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4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R99" s="1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AI99" s="1"/>
  <c r="Z3"/>
  <c r="Y3"/>
  <c r="AJ99"/>
  <c r="AM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AB3" i="61" s="1"/>
  <c r="X4" i="1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4" l="1"/>
  <c r="AP99" i="30"/>
  <c r="AP99" i="28"/>
  <c r="AO99" i="30"/>
  <c r="AO99" i="24"/>
  <c r="AL99" i="27"/>
  <c r="AL99" i="28"/>
  <c r="AL99" i="29"/>
  <c r="AK99" i="27"/>
  <c r="BM99" i="14"/>
  <c r="AB97" i="63"/>
  <c r="AB93"/>
  <c r="AB93" i="61"/>
  <c r="AB89" i="63"/>
  <c r="AB89" i="61"/>
  <c r="AB85" i="63"/>
  <c r="AB81"/>
  <c r="AB81" i="61"/>
  <c r="AB77" i="63"/>
  <c r="AB77" i="61"/>
  <c r="AB73" i="63"/>
  <c r="AB73" i="61"/>
  <c r="AB69" i="63"/>
  <c r="AB69" i="61"/>
  <c r="AB65" i="63"/>
  <c r="AB65" i="61"/>
  <c r="AB61" i="63"/>
  <c r="AB61" i="61"/>
  <c r="AB57" i="63"/>
  <c r="AB53"/>
  <c r="AQ99" i="26"/>
  <c r="AR99"/>
  <c r="AO99" i="28"/>
  <c r="AQ99"/>
  <c r="AR99"/>
  <c r="AO99" i="27"/>
  <c r="AQ99"/>
  <c r="AB91" i="62"/>
  <c r="AO99" i="26"/>
  <c r="AQ99" i="30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L7" i="66" s="1"/>
  <c r="M7" s="1"/>
  <c r="D7" i="57" s="1"/>
  <c r="C8" i="39"/>
  <c r="C9"/>
  <c r="C10"/>
  <c r="C11"/>
  <c r="L11" i="66" s="1"/>
  <c r="M11" s="1"/>
  <c r="D11" i="57" s="1"/>
  <c r="C12" i="39"/>
  <c r="C13"/>
  <c r="C14"/>
  <c r="C15"/>
  <c r="L15" i="66" s="1"/>
  <c r="M15" s="1"/>
  <c r="D15" i="57" s="1"/>
  <c r="C16" i="39"/>
  <c r="C17"/>
  <c r="C18"/>
  <c r="C19"/>
  <c r="L19" i="66" s="1"/>
  <c r="M19" s="1"/>
  <c r="D19" i="57" s="1"/>
  <c r="C20" i="39"/>
  <c r="C21"/>
  <c r="C22"/>
  <c r="C23"/>
  <c r="L23" i="66" s="1"/>
  <c r="M23" s="1"/>
  <c r="D23" i="57" s="1"/>
  <c r="C24" i="39"/>
  <c r="C25"/>
  <c r="C26"/>
  <c r="C27"/>
  <c r="L27" i="66" s="1"/>
  <c r="M27" s="1"/>
  <c r="D27" i="57" s="1"/>
  <c r="C28" i="39"/>
  <c r="C29"/>
  <c r="C30"/>
  <c r="C31"/>
  <c r="L31" i="66" s="1"/>
  <c r="M31" s="1"/>
  <c r="D31" i="57" s="1"/>
  <c r="C32" i="39"/>
  <c r="C33"/>
  <c r="C34"/>
  <c r="C35"/>
  <c r="L35" i="66" s="1"/>
  <c r="M35" s="1"/>
  <c r="D35" i="57" s="1"/>
  <c r="C36" i="39"/>
  <c r="C37"/>
  <c r="C38"/>
  <c r="C39"/>
  <c r="L39" i="66" s="1"/>
  <c r="M39" s="1"/>
  <c r="D39" i="57" s="1"/>
  <c r="C40" i="39"/>
  <c r="C41"/>
  <c r="C42"/>
  <c r="C43"/>
  <c r="L43" i="66" s="1"/>
  <c r="M43" s="1"/>
  <c r="D43" i="57" s="1"/>
  <c r="C44" i="39"/>
  <c r="C45"/>
  <c r="C46"/>
  <c r="C47"/>
  <c r="L47" i="66" s="1"/>
  <c r="M47" s="1"/>
  <c r="D47" i="57" s="1"/>
  <c r="C48" i="39"/>
  <c r="C49"/>
  <c r="C50"/>
  <c r="C51"/>
  <c r="L51" i="66" s="1"/>
  <c r="M51" s="1"/>
  <c r="D51" i="57" s="1"/>
  <c r="C52" i="39"/>
  <c r="C53"/>
  <c r="C54"/>
  <c r="C55"/>
  <c r="L55" i="66" s="1"/>
  <c r="M55" s="1"/>
  <c r="D55" i="57" s="1"/>
  <c r="C56" i="39"/>
  <c r="C57"/>
  <c r="C58"/>
  <c r="C59"/>
  <c r="L59" i="66" s="1"/>
  <c r="M59" s="1"/>
  <c r="D59" i="57" s="1"/>
  <c r="C60" i="39"/>
  <c r="C61"/>
  <c r="C62"/>
  <c r="C63"/>
  <c r="L63" i="66" s="1"/>
  <c r="M63" s="1"/>
  <c r="D63" i="57" s="1"/>
  <c r="C64" i="39"/>
  <c r="C65"/>
  <c r="C66"/>
  <c r="C67"/>
  <c r="L67" i="66" s="1"/>
  <c r="M67" s="1"/>
  <c r="D67" i="57" s="1"/>
  <c r="C68" i="39"/>
  <c r="C69"/>
  <c r="C70"/>
  <c r="C71"/>
  <c r="L71" i="66" s="1"/>
  <c r="M71" s="1"/>
  <c r="D71" i="57" s="1"/>
  <c r="C72" i="39"/>
  <c r="C73"/>
  <c r="C74"/>
  <c r="C75"/>
  <c r="L75" i="66" s="1"/>
  <c r="M75" s="1"/>
  <c r="D75" i="57" s="1"/>
  <c r="C76" i="39"/>
  <c r="C77"/>
  <c r="C78"/>
  <c r="C79"/>
  <c r="L79" i="66" s="1"/>
  <c r="M79" s="1"/>
  <c r="D79" i="57" s="1"/>
  <c r="C80" i="39"/>
  <c r="C81"/>
  <c r="C82"/>
  <c r="C83"/>
  <c r="L83" i="66" s="1"/>
  <c r="M83" s="1"/>
  <c r="D83" i="57" s="1"/>
  <c r="C84" i="39"/>
  <c r="C85"/>
  <c r="C86"/>
  <c r="C87"/>
  <c r="L87" i="66" s="1"/>
  <c r="M87" s="1"/>
  <c r="D87" i="57" s="1"/>
  <c r="C88" i="39"/>
  <c r="C89"/>
  <c r="C90"/>
  <c r="C91"/>
  <c r="L91" i="66" s="1"/>
  <c r="M91" s="1"/>
  <c r="D91" i="57" s="1"/>
  <c r="C92" i="39"/>
  <c r="C93"/>
  <c r="C94"/>
  <c r="C95"/>
  <c r="L95" i="66" s="1"/>
  <c r="M95" s="1"/>
  <c r="D95" i="57" s="1"/>
  <c r="C96" i="39"/>
  <c r="L96" i="66" s="1"/>
  <c r="N96" s="1"/>
  <c r="E96" i="57" s="1"/>
  <c r="C97" i="39"/>
  <c r="C98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L97"/>
  <c r="O97" s="1"/>
  <c r="D97" i="58" s="1"/>
  <c r="K97" i="66"/>
  <c r="F97"/>
  <c r="K96"/>
  <c r="F96"/>
  <c r="K95"/>
  <c r="F95"/>
  <c r="L94"/>
  <c r="P94" s="1"/>
  <c r="E94" i="58" s="1"/>
  <c r="K94" i="66"/>
  <c r="F94"/>
  <c r="L93"/>
  <c r="O93" s="1"/>
  <c r="D93" i="58" s="1"/>
  <c r="K93" i="66"/>
  <c r="F93"/>
  <c r="L92"/>
  <c r="N92" s="1"/>
  <c r="E92" i="57" s="1"/>
  <c r="K92" i="66"/>
  <c r="F92"/>
  <c r="K91"/>
  <c r="F91"/>
  <c r="L90"/>
  <c r="P90" s="1"/>
  <c r="E90" i="58" s="1"/>
  <c r="K90" i="66"/>
  <c r="F90"/>
  <c r="L89"/>
  <c r="O89" s="1"/>
  <c r="D89" i="58" s="1"/>
  <c r="K89" i="66"/>
  <c r="F89"/>
  <c r="L88"/>
  <c r="N88" s="1"/>
  <c r="E88" i="57" s="1"/>
  <c r="K88" i="66"/>
  <c r="F88"/>
  <c r="K87"/>
  <c r="F87"/>
  <c r="L86"/>
  <c r="P86" s="1"/>
  <c r="E86" i="58" s="1"/>
  <c r="K86" i="66"/>
  <c r="F86"/>
  <c r="L85"/>
  <c r="O85" s="1"/>
  <c r="D85" i="58" s="1"/>
  <c r="K85" i="66"/>
  <c r="F85"/>
  <c r="L84"/>
  <c r="N84" s="1"/>
  <c r="E84" i="57" s="1"/>
  <c r="K84" i="66"/>
  <c r="F84"/>
  <c r="K83"/>
  <c r="F83"/>
  <c r="L82"/>
  <c r="P82" s="1"/>
  <c r="E82" i="58" s="1"/>
  <c r="K82" i="66"/>
  <c r="F82"/>
  <c r="L81"/>
  <c r="O81" s="1"/>
  <c r="D81" i="58" s="1"/>
  <c r="K81" i="66"/>
  <c r="F81"/>
  <c r="L80"/>
  <c r="N80" s="1"/>
  <c r="E80" i="57" s="1"/>
  <c r="K80" i="66"/>
  <c r="F80"/>
  <c r="K79"/>
  <c r="F79"/>
  <c r="L78"/>
  <c r="P78" s="1"/>
  <c r="E78" i="58" s="1"/>
  <c r="K78" i="66"/>
  <c r="F78"/>
  <c r="L77"/>
  <c r="O77" s="1"/>
  <c r="D77" i="58" s="1"/>
  <c r="K77" i="66"/>
  <c r="F77"/>
  <c r="L76"/>
  <c r="N76" s="1"/>
  <c r="E76" i="57" s="1"/>
  <c r="K76" i="66"/>
  <c r="F76"/>
  <c r="K75"/>
  <c r="F75"/>
  <c r="L74"/>
  <c r="P74" s="1"/>
  <c r="E74" i="58" s="1"/>
  <c r="K74" i="66"/>
  <c r="F74"/>
  <c r="L73"/>
  <c r="O73" s="1"/>
  <c r="D73" i="58" s="1"/>
  <c r="K73" i="66"/>
  <c r="F73"/>
  <c r="L72"/>
  <c r="N72" s="1"/>
  <c r="E72" i="57" s="1"/>
  <c r="K72" i="66"/>
  <c r="F72"/>
  <c r="K71"/>
  <c r="F71"/>
  <c r="L70"/>
  <c r="P70" s="1"/>
  <c r="E70" i="58" s="1"/>
  <c r="K70" i="66"/>
  <c r="F70"/>
  <c r="L69"/>
  <c r="O69" s="1"/>
  <c r="D69" i="58" s="1"/>
  <c r="K69" i="66"/>
  <c r="F69"/>
  <c r="L68"/>
  <c r="N68" s="1"/>
  <c r="E68" i="57" s="1"/>
  <c r="K68" i="66"/>
  <c r="F68"/>
  <c r="K67"/>
  <c r="F67"/>
  <c r="L66"/>
  <c r="P66" s="1"/>
  <c r="E66" i="58" s="1"/>
  <c r="K66" i="66"/>
  <c r="F66"/>
  <c r="L65"/>
  <c r="O65" s="1"/>
  <c r="D65" i="58" s="1"/>
  <c r="K65" i="66"/>
  <c r="F65"/>
  <c r="L64"/>
  <c r="N64" s="1"/>
  <c r="E64" i="57" s="1"/>
  <c r="K64" i="66"/>
  <c r="F64"/>
  <c r="K63"/>
  <c r="F63"/>
  <c r="L62"/>
  <c r="P62" s="1"/>
  <c r="E62" i="58" s="1"/>
  <c r="K62" i="66"/>
  <c r="F62"/>
  <c r="L61"/>
  <c r="O61" s="1"/>
  <c r="D61" i="58" s="1"/>
  <c r="K61" i="66"/>
  <c r="F61"/>
  <c r="L60"/>
  <c r="N60" s="1"/>
  <c r="E60" i="57" s="1"/>
  <c r="K60" i="66"/>
  <c r="F60"/>
  <c r="K59"/>
  <c r="F59"/>
  <c r="L58"/>
  <c r="P58" s="1"/>
  <c r="E58" i="58" s="1"/>
  <c r="K58" i="66"/>
  <c r="F58"/>
  <c r="L57"/>
  <c r="O57" s="1"/>
  <c r="D57" i="58" s="1"/>
  <c r="K57" i="66"/>
  <c r="F57"/>
  <c r="L56"/>
  <c r="N56" s="1"/>
  <c r="E56" i="57" s="1"/>
  <c r="K56" i="66"/>
  <c r="F56"/>
  <c r="K55"/>
  <c r="F55"/>
  <c r="L54"/>
  <c r="P54" s="1"/>
  <c r="E54" i="58" s="1"/>
  <c r="K54" i="66"/>
  <c r="F54"/>
  <c r="L53"/>
  <c r="O53" s="1"/>
  <c r="D53" i="58" s="1"/>
  <c r="K53" i="66"/>
  <c r="F53"/>
  <c r="L52"/>
  <c r="N52" s="1"/>
  <c r="E52" i="57" s="1"/>
  <c r="K52" i="66"/>
  <c r="F52"/>
  <c r="K51"/>
  <c r="F51"/>
  <c r="L50"/>
  <c r="P50" s="1"/>
  <c r="E50" i="58" s="1"/>
  <c r="K50" i="66"/>
  <c r="F50"/>
  <c r="L49"/>
  <c r="O49" s="1"/>
  <c r="D49" i="58" s="1"/>
  <c r="K49" i="66"/>
  <c r="F49"/>
  <c r="L48"/>
  <c r="N48" s="1"/>
  <c r="E48" i="57" s="1"/>
  <c r="K48" i="66"/>
  <c r="F48"/>
  <c r="K47"/>
  <c r="F47"/>
  <c r="L46"/>
  <c r="P46" s="1"/>
  <c r="E46" i="58" s="1"/>
  <c r="K46" i="66"/>
  <c r="F46"/>
  <c r="L45"/>
  <c r="O45" s="1"/>
  <c r="D45" i="58" s="1"/>
  <c r="K45" i="66"/>
  <c r="F45"/>
  <c r="L44"/>
  <c r="N44" s="1"/>
  <c r="E44" i="57" s="1"/>
  <c r="K44" i="66"/>
  <c r="F44"/>
  <c r="K43"/>
  <c r="F43"/>
  <c r="L42"/>
  <c r="P42" s="1"/>
  <c r="E42" i="58" s="1"/>
  <c r="K42" i="66"/>
  <c r="F42"/>
  <c r="L41"/>
  <c r="O41" s="1"/>
  <c r="D41" i="58" s="1"/>
  <c r="K41" i="66"/>
  <c r="F41"/>
  <c r="L40"/>
  <c r="N40" s="1"/>
  <c r="E40" i="57" s="1"/>
  <c r="K40" i="66"/>
  <c r="F40"/>
  <c r="K39"/>
  <c r="F39"/>
  <c r="L38"/>
  <c r="P38" s="1"/>
  <c r="E38" i="58" s="1"/>
  <c r="K38" i="66"/>
  <c r="F38"/>
  <c r="L37"/>
  <c r="O37" s="1"/>
  <c r="D37" i="58" s="1"/>
  <c r="K37" i="66"/>
  <c r="F37"/>
  <c r="L36"/>
  <c r="N36" s="1"/>
  <c r="E36" i="57" s="1"/>
  <c r="K36" i="66"/>
  <c r="F36"/>
  <c r="K35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K31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K27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K23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K19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K15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K11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K7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U93"/>
  <c r="F93"/>
  <c r="U92"/>
  <c r="N92"/>
  <c r="F92"/>
  <c r="U91"/>
  <c r="F91"/>
  <c r="U90"/>
  <c r="N90"/>
  <c r="U89"/>
  <c r="N89"/>
  <c r="F89"/>
  <c r="U88"/>
  <c r="N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U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F98"/>
  <c r="U97"/>
  <c r="N97"/>
  <c r="F97"/>
  <c r="U96"/>
  <c r="N96"/>
  <c r="F96"/>
  <c r="U95"/>
  <c r="F95"/>
  <c r="U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U73"/>
  <c r="N73"/>
  <c r="F73"/>
  <c r="U72"/>
  <c r="N72"/>
  <c r="U71"/>
  <c r="F71"/>
  <c r="U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U55"/>
  <c r="F55"/>
  <c r="U54"/>
  <c r="U53"/>
  <c r="U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U13"/>
  <c r="N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L99"/>
  <c r="C99"/>
  <c r="A1"/>
  <c r="F39" i="58" l="1"/>
  <c r="F38"/>
  <c r="N6" i="55"/>
  <c r="N94"/>
  <c r="N98"/>
  <c r="F94" i="63"/>
  <c r="F90"/>
  <c r="B99"/>
  <c r="F88"/>
  <c r="F78" i="61"/>
  <c r="F18"/>
  <c r="B99"/>
  <c r="B99" i="56"/>
  <c r="F8"/>
  <c r="F82" i="55"/>
  <c r="F74"/>
  <c r="F72"/>
  <c r="F70"/>
  <c r="F56"/>
  <c r="F54"/>
  <c r="F52"/>
  <c r="F14"/>
  <c r="B99" i="58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V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V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O22" s="1"/>
  <c r="N26"/>
  <c r="N30"/>
  <c r="N38"/>
  <c r="N42"/>
  <c r="O42" s="1"/>
  <c r="N46"/>
  <c r="N54"/>
  <c r="N58"/>
  <c r="N62"/>
  <c r="O62" s="1"/>
  <c r="N66"/>
  <c r="N70"/>
  <c r="N74"/>
  <c r="N78"/>
  <c r="N9"/>
  <c r="O9" s="1"/>
  <c r="N13"/>
  <c r="N25"/>
  <c r="N29"/>
  <c r="N41"/>
  <c r="O41" s="1"/>
  <c r="N45"/>
  <c r="N57"/>
  <c r="N65"/>
  <c r="O65" s="1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O11" s="1"/>
  <c r="N21"/>
  <c r="N27"/>
  <c r="O27" s="1"/>
  <c r="N37"/>
  <c r="N43"/>
  <c r="N53"/>
  <c r="N59"/>
  <c r="O59" s="1"/>
  <c r="L99" i="57"/>
  <c r="N81"/>
  <c r="N91"/>
  <c r="L99" i="58"/>
  <c r="N10"/>
  <c r="N16"/>
  <c r="N9" i="55"/>
  <c r="N23"/>
  <c r="N4"/>
  <c r="N10"/>
  <c r="N14"/>
  <c r="N15"/>
  <c r="N17"/>
  <c r="O17" s="1"/>
  <c r="N26"/>
  <c r="N30"/>
  <c r="N31"/>
  <c r="N33"/>
  <c r="N42"/>
  <c r="N46"/>
  <c r="N47"/>
  <c r="N49"/>
  <c r="N58"/>
  <c r="N62"/>
  <c r="O62" s="1"/>
  <c r="N63"/>
  <c r="N66"/>
  <c r="N67"/>
  <c r="N70"/>
  <c r="N71"/>
  <c r="O71" s="1"/>
  <c r="N74"/>
  <c r="O74" s="1"/>
  <c r="N75"/>
  <c r="N78"/>
  <c r="N79"/>
  <c r="N82"/>
  <c r="N83"/>
  <c r="N86"/>
  <c r="N87"/>
  <c r="O87" s="1"/>
  <c r="N90"/>
  <c r="N91"/>
  <c r="N95"/>
  <c r="O95" s="1"/>
  <c r="N4" i="56"/>
  <c r="N8"/>
  <c r="N12"/>
  <c r="N16"/>
  <c r="N20"/>
  <c r="N24"/>
  <c r="N28"/>
  <c r="N32"/>
  <c r="N36"/>
  <c r="O36" s="1"/>
  <c r="N40"/>
  <c r="N44"/>
  <c r="N48"/>
  <c r="O48" s="1"/>
  <c r="N52"/>
  <c r="O52" s="1"/>
  <c r="N55"/>
  <c r="O55" s="1"/>
  <c r="N56"/>
  <c r="N59"/>
  <c r="O59" s="1"/>
  <c r="N60"/>
  <c r="O60" s="1"/>
  <c r="N63"/>
  <c r="O63" s="1"/>
  <c r="N64"/>
  <c r="N67"/>
  <c r="N68"/>
  <c r="O68" s="1"/>
  <c r="N71"/>
  <c r="O71" s="1"/>
  <c r="N72"/>
  <c r="N75"/>
  <c r="N76"/>
  <c r="O76" s="1"/>
  <c r="N79"/>
  <c r="N80"/>
  <c r="N83"/>
  <c r="N84"/>
  <c r="N87"/>
  <c r="O87" s="1"/>
  <c r="N88"/>
  <c r="N91"/>
  <c r="N92"/>
  <c r="N95"/>
  <c r="N96"/>
  <c r="I99"/>
  <c r="N81"/>
  <c r="N82"/>
  <c r="O82" s="1"/>
  <c r="N85"/>
  <c r="O85" s="1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O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G59" s="1"/>
  <c r="V59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N55" i="66"/>
  <c r="E55" i="57" s="1"/>
  <c r="G55" s="1"/>
  <c r="O55" s="1"/>
  <c r="P57" i="66"/>
  <c r="E57" i="58" s="1"/>
  <c r="G57" s="1"/>
  <c r="O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O81" s="1"/>
  <c r="N83" i="66"/>
  <c r="E83" i="57" s="1"/>
  <c r="G83" s="1"/>
  <c r="P85" i="66"/>
  <c r="E85" i="58" s="1"/>
  <c r="G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O13"/>
  <c r="V13"/>
  <c r="V48"/>
  <c r="O48"/>
  <c r="V56"/>
  <c r="V4"/>
  <c r="O4"/>
  <c r="V9"/>
  <c r="V32"/>
  <c r="O32"/>
  <c r="V40"/>
  <c r="V47"/>
  <c r="V59"/>
  <c r="V31"/>
  <c r="V43"/>
  <c r="O43"/>
  <c r="V87"/>
  <c r="V98"/>
  <c r="V10" i="56"/>
  <c r="O10"/>
  <c r="V19"/>
  <c r="O19"/>
  <c r="V24"/>
  <c r="V26"/>
  <c r="O26"/>
  <c r="V40"/>
  <c r="V42"/>
  <c r="V51"/>
  <c r="O51"/>
  <c r="N8" i="55"/>
  <c r="F9"/>
  <c r="I99"/>
  <c r="M99"/>
  <c r="N12"/>
  <c r="O12" s="1"/>
  <c r="F13"/>
  <c r="O14"/>
  <c r="V22"/>
  <c r="N28"/>
  <c r="F29"/>
  <c r="O30"/>
  <c r="V38"/>
  <c r="G42"/>
  <c r="N44"/>
  <c r="O44" s="1"/>
  <c r="F45"/>
  <c r="O46"/>
  <c r="V54"/>
  <c r="N60"/>
  <c r="O60" s="1"/>
  <c r="F61"/>
  <c r="O64"/>
  <c r="O80"/>
  <c r="O92"/>
  <c r="O13" i="56"/>
  <c r="O29"/>
  <c r="O45"/>
  <c r="O57"/>
  <c r="O73"/>
  <c r="V3" i="55"/>
  <c r="V62"/>
  <c r="V66"/>
  <c r="V74"/>
  <c r="V6" i="56"/>
  <c r="O6"/>
  <c r="V15"/>
  <c r="V22"/>
  <c r="O31"/>
  <c r="V36"/>
  <c r="V38"/>
  <c r="O38"/>
  <c r="V47"/>
  <c r="O47"/>
  <c r="V52"/>
  <c r="V54"/>
  <c r="O54"/>
  <c r="V59"/>
  <c r="V62"/>
  <c r="V67"/>
  <c r="V70"/>
  <c r="O70"/>
  <c r="V75"/>
  <c r="V78"/>
  <c r="O78"/>
  <c r="V83"/>
  <c r="V86"/>
  <c r="V91"/>
  <c r="V94"/>
  <c r="O4" i="57"/>
  <c r="V13" i="58"/>
  <c r="V21"/>
  <c r="V12" i="55"/>
  <c r="V17"/>
  <c r="V44"/>
  <c r="V60"/>
  <c r="V95"/>
  <c r="V18" i="56"/>
  <c r="O18"/>
  <c r="V27"/>
  <c r="V32"/>
  <c r="V34"/>
  <c r="O34"/>
  <c r="V43"/>
  <c r="O43"/>
  <c r="V48"/>
  <c r="V50"/>
  <c r="O50"/>
  <c r="B99" i="55"/>
  <c r="F3"/>
  <c r="K99"/>
  <c r="O3"/>
  <c r="F5"/>
  <c r="G18"/>
  <c r="O19"/>
  <c r="N20"/>
  <c r="O20" s="1"/>
  <c r="F21"/>
  <c r="G34"/>
  <c r="O35"/>
  <c r="N36"/>
  <c r="F37"/>
  <c r="G50"/>
  <c r="O51"/>
  <c r="N52"/>
  <c r="F53"/>
  <c r="O68"/>
  <c r="O76"/>
  <c r="O84"/>
  <c r="O5" i="56"/>
  <c r="O21"/>
  <c r="O37"/>
  <c r="O53"/>
  <c r="O61"/>
  <c r="O69"/>
  <c r="O77"/>
  <c r="O93"/>
  <c r="V70" i="55"/>
  <c r="V78"/>
  <c r="O78"/>
  <c r="O86"/>
  <c r="O91"/>
  <c r="V91"/>
  <c r="V7" i="56"/>
  <c r="O7"/>
  <c r="V14"/>
  <c r="O14"/>
  <c r="V23"/>
  <c r="O23"/>
  <c r="V30"/>
  <c r="O30"/>
  <c r="V39"/>
  <c r="V46"/>
  <c r="O46"/>
  <c r="V55"/>
  <c r="V58"/>
  <c r="O58"/>
  <c r="V63"/>
  <c r="V66"/>
  <c r="O66"/>
  <c r="V71"/>
  <c r="V74"/>
  <c r="O74"/>
  <c r="V79"/>
  <c r="V82"/>
  <c r="V87"/>
  <c r="V90"/>
  <c r="V95"/>
  <c r="O95"/>
  <c r="V98"/>
  <c r="J99" i="55"/>
  <c r="G6"/>
  <c r="O7"/>
  <c r="N24"/>
  <c r="N40"/>
  <c r="O40" s="1"/>
  <c r="N56"/>
  <c r="O56" s="1"/>
  <c r="O96"/>
  <c r="O56" i="56"/>
  <c r="V71" i="55"/>
  <c r="V83"/>
  <c r="G3" i="56"/>
  <c r="V56"/>
  <c r="V60"/>
  <c r="V68"/>
  <c r="B99" i="57"/>
  <c r="F3"/>
  <c r="K99"/>
  <c r="N82"/>
  <c r="F83"/>
  <c r="F97"/>
  <c r="C99" i="58"/>
  <c r="I99"/>
  <c r="M99"/>
  <c r="N4"/>
  <c r="F5"/>
  <c r="N12"/>
  <c r="F13"/>
  <c r="V14"/>
  <c r="N20"/>
  <c r="F21"/>
  <c r="V34"/>
  <c r="O37"/>
  <c r="V50"/>
  <c r="V53"/>
  <c r="O66"/>
  <c r="V69"/>
  <c r="V82"/>
  <c r="V85"/>
  <c r="V98"/>
  <c r="V64" i="55"/>
  <c r="V68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O30"/>
  <c r="V33"/>
  <c r="V46"/>
  <c r="V62"/>
  <c r="V78"/>
  <c r="V94"/>
  <c r="N3" i="56"/>
  <c r="N90" i="57"/>
  <c r="F91"/>
  <c r="K99" i="58"/>
  <c r="U99"/>
  <c r="F9"/>
  <c r="F17"/>
  <c r="V26"/>
  <c r="V42"/>
  <c r="O42"/>
  <c r="V45"/>
  <c r="V58"/>
  <c r="O61"/>
  <c r="V77"/>
  <c r="V93"/>
  <c r="O93"/>
  <c r="N78" i="57"/>
  <c r="F79"/>
  <c r="N94"/>
  <c r="N98"/>
  <c r="J99" i="58"/>
  <c r="N3"/>
  <c r="N6"/>
  <c r="O6" s="1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G69" i="57" l="1"/>
  <c r="O69" s="1"/>
  <c r="O59" i="58"/>
  <c r="G8" i="56"/>
  <c r="V8" s="1"/>
  <c r="G4"/>
  <c r="V4" s="1"/>
  <c r="O26" i="58"/>
  <c r="O77"/>
  <c r="O53"/>
  <c r="O45"/>
  <c r="O74"/>
  <c r="O21"/>
  <c r="O11" i="57"/>
  <c r="O32" i="56"/>
  <c r="O70" i="55"/>
  <c r="O66"/>
  <c r="O63"/>
  <c r="O9" i="58"/>
  <c r="F99" i="63"/>
  <c r="O44" i="56"/>
  <c r="E99"/>
  <c r="O11"/>
  <c r="O91"/>
  <c r="O88"/>
  <c r="O72"/>
  <c r="O40"/>
  <c r="O83" i="55"/>
  <c r="O36"/>
  <c r="O28"/>
  <c r="O16"/>
  <c r="O67"/>
  <c r="G58"/>
  <c r="O39"/>
  <c r="G26"/>
  <c r="O24"/>
  <c r="G10"/>
  <c r="O10" s="1"/>
  <c r="O9"/>
  <c r="O84" i="56"/>
  <c r="V35"/>
  <c r="O25"/>
  <c r="O24"/>
  <c r="G12"/>
  <c r="V12" s="1"/>
  <c r="O96"/>
  <c r="O92"/>
  <c r="O83"/>
  <c r="O81"/>
  <c r="O79"/>
  <c r="O75"/>
  <c r="O67"/>
  <c r="O64"/>
  <c r="O28"/>
  <c r="O94" i="55"/>
  <c r="O90"/>
  <c r="O82"/>
  <c r="O75"/>
  <c r="O72"/>
  <c r="V63"/>
  <c r="O52"/>
  <c r="E99"/>
  <c r="D99"/>
  <c r="G75" i="58"/>
  <c r="O75" s="1"/>
  <c r="G27"/>
  <c r="O17"/>
  <c r="V74"/>
  <c r="O22"/>
  <c r="G77" i="57"/>
  <c r="V77" s="1"/>
  <c r="G45"/>
  <c r="O45" s="1"/>
  <c r="V40"/>
  <c r="G18"/>
  <c r="O18" s="1"/>
  <c r="G13"/>
  <c r="O13" s="1"/>
  <c r="O97" i="58"/>
  <c r="G91"/>
  <c r="O91" s="1"/>
  <c r="V65"/>
  <c r="V57"/>
  <c r="G43"/>
  <c r="V43" s="1"/>
  <c r="O41"/>
  <c r="V25"/>
  <c r="G11"/>
  <c r="V11" s="1"/>
  <c r="E99"/>
  <c r="V91"/>
  <c r="V81"/>
  <c r="O43"/>
  <c r="O29"/>
  <c r="D99"/>
  <c r="V5"/>
  <c r="G98" i="57"/>
  <c r="V98" s="1"/>
  <c r="G93"/>
  <c r="V93" s="1"/>
  <c r="G78"/>
  <c r="V78" s="1"/>
  <c r="G61"/>
  <c r="V61" s="1"/>
  <c r="G53"/>
  <c r="O53" s="1"/>
  <c r="G50"/>
  <c r="V50" s="1"/>
  <c r="G38"/>
  <c r="V38" s="1"/>
  <c r="G37"/>
  <c r="G29"/>
  <c r="V29" s="1"/>
  <c r="G25"/>
  <c r="V25" s="1"/>
  <c r="G21"/>
  <c r="V21" s="1"/>
  <c r="G9"/>
  <c r="V9" s="1"/>
  <c r="G5"/>
  <c r="V5" s="1"/>
  <c r="O56"/>
  <c r="O44"/>
  <c r="O24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6"/>
  <c r="O61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69"/>
  <c r="V27"/>
  <c r="O7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29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21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V10" i="55"/>
  <c r="F99" i="57"/>
  <c r="O80"/>
  <c r="V80"/>
  <c r="O6" i="55"/>
  <c r="V6"/>
  <c r="V26"/>
  <c r="O26"/>
  <c r="O11" i="58" l="1"/>
  <c r="O93" i="57"/>
  <c r="V45"/>
  <c r="V75" i="58"/>
  <c r="O8" i="56"/>
  <c r="O4"/>
  <c r="O16"/>
  <c r="O12"/>
  <c r="O49" i="55"/>
  <c r="V27" i="58"/>
  <c r="O27"/>
  <c r="O78" i="57"/>
  <c r="V18"/>
  <c r="V13"/>
  <c r="O5"/>
  <c r="O50"/>
  <c r="O9"/>
  <c r="O98"/>
  <c r="V53"/>
  <c r="O37"/>
  <c r="V37"/>
  <c r="O80" i="58"/>
  <c r="O56"/>
  <c r="O4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37" i="54" l="1"/>
  <c r="BY12"/>
  <c r="BY7"/>
  <c r="CM7"/>
  <c r="CO93"/>
  <c r="CM95"/>
  <c r="CT95"/>
  <c r="DA95"/>
  <c r="DB95"/>
  <c r="DB87"/>
  <c r="DB83"/>
  <c r="DB75"/>
  <c r="DB67"/>
  <c r="DB63"/>
  <c r="DB42"/>
  <c r="DB37"/>
  <c r="DB29"/>
  <c r="DB25"/>
  <c r="BR99"/>
  <c r="DB3"/>
  <c r="BT96"/>
  <c r="DJ96" s="1"/>
  <c r="F96" i="40" s="1"/>
  <c r="DA96" i="54"/>
  <c r="DA84"/>
  <c r="BT37"/>
  <c r="BT28"/>
  <c r="BT24"/>
  <c r="DJ24" s="1"/>
  <c r="F24" i="40" s="1"/>
  <c r="BT8" i="54"/>
  <c r="CZ97"/>
  <c r="CZ77"/>
  <c r="CZ6"/>
  <c r="CV4"/>
  <c r="BM96"/>
  <c r="DI96" s="1"/>
  <c r="E96" i="40" s="1"/>
  <c r="BM84" i="54"/>
  <c r="BM67"/>
  <c r="BM62"/>
  <c r="DI62" s="1"/>
  <c r="E62" i="40" s="1"/>
  <c r="BM56" i="54"/>
  <c r="DI56" s="1"/>
  <c r="E56" i="40" s="1"/>
  <c r="BM42" i="54"/>
  <c r="BM4"/>
  <c r="CO5"/>
  <c r="BF96"/>
  <c r="DH96" s="1"/>
  <c r="D96" i="40" s="1"/>
  <c r="BF56" i="54"/>
  <c r="DH56" s="1"/>
  <c r="D56" i="40" s="1"/>
  <c r="BF46" i="54"/>
  <c r="BF42"/>
  <c r="BF28"/>
  <c r="BF24"/>
  <c r="BF14"/>
  <c r="AY93"/>
  <c r="CG10"/>
  <c r="AY96"/>
  <c r="AY70"/>
  <c r="AY67"/>
  <c r="AY37"/>
  <c r="AY24"/>
  <c r="AP99"/>
  <c r="AR96"/>
  <c r="DF96" s="1"/>
  <c r="B96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Y86"/>
  <c r="BY85"/>
  <c r="CG95"/>
  <c r="BY8"/>
  <c r="CG47"/>
  <c r="DA7"/>
  <c r="BF16"/>
  <c r="BM16"/>
  <c r="AR32"/>
  <c r="DF32" s="1"/>
  <c r="B32" i="40" s="1"/>
  <c r="BF32" i="54"/>
  <c r="DH32" s="1"/>
  <c r="D32" i="40" s="1"/>
  <c r="BT32" i="54"/>
  <c r="DJ32" s="1"/>
  <c r="F32" i="40" s="1"/>
  <c r="DB33" i="54"/>
  <c r="BM40"/>
  <c r="BY91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DI69" s="1"/>
  <c r="E69" i="40" s="1"/>
  <c r="CG71" i="54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DH39" s="1"/>
  <c r="D39" i="40" s="1"/>
  <c r="BT39" i="54"/>
  <c r="DA40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DH5" s="1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BT41"/>
  <c r="BT43"/>
  <c r="DA44"/>
  <c r="BT48"/>
  <c r="BT51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DJ97" s="1"/>
  <c r="F97" i="40" s="1"/>
  <c r="BT12" i="54"/>
  <c r="BT15"/>
  <c r="DJ15" s="1"/>
  <c r="F15" i="40" s="1"/>
  <c r="DB18" i="54"/>
  <c r="DB22"/>
  <c r="BT25"/>
  <c r="DB26"/>
  <c r="BT29"/>
  <c r="DB30"/>
  <c r="BT33"/>
  <c r="DB34"/>
  <c r="DB35"/>
  <c r="DB38"/>
  <c r="BT40"/>
  <c r="DJ40" s="1"/>
  <c r="F40" i="40" s="1"/>
  <c r="DB41" i="54"/>
  <c r="BT42"/>
  <c r="DJ42" s="1"/>
  <c r="F42" i="40" s="1"/>
  <c r="DB43" i="54"/>
  <c r="DB51"/>
  <c r="CZ70"/>
  <c r="BT54"/>
  <c r="DJ54" s="1"/>
  <c r="F54" i="40" s="1"/>
  <c r="BT56" i="54"/>
  <c r="DJ56" s="1"/>
  <c r="F56" i="40" s="1"/>
  <c r="CZ57" i="54"/>
  <c r="BT62"/>
  <c r="DJ62" s="1"/>
  <c r="F62" i="40" s="1"/>
  <c r="CZ62" i="54"/>
  <c r="BT64"/>
  <c r="CZ65"/>
  <c r="BT67"/>
  <c r="DJ67" s="1"/>
  <c r="F67" i="40" s="1"/>
  <c r="BT69" i="54"/>
  <c r="BT72"/>
  <c r="BT78"/>
  <c r="DJ78" s="1"/>
  <c r="F78" i="40" s="1"/>
  <c r="CZ78" i="54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BT19"/>
  <c r="BT23"/>
  <c r="DB24"/>
  <c r="BT27"/>
  <c r="DJ27" s="1"/>
  <c r="F27" i="40" s="1"/>
  <c r="DA28" i="54"/>
  <c r="BT31"/>
  <c r="DJ31" s="1"/>
  <c r="F31" i="40" s="1"/>
  <c r="DA32" i="54"/>
  <c r="BT36"/>
  <c r="BT44"/>
  <c r="DJ44" s="1"/>
  <c r="F44" i="40" s="1"/>
  <c r="BT49" i="54"/>
  <c r="DJ49" s="1"/>
  <c r="F49" i="40" s="1"/>
  <c r="BT53" i="54"/>
  <c r="DJ53" s="1"/>
  <c r="F53" i="40" s="1"/>
  <c r="BT55" i="54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BM60"/>
  <c r="BM63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BM12"/>
  <c r="DI12" s="1"/>
  <c r="E12" i="40" s="1"/>
  <c r="BM15" i="54"/>
  <c r="DI15" s="1"/>
  <c r="E15" i="40" s="1"/>
  <c r="BM17" i="54"/>
  <c r="BM25"/>
  <c r="DI25" s="1"/>
  <c r="E25" i="40" s="1"/>
  <c r="BM29" i="54"/>
  <c r="BM33"/>
  <c r="DI33" s="1"/>
  <c r="E33" i="40" s="1"/>
  <c r="BM81" i="54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BF57" i="54"/>
  <c r="BF62"/>
  <c r="BF68"/>
  <c r="BF71"/>
  <c r="BF81"/>
  <c r="DH81" s="1"/>
  <c r="D81" i="40" s="1"/>
  <c r="BF83" i="54"/>
  <c r="BF86"/>
  <c r="BF88"/>
  <c r="DH88" s="1"/>
  <c r="D88" i="40" s="1"/>
  <c r="BF91" i="54"/>
  <c r="BF92"/>
  <c r="BF97"/>
  <c r="BF17"/>
  <c r="DH17" s="1"/>
  <c r="D17" i="40" s="1"/>
  <c r="BF30" i="54"/>
  <c r="DH30" s="1"/>
  <c r="D30" i="40" s="1"/>
  <c r="DJ34" i="54"/>
  <c r="F34" i="40" s="1"/>
  <c r="BF49" i="54"/>
  <c r="DH49" s="1"/>
  <c r="D49" i="40" s="1"/>
  <c r="BF4" i="5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BF55"/>
  <c r="BF60"/>
  <c r="BF63"/>
  <c r="BF65"/>
  <c r="BF70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DI67" i="54"/>
  <c r="E67" i="40" s="1"/>
  <c r="BF69" i="54"/>
  <c r="DH69" s="1"/>
  <c r="D69" i="40" s="1"/>
  <c r="DJ69" i="54"/>
  <c r="F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AY4"/>
  <c r="AY6"/>
  <c r="DG6" s="1"/>
  <c r="AY8"/>
  <c r="DG8" s="1"/>
  <c r="C8" i="40" s="1"/>
  <c r="AY9" i="54"/>
  <c r="AY15"/>
  <c r="DG15" s="1"/>
  <c r="C15" i="40" s="1"/>
  <c r="AY17" i="54"/>
  <c r="AY19"/>
  <c r="DG19" s="1"/>
  <c r="C19" i="40" s="1"/>
  <c r="DI19" i="54"/>
  <c r="E19" i="40" s="1"/>
  <c r="DJ19" i="54"/>
  <c r="F19" i="40" s="1"/>
  <c r="AY29" i="54"/>
  <c r="DG29" s="1"/>
  <c r="C29" i="40" s="1"/>
  <c r="DH29" i="54"/>
  <c r="D29" i="40" s="1"/>
  <c r="DI29" i="54"/>
  <c r="E29" i="40" s="1"/>
  <c r="AY32" i="54"/>
  <c r="AY40"/>
  <c r="DG40" s="1"/>
  <c r="C40" i="40" s="1"/>
  <c r="CE40" i="54"/>
  <c r="AY45"/>
  <c r="AY47"/>
  <c r="AY48"/>
  <c r="AY58"/>
  <c r="DI58"/>
  <c r="E58" i="40" s="1"/>
  <c r="AY62" i="54"/>
  <c r="DH62"/>
  <c r="D62" i="40" s="1"/>
  <c r="AY72" i="54"/>
  <c r="DG72" s="1"/>
  <c r="C72" i="40" s="1"/>
  <c r="DJ72" i="54"/>
  <c r="F72" i="40" s="1"/>
  <c r="AY79" i="54"/>
  <c r="DG79" s="1"/>
  <c r="C79" i="40" s="1"/>
  <c r="DJ79" i="54"/>
  <c r="F79" i="40" s="1"/>
  <c r="AY81" i="54"/>
  <c r="AY83"/>
  <c r="AY86"/>
  <c r="DG86" s="1"/>
  <c r="C86" i="40" s="1"/>
  <c r="AY95" i="54"/>
  <c r="DG95" s="1"/>
  <c r="C95" i="40" s="1"/>
  <c r="AY97" i="54"/>
  <c r="AY22"/>
  <c r="AY25"/>
  <c r="DJ25"/>
  <c r="F25" i="40" s="1"/>
  <c r="AY28" i="54"/>
  <c r="DG28" s="1"/>
  <c r="C28" i="40" s="1"/>
  <c r="DJ28" i="54"/>
  <c r="F28" i="40" s="1"/>
  <c r="AY31" i="54"/>
  <c r="AY36"/>
  <c r="DG36" s="1"/>
  <c r="C36" i="40" s="1"/>
  <c r="CE36" i="54"/>
  <c r="AY39"/>
  <c r="DG39" s="1"/>
  <c r="C39" i="40" s="1"/>
  <c r="DJ39" i="54"/>
  <c r="F39" i="40" s="1"/>
  <c r="AY44" i="54"/>
  <c r="DG44" s="1"/>
  <c r="C44" i="40" s="1"/>
  <c r="AY53" i="54"/>
  <c r="CE53"/>
  <c r="AY59"/>
  <c r="AY61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DH78" i="54"/>
  <c r="D78" i="40" s="1"/>
  <c r="AY89" i="54"/>
  <c r="DG89" s="1"/>
  <c r="C89" i="40" s="1"/>
  <c r="CE89" i="54"/>
  <c r="AY91"/>
  <c r="DG91" s="1"/>
  <c r="C91" i="40" s="1"/>
  <c r="AY92" i="54"/>
  <c r="AY94"/>
  <c r="AV99"/>
  <c r="AY18"/>
  <c r="DG18" s="1"/>
  <c r="C18" i="40" s="1"/>
  <c r="AY3" i="54"/>
  <c r="CF8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AY55"/>
  <c r="DH55"/>
  <c r="D55" i="40" s="1"/>
  <c r="DI55" i="54"/>
  <c r="E55" i="40" s="1"/>
  <c r="AY64" i="54"/>
  <c r="AY68"/>
  <c r="AY71"/>
  <c r="DG71" s="1"/>
  <c r="C71" i="40" s="1"/>
  <c r="AY82" i="54"/>
  <c r="DG82" s="1"/>
  <c r="C82" i="40" s="1"/>
  <c r="AY84" i="54"/>
  <c r="AY88"/>
  <c r="AY90"/>
  <c r="DG90" s="1"/>
  <c r="C90" i="40" s="1"/>
  <c r="AY98" i="54"/>
  <c r="DG98" s="1"/>
  <c r="C98" i="40" s="1"/>
  <c r="DG5" i="54"/>
  <c r="C5" i="40" s="1"/>
  <c r="DJ5" i="54"/>
  <c r="F5" i="40" s="1"/>
  <c r="DG7" i="54"/>
  <c r="C7" i="40" s="1"/>
  <c r="DI8" i="54"/>
  <c r="E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G17" i="54"/>
  <c r="C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H27" i="54"/>
  <c r="D27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G45" i="54"/>
  <c r="C45" i="40" s="1"/>
  <c r="DH45" i="54"/>
  <c r="D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G53" i="54"/>
  <c r="C53" i="40" s="1"/>
  <c r="AR56" i="54"/>
  <c r="DF56" s="1"/>
  <c r="B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I89" i="54"/>
  <c r="E89" i="40" s="1"/>
  <c r="DJ89" i="54"/>
  <c r="F89" i="40" s="1"/>
  <c r="AR90" i="54"/>
  <c r="DF90" s="1"/>
  <c r="B90" i="40" s="1"/>
  <c r="DI90" i="54"/>
  <c r="E90" i="40" s="1"/>
  <c r="AR95" i="54"/>
  <c r="DF95" s="1"/>
  <c r="B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J29" i="54"/>
  <c r="F29" i="40" s="1"/>
  <c r="DG32" i="54"/>
  <c r="C32" i="40" s="1"/>
  <c r="DI32" i="54"/>
  <c r="E32" i="40" s="1"/>
  <c r="AR36" i="54"/>
  <c r="DF36" s="1"/>
  <c r="B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81"/>
  <c r="C81" i="40" s="1"/>
  <c r="DG88" i="54"/>
  <c r="C88" i="40" s="1"/>
  <c r="DG96" i="54"/>
  <c r="C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93" i="54"/>
  <c r="C93" i="40" s="1"/>
  <c r="DH93" i="54"/>
  <c r="D93" i="40" s="1"/>
  <c r="DG13" i="54"/>
  <c r="C13" i="40" s="1"/>
  <c r="DG22" i="54"/>
  <c r="C22" i="40" s="1"/>
  <c r="DG25" i="54"/>
  <c r="C25" i="40" s="1"/>
  <c r="DI28" i="54"/>
  <c r="E28" i="40" s="1"/>
  <c r="AR30" i="54"/>
  <c r="DF30" s="1"/>
  <c r="B30" i="40" s="1"/>
  <c r="DG30" i="54"/>
  <c r="C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I49" i="54"/>
  <c r="E49" i="40" s="1"/>
  <c r="AR57" i="54"/>
  <c r="DF57" s="1"/>
  <c r="B57" i="40" s="1"/>
  <c r="DG57" i="54"/>
  <c r="C57" i="40" s="1"/>
  <c r="DH57" i="54"/>
  <c r="D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H72" i="54"/>
  <c r="D72" i="40" s="1"/>
  <c r="AR77" i="54"/>
  <c r="DF77" s="1"/>
  <c r="B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H86" i="54"/>
  <c r="D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D77" i="54" l="1"/>
  <c r="DD18"/>
  <c r="DD13"/>
  <c r="DD9"/>
  <c r="DD87"/>
  <c r="DD71"/>
  <c r="DD55"/>
  <c r="DD47"/>
  <c r="DD29"/>
  <c r="DD17"/>
  <c r="CW90"/>
  <c r="CW86"/>
  <c r="CW78"/>
  <c r="CW74"/>
  <c r="CW16"/>
  <c r="D5" i="40"/>
  <c r="DK5" i="54"/>
  <c r="CP83"/>
  <c r="CP42"/>
  <c r="CP12"/>
  <c r="CP35"/>
  <c r="CI68"/>
  <c r="CI17"/>
  <c r="C6" i="40"/>
  <c r="DK6" i="54"/>
  <c r="CI15"/>
  <c r="CB18"/>
  <c r="DD97"/>
  <c r="CB37"/>
  <c r="CI9"/>
  <c r="DD20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AM97" s="1"/>
  <c r="T97"/>
  <c r="S97"/>
  <c r="L97"/>
  <c r="AK96"/>
  <c r="AJ96"/>
  <c r="AI96"/>
  <c r="AH96"/>
  <c r="T96"/>
  <c r="S96"/>
  <c r="L96"/>
  <c r="AK95"/>
  <c r="AJ95"/>
  <c r="AI95"/>
  <c r="AH95"/>
  <c r="T95"/>
  <c r="S95"/>
  <c r="V95" s="1"/>
  <c r="L95"/>
  <c r="AK94"/>
  <c r="AJ94"/>
  <c r="AI94"/>
  <c r="AH94"/>
  <c r="T94"/>
  <c r="S94"/>
  <c r="L94"/>
  <c r="AK93"/>
  <c r="AJ93"/>
  <c r="AI93"/>
  <c r="AH93"/>
  <c r="AM93" s="1"/>
  <c r="T93"/>
  <c r="S93"/>
  <c r="L93"/>
  <c r="AK92"/>
  <c r="AJ92"/>
  <c r="AI92"/>
  <c r="AH92"/>
  <c r="T92"/>
  <c r="S92"/>
  <c r="L92"/>
  <c r="AK91"/>
  <c r="AJ91"/>
  <c r="AI91"/>
  <c r="AH91"/>
  <c r="T91"/>
  <c r="S91"/>
  <c r="V91" s="1"/>
  <c r="L91"/>
  <c r="AK90"/>
  <c r="AJ90"/>
  <c r="AI90"/>
  <c r="AH90"/>
  <c r="T90"/>
  <c r="S90"/>
  <c r="L90"/>
  <c r="AK89"/>
  <c r="AJ89"/>
  <c r="AI89"/>
  <c r="AH89"/>
  <c r="AM89" s="1"/>
  <c r="T89"/>
  <c r="S89"/>
  <c r="L89"/>
  <c r="AK88"/>
  <c r="AJ88"/>
  <c r="AI88"/>
  <c r="AH88"/>
  <c r="T88"/>
  <c r="S88"/>
  <c r="L88"/>
  <c r="AK87"/>
  <c r="AJ87"/>
  <c r="AI87"/>
  <c r="AH87"/>
  <c r="T87"/>
  <c r="S87"/>
  <c r="V87" s="1"/>
  <c r="L87"/>
  <c r="AK86"/>
  <c r="AJ86"/>
  <c r="AI86"/>
  <c r="AH86"/>
  <c r="T86"/>
  <c r="S86"/>
  <c r="L86"/>
  <c r="AK85"/>
  <c r="AJ85"/>
  <c r="AI85"/>
  <c r="AH85"/>
  <c r="AM85" s="1"/>
  <c r="T85"/>
  <c r="S85"/>
  <c r="L85"/>
  <c r="AK84"/>
  <c r="AJ84"/>
  <c r="AI84"/>
  <c r="AH84"/>
  <c r="T84"/>
  <c r="S84"/>
  <c r="L84"/>
  <c r="AK83"/>
  <c r="AJ83"/>
  <c r="AI83"/>
  <c r="AH83"/>
  <c r="T83"/>
  <c r="S83"/>
  <c r="V83" s="1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V80" s="1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AM77" s="1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AM73" s="1"/>
  <c r="T73"/>
  <c r="S73"/>
  <c r="V73" s="1"/>
  <c r="L73"/>
  <c r="AK72"/>
  <c r="AJ72"/>
  <c r="AI72"/>
  <c r="AH72"/>
  <c r="T72"/>
  <c r="S72"/>
  <c r="V72" s="1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V68" s="1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AM61" s="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AM57" s="1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V51" s="1"/>
  <c r="L51"/>
  <c r="AK50"/>
  <c r="AJ50"/>
  <c r="AI50"/>
  <c r="AH50"/>
  <c r="AM50" s="1"/>
  <c r="T50"/>
  <c r="S50"/>
  <c r="L50"/>
  <c r="AK49"/>
  <c r="AJ49"/>
  <c r="AI49"/>
  <c r="AH49"/>
  <c r="AM49" s="1"/>
  <c r="T49"/>
  <c r="S49"/>
  <c r="V49" s="1"/>
  <c r="L49"/>
  <c r="AK48"/>
  <c r="AJ48"/>
  <c r="AI48"/>
  <c r="AH48"/>
  <c r="AM48" s="1"/>
  <c r="T48"/>
  <c r="S48"/>
  <c r="V48" s="1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AM45" s="1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AM33" s="1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AM29" s="1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AM25" s="1"/>
  <c r="T25"/>
  <c r="S25"/>
  <c r="V25" s="1"/>
  <c r="L25"/>
  <c r="AK24"/>
  <c r="AJ24"/>
  <c r="AI24"/>
  <c r="AH24"/>
  <c r="AM24" s="1"/>
  <c r="T24"/>
  <c r="S24"/>
  <c r="V24" s="1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V20" s="1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AM17" s="1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V97"/>
  <c r="AM96"/>
  <c r="V96"/>
  <c r="AM95"/>
  <c r="AM94"/>
  <c r="V94"/>
  <c r="V93"/>
  <c r="AM92"/>
  <c r="V92"/>
  <c r="AM91"/>
  <c r="AM90"/>
  <c r="V90"/>
  <c r="V89"/>
  <c r="AM88"/>
  <c r="V88"/>
  <c r="AM87"/>
  <c r="AM86"/>
  <c r="V86"/>
  <c r="V85"/>
  <c r="AM84"/>
  <c r="V84"/>
  <c r="AM83"/>
  <c r="AM81"/>
  <c r="V81"/>
  <c r="AM79"/>
  <c r="V78"/>
  <c r="V77"/>
  <c r="AM75"/>
  <c r="V74"/>
  <c r="AM71"/>
  <c r="V70"/>
  <c r="V69"/>
  <c r="AM67"/>
  <c r="AM65"/>
  <c r="V64"/>
  <c r="V62"/>
  <c r="AM59"/>
  <c r="V58"/>
  <c r="AM55"/>
  <c r="V54"/>
  <c r="V52"/>
  <c r="AM51"/>
  <c r="V50"/>
  <c r="AM47"/>
  <c r="V47"/>
  <c r="V45"/>
  <c r="AM43"/>
  <c r="AM41"/>
  <c r="V40"/>
  <c r="AM39"/>
  <c r="V37"/>
  <c r="V36"/>
  <c r="AM35"/>
  <c r="V33"/>
  <c r="V32"/>
  <c r="V30"/>
  <c r="V29"/>
  <c r="AM27"/>
  <c r="V26"/>
  <c r="AM23"/>
  <c r="V22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6" l="1"/>
  <c r="AE99" i="29"/>
  <c r="AE99" i="28"/>
  <c r="AE99" i="27"/>
  <c r="AC7" i="30"/>
  <c r="AD7" s="1"/>
  <c r="AC11"/>
  <c r="AD11" s="1"/>
  <c r="AC15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63"/>
  <c r="AD63" s="1"/>
  <c r="AC67"/>
  <c r="AD67" s="1"/>
  <c r="AC75"/>
  <c r="AD75" s="1"/>
  <c r="AC87"/>
  <c r="AD87" s="1"/>
  <c r="AC70"/>
  <c r="AD70" s="1"/>
  <c r="AC90"/>
  <c r="AD90" s="1"/>
  <c r="AC49"/>
  <c r="AD49" s="1"/>
  <c r="AC69"/>
  <c r="AD69" s="1"/>
  <c r="AC81"/>
  <c r="AD81" s="1"/>
  <c r="AC97"/>
  <c r="AD97" s="1"/>
  <c r="AC6"/>
  <c r="AD6" s="1"/>
  <c r="AC10"/>
  <c r="AD10" s="1"/>
  <c r="AC14"/>
  <c r="AD14" s="1"/>
  <c r="AC18"/>
  <c r="AD18" s="1"/>
  <c r="AC22"/>
  <c r="AD22" s="1"/>
  <c r="AC26"/>
  <c r="AD26" s="1"/>
  <c r="AC30"/>
  <c r="AD30" s="1"/>
  <c r="AC34"/>
  <c r="AD34" s="1"/>
  <c r="AC38"/>
  <c r="AD38" s="1"/>
  <c r="AC42"/>
  <c r="AD42" s="1"/>
  <c r="AC46"/>
  <c r="AD46" s="1"/>
  <c r="AC50"/>
  <c r="AD50" s="1"/>
  <c r="AC54"/>
  <c r="AD54" s="1"/>
  <c r="AC62"/>
  <c r="AD62" s="1"/>
  <c r="AC66"/>
  <c r="AD66" s="1"/>
  <c r="AC74"/>
  <c r="AD74" s="1"/>
  <c r="AC82"/>
  <c r="AD82" s="1"/>
  <c r="AC94"/>
  <c r="AD94" s="1"/>
  <c r="AC65"/>
  <c r="AD65" s="1"/>
  <c r="AC85"/>
  <c r="AD85" s="1"/>
  <c r="AC5"/>
  <c r="AD5" s="1"/>
  <c r="AC9"/>
  <c r="AD9" s="1"/>
  <c r="AC13"/>
  <c r="AD13" s="1"/>
  <c r="AC17"/>
  <c r="AD17" s="1"/>
  <c r="AC21"/>
  <c r="AD21" s="1"/>
  <c r="AC25"/>
  <c r="AD25" s="1"/>
  <c r="AC29"/>
  <c r="AD29" s="1"/>
  <c r="AC33"/>
  <c r="AD33" s="1"/>
  <c r="AC37"/>
  <c r="AD37" s="1"/>
  <c r="AC41"/>
  <c r="AD41" s="1"/>
  <c r="AC45"/>
  <c r="AD45" s="1"/>
  <c r="AC53"/>
  <c r="AD53" s="1"/>
  <c r="AC61"/>
  <c r="AD61" s="1"/>
  <c r="AC73"/>
  <c r="AD73" s="1"/>
  <c r="AC89"/>
  <c r="AD89" s="1"/>
  <c r="AC4"/>
  <c r="AD4" s="1"/>
  <c r="AC8"/>
  <c r="AD8" s="1"/>
  <c r="AC12"/>
  <c r="AD12" s="1"/>
  <c r="AC16"/>
  <c r="AD16" s="1"/>
  <c r="AC20"/>
  <c r="AD20" s="1"/>
  <c r="AC24"/>
  <c r="AD24" s="1"/>
  <c r="AC28"/>
  <c r="AD28" s="1"/>
  <c r="AC32"/>
  <c r="AD32" s="1"/>
  <c r="AC36"/>
  <c r="AD36" s="1"/>
  <c r="AC40"/>
  <c r="AD40" s="1"/>
  <c r="AC44"/>
  <c r="AD44" s="1"/>
  <c r="AC48"/>
  <c r="AD48" s="1"/>
  <c r="AC52"/>
  <c r="AD52" s="1"/>
  <c r="AC56"/>
  <c r="AD56" s="1"/>
  <c r="AC60"/>
  <c r="AD60" s="1"/>
  <c r="AC64"/>
  <c r="AD64" s="1"/>
  <c r="AC68"/>
  <c r="AD68" s="1"/>
  <c r="AC72"/>
  <c r="AD72" s="1"/>
  <c r="AC76"/>
  <c r="AD76" s="1"/>
  <c r="AC80"/>
  <c r="AD80" s="1"/>
  <c r="AC84"/>
  <c r="AD84" s="1"/>
  <c r="AC88"/>
  <c r="AD88" s="1"/>
  <c r="AC92"/>
  <c r="AD92" s="1"/>
  <c r="AC96"/>
  <c r="AD96" s="1"/>
  <c r="AC59"/>
  <c r="AD59" s="1"/>
  <c r="AC71"/>
  <c r="AD71" s="1"/>
  <c r="AC79"/>
  <c r="AD79" s="1"/>
  <c r="AC83"/>
  <c r="AD83" s="1"/>
  <c r="AC91"/>
  <c r="AD91" s="1"/>
  <c r="AC95"/>
  <c r="AD95" s="1"/>
  <c r="AC3"/>
  <c r="AD3" s="1"/>
  <c r="AC58"/>
  <c r="AD58" s="1"/>
  <c r="AC78"/>
  <c r="AD78" s="1"/>
  <c r="AC86"/>
  <c r="AD86" s="1"/>
  <c r="AC98"/>
  <c r="AD98" s="1"/>
  <c r="AC57"/>
  <c r="AD57" s="1"/>
  <c r="AC77"/>
  <c r="AD77" s="1"/>
  <c r="AC93"/>
  <c r="AD93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11"/>
  <c r="BA99" i="6"/>
  <c r="L99" i="28"/>
  <c r="L99" i="27"/>
  <c r="L99" i="26"/>
  <c r="AD4" i="27"/>
  <c r="T4" i="52"/>
  <c r="M4" i="26" s="1"/>
  <c r="O4" i="52"/>
  <c r="Q4" s="1"/>
  <c r="BB99" i="22"/>
  <c r="BB99" i="23"/>
  <c r="Q8" i="44"/>
  <c r="T5" i="53"/>
  <c r="N5" i="26" s="1"/>
  <c r="O5" i="53"/>
  <c r="S5"/>
  <c r="W5"/>
  <c r="V5"/>
  <c r="U5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5" i="29" l="1"/>
  <c r="AD5" s="1"/>
  <c r="AC3"/>
  <c r="AD3" s="1"/>
  <c r="AC4" i="24"/>
  <c r="AD4" s="1"/>
  <c r="AC3"/>
  <c r="AD3" s="1"/>
  <c r="AC5" i="27"/>
  <c r="AD5" s="1"/>
  <c r="AC4" i="26"/>
  <c r="AD4" s="1"/>
  <c r="AD3" i="27"/>
  <c r="AC4" i="28"/>
  <c r="AD4" s="1"/>
  <c r="AC5"/>
  <c r="AD5" s="1"/>
  <c r="AC3" i="26"/>
  <c r="AD3" s="1"/>
  <c r="AC3" i="28"/>
  <c r="AD3" s="1"/>
  <c r="T5" i="52"/>
  <c r="O5"/>
  <c r="Q5" s="1"/>
  <c r="V6" i="53"/>
  <c r="N6" i="28" s="1"/>
  <c r="U6" i="53"/>
  <c r="N6" i="27" s="1"/>
  <c r="T6" i="53"/>
  <c r="O6"/>
  <c r="S6"/>
  <c r="N6" i="24" s="1"/>
  <c r="W6" i="53"/>
  <c r="N5" i="24"/>
  <c r="BP99" i="14"/>
  <c r="Q9" i="44"/>
  <c r="BQ99" i="14"/>
  <c r="BN99"/>
  <c r="BO99"/>
  <c r="M7" i="44"/>
  <c r="O4" i="14"/>
  <c r="A7" i="44"/>
  <c r="B7"/>
  <c r="AF9"/>
  <c r="N6" i="29"/>
  <c r="N6" i="26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C6" i="27"/>
  <c r="AD6" s="1"/>
  <c r="AC6" i="29"/>
  <c r="AD6" s="1"/>
  <c r="AC6" i="24"/>
  <c r="AD6" s="1"/>
  <c r="AC5"/>
  <c r="AD5" s="1"/>
  <c r="Q10" i="44"/>
  <c r="M5" i="26"/>
  <c r="T7" i="53"/>
  <c r="O7"/>
  <c r="S7"/>
  <c r="N7" i="24" s="1"/>
  <c r="W7" i="53"/>
  <c r="V7"/>
  <c r="U7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O8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8" l="1"/>
  <c r="AD8" s="1"/>
  <c r="AC8" i="27"/>
  <c r="AD8" s="1"/>
  <c r="AC8" i="24"/>
  <c r="AD8" s="1"/>
  <c r="AC7" i="26"/>
  <c r="AD7" s="1"/>
  <c r="AC7" i="28"/>
  <c r="AD7" s="1"/>
  <c r="Q12" i="44"/>
  <c r="T9" i="53"/>
  <c r="N9" i="26" s="1"/>
  <c r="O9" i="53"/>
  <c r="S9"/>
  <c r="W9"/>
  <c r="N9" i="29" s="1"/>
  <c r="V9" i="53"/>
  <c r="N9" i="28" s="1"/>
  <c r="U9" i="53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7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8"/>
  <c r="AD9" s="1"/>
  <c r="AC9" i="29"/>
  <c r="AD9" s="1"/>
  <c r="AC9" i="27"/>
  <c r="AD9" s="1"/>
  <c r="AC9" i="24"/>
  <c r="AD9" s="1"/>
  <c r="AC8" i="29"/>
  <c r="AD8" s="1"/>
  <c r="AC8" i="26"/>
  <c r="AD8" s="1"/>
  <c r="V10" i="53"/>
  <c r="U10"/>
  <c r="N10" i="27" s="1"/>
  <c r="T10" i="53"/>
  <c r="N10" i="26" s="1"/>
  <c r="O10" i="53"/>
  <c r="S10"/>
  <c r="W10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8"/>
  <c r="AD10" s="1"/>
  <c r="AC10" i="24"/>
  <c r="AD10" s="1"/>
  <c r="AC10" i="29"/>
  <c r="AD10" s="1"/>
  <c r="Q14" i="44"/>
  <c r="T10" i="52"/>
  <c r="M10" i="26" s="1"/>
  <c r="O10" i="52"/>
  <c r="Q10" s="1"/>
  <c r="T11" i="53"/>
  <c r="N11" i="26" s="1"/>
  <c r="O11" i="53"/>
  <c r="S11"/>
  <c r="N11" i="24" s="1"/>
  <c r="W11" i="53"/>
  <c r="V11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9"/>
  <c r="K11" i="38"/>
  <c r="M11" s="1"/>
  <c r="AE16" i="44"/>
  <c r="C12" i="53"/>
  <c r="Q10"/>
  <c r="C12" i="52"/>
  <c r="P16" i="44"/>
  <c r="AT9"/>
  <c r="Y11"/>
  <c r="AT10"/>
  <c r="AV15"/>
  <c r="AG3" i="26"/>
  <c r="AG3" i="30"/>
  <c r="AG3" i="28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8"/>
  <c r="AD11" s="1"/>
  <c r="AC11" i="29"/>
  <c r="AD11" s="1"/>
  <c r="AC11" i="27"/>
  <c r="AD11" s="1"/>
  <c r="AC11" i="24"/>
  <c r="AD11" s="1"/>
  <c r="AC10" i="26"/>
  <c r="AD10" s="1"/>
  <c r="AC9"/>
  <c r="AD9" s="1"/>
  <c r="V6" i="61"/>
  <c r="Q15" i="44"/>
  <c r="T11" i="52"/>
  <c r="M11" i="26" s="1"/>
  <c r="O11" i="52"/>
  <c r="Q11" s="1"/>
  <c r="V12" i="53"/>
  <c r="U12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J12" s="1"/>
  <c r="AG6" i="27"/>
  <c r="AG5" i="28"/>
  <c r="AG6" i="30"/>
  <c r="AG6" i="26"/>
  <c r="AG5" i="30"/>
  <c r="AV16" i="44"/>
  <c r="AG6" i="28"/>
  <c r="AG5" i="27"/>
  <c r="AG3" i="24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V9" i="62"/>
  <c r="AC12" i="27"/>
  <c r="AD12" s="1"/>
  <c r="AC11" i="26"/>
  <c r="AD11" s="1"/>
  <c r="AC12" i="24"/>
  <c r="AD12" s="1"/>
  <c r="AC12" i="28"/>
  <c r="AD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AV17"/>
  <c r="AG5" i="24"/>
  <c r="AG6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4" l="1"/>
  <c r="AD13" s="1"/>
  <c r="AC13" i="28"/>
  <c r="AD13" s="1"/>
  <c r="AC13" i="29"/>
  <c r="AD13" s="1"/>
  <c r="AC13" i="27"/>
  <c r="AD13" s="1"/>
  <c r="AC12" i="26"/>
  <c r="AD12" s="1"/>
  <c r="J13" i="44"/>
  <c r="V14" i="53"/>
  <c r="U14"/>
  <c r="T14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AE19" i="44"/>
  <c r="Q13" i="53"/>
  <c r="C15" i="52"/>
  <c r="P19" i="44"/>
  <c r="AG7" i="30"/>
  <c r="AG7" i="29"/>
  <c r="AG7" i="27"/>
  <c r="AG7" i="28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9"/>
  <c r="AD14" s="1"/>
  <c r="AC14" i="27"/>
  <c r="AD14" s="1"/>
  <c r="AC13" i="26"/>
  <c r="AD13" s="1"/>
  <c r="AC14" i="28"/>
  <c r="AD14" s="1"/>
  <c r="AC14" i="24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AE20" i="44"/>
  <c r="C16" i="53"/>
  <c r="Q14"/>
  <c r="P20" i="44"/>
  <c r="C16" i="52"/>
  <c r="AG7" i="24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C15" i="27"/>
  <c r="AD15" s="1"/>
  <c r="AC15" i="28"/>
  <c r="AD15" s="1"/>
  <c r="AC14" i="26"/>
  <c r="AD14" s="1"/>
  <c r="G16" i="44"/>
  <c r="V16" i="53"/>
  <c r="U16"/>
  <c r="N16" i="27" s="1"/>
  <c r="T16" i="53"/>
  <c r="N16" i="26" s="1"/>
  <c r="O16" i="53"/>
  <c r="S16"/>
  <c r="N16" i="24" s="1"/>
  <c r="W16" i="53"/>
  <c r="N16" i="29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8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J16" i="44" l="1"/>
  <c r="AC16" i="24"/>
  <c r="AD16" s="1"/>
  <c r="AC15" i="26"/>
  <c r="AD15" s="1"/>
  <c r="AC16" i="28"/>
  <c r="AD16" s="1"/>
  <c r="AC16" i="29"/>
  <c r="AD16" s="1"/>
  <c r="AC16" i="27"/>
  <c r="AD16" s="1"/>
  <c r="G17" i="44"/>
  <c r="J17" s="1"/>
  <c r="T17" i="53"/>
  <c r="O17"/>
  <c r="S17"/>
  <c r="W17"/>
  <c r="V17"/>
  <c r="U17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N17" i="28"/>
  <c r="K17" i="38"/>
  <c r="M17" s="1"/>
  <c r="AE22" i="44"/>
  <c r="C18" i="53"/>
  <c r="Q16"/>
  <c r="C18" i="52"/>
  <c r="P22" i="44"/>
  <c r="AO16"/>
  <c r="AT16" s="1"/>
  <c r="Y17"/>
  <c r="AB17" s="1"/>
  <c r="AG4" i="28"/>
  <c r="AG4" i="24"/>
  <c r="AG9" i="26"/>
  <c r="AG9" i="28"/>
  <c r="AG4" i="26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AC17" i="27" l="1"/>
  <c r="AD17" s="1"/>
  <c r="AC17" i="24"/>
  <c r="AD17" s="1"/>
  <c r="AC17" i="28"/>
  <c r="AD17" s="1"/>
  <c r="AC17" i="29"/>
  <c r="AD17" s="1"/>
  <c r="H18" i="44"/>
  <c r="AC16" i="26"/>
  <c r="AD16" s="1"/>
  <c r="Q21" i="44"/>
  <c r="V18" i="53"/>
  <c r="U18"/>
  <c r="N18" i="27" s="1"/>
  <c r="T18" i="53"/>
  <c r="N18" i="26" s="1"/>
  <c r="O18" i="53"/>
  <c r="S18"/>
  <c r="W18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8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G9" i="24"/>
  <c r="AG11" i="28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J18"/>
  <c r="AC18" i="29"/>
  <c r="AD18" s="1"/>
  <c r="AC18" i="28"/>
  <c r="AD18" s="1"/>
  <c r="AC17" i="26"/>
  <c r="AD17" s="1"/>
  <c r="AC18" i="27"/>
  <c r="AD18" s="1"/>
  <c r="AC18" i="24"/>
  <c r="AD18" s="1"/>
  <c r="T18" i="52"/>
  <c r="M18" i="26" s="1"/>
  <c r="O18" i="52"/>
  <c r="Q18" s="1"/>
  <c r="Q22" i="44"/>
  <c r="T19" i="53"/>
  <c r="N19" i="26" s="1"/>
  <c r="O19" i="53"/>
  <c r="S19"/>
  <c r="N19" i="24" s="1"/>
  <c r="W19" i="53"/>
  <c r="N19" i="29" s="1"/>
  <c r="V19" i="53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AG12" i="28"/>
  <c r="AG12" i="29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14" i="28"/>
  <c r="AG8" i="27"/>
  <c r="AG12" i="30"/>
  <c r="AG14"/>
  <c r="AG14" i="26"/>
  <c r="AG8"/>
  <c r="AV23" i="44"/>
  <c r="AG12" i="27"/>
  <c r="AG12" i="26"/>
  <c r="AG8" i="24"/>
  <c r="AG14" i="27"/>
  <c r="AG15" i="30"/>
  <c r="AG8" i="29"/>
  <c r="AG11" i="24"/>
  <c r="AG8" i="28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H20" i="44" l="1"/>
  <c r="J19"/>
  <c r="G16" i="63"/>
  <c r="O16" s="1"/>
  <c r="AC19" i="28"/>
  <c r="AD19" s="1"/>
  <c r="AC19" i="29"/>
  <c r="AD19" s="1"/>
  <c r="AC19" i="27"/>
  <c r="AD19" s="1"/>
  <c r="AC18" i="26"/>
  <c r="AD18" s="1"/>
  <c r="AC19" i="24"/>
  <c r="AD19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K20" i="38"/>
  <c r="M20" s="1"/>
  <c r="Q19" i="53"/>
  <c r="C21"/>
  <c r="AE25" i="44"/>
  <c r="P25"/>
  <c r="C21" i="52"/>
  <c r="W17" i="14"/>
  <c r="AG15" i="29"/>
  <c r="AG15" i="28"/>
  <c r="AG15" i="27"/>
  <c r="AO19" i="44"/>
  <c r="AT19" s="1"/>
  <c r="Y20"/>
  <c r="AB20" s="1"/>
  <c r="AG14" i="24"/>
  <c r="AV24" i="44"/>
  <c r="AG13" i="27"/>
  <c r="AG15" i="24"/>
  <c r="AG13" i="28"/>
  <c r="AG13" i="29"/>
  <c r="AG13" i="30"/>
  <c r="AG13" i="26"/>
  <c r="AG12" i="24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G17" i="63"/>
  <c r="O17" s="1"/>
  <c r="V16"/>
  <c r="AC20" i="27"/>
  <c r="AD20" s="1"/>
  <c r="AC19" i="26"/>
  <c r="AD19" s="1"/>
  <c r="AC20" i="24"/>
  <c r="AD20" s="1"/>
  <c r="AC20" i="28"/>
  <c r="AD20" s="1"/>
  <c r="AC20" i="29"/>
  <c r="AD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G10" i="24"/>
  <c r="AV25" i="44"/>
  <c r="AG17" i="27"/>
  <c r="AG17" i="26"/>
  <c r="AG17" i="28"/>
  <c r="AG10" i="27"/>
  <c r="AG10" i="30"/>
  <c r="AG10" i="28"/>
  <c r="AG10" i="29"/>
  <c r="AG13" i="24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9"/>
  <c r="AD21" s="1"/>
  <c r="AC21" i="27"/>
  <c r="AD21" s="1"/>
  <c r="AC20" i="26"/>
  <c r="AD20" s="1"/>
  <c r="AC21" i="28"/>
  <c r="AD21" s="1"/>
  <c r="AC21" i="24"/>
  <c r="AD21" s="1"/>
  <c r="J21" i="44"/>
  <c r="Q25"/>
  <c r="T21" i="52"/>
  <c r="M21" i="26" s="1"/>
  <c r="O21" i="52"/>
  <c r="Q21" s="1"/>
  <c r="V22" i="53"/>
  <c r="N22" i="28" s="1"/>
  <c r="U22" i="53"/>
  <c r="N22" i="27" s="1"/>
  <c r="T22" i="53"/>
  <c r="N22" i="26" s="1"/>
  <c r="O22" i="53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AE27" i="44"/>
  <c r="Q21" i="53"/>
  <c r="C23" i="52"/>
  <c r="P27" i="44"/>
  <c r="Y22"/>
  <c r="AB22" s="1"/>
  <c r="W19" i="14"/>
  <c r="H22" i="44"/>
  <c r="AO21"/>
  <c r="AT21" s="1"/>
  <c r="AG17" i="24"/>
  <c r="AV26" i="44"/>
  <c r="AG16" i="24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1" i="26"/>
  <c r="AD21" s="1"/>
  <c r="AC22" i="24"/>
  <c r="AD22" s="1"/>
  <c r="AC22" i="28"/>
  <c r="AD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G20" i="62"/>
  <c r="T21" i="14"/>
  <c r="R21"/>
  <c r="V21"/>
  <c r="D23" i="44"/>
  <c r="A24"/>
  <c r="H21" i="14"/>
  <c r="B24" i="44"/>
  <c r="AF26"/>
  <c r="N23" i="29"/>
  <c r="AG19"/>
  <c r="AG19" i="28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G16" i="28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G24" i="44" l="1"/>
  <c r="J23"/>
  <c r="AC23" i="27"/>
  <c r="AD23" s="1"/>
  <c r="AC22" i="26"/>
  <c r="AD22" s="1"/>
  <c r="O20" i="61"/>
  <c r="AC23" i="24"/>
  <c r="AD23" s="1"/>
  <c r="AC23" i="29"/>
  <c r="AD23" s="1"/>
  <c r="AC23" i="28"/>
  <c r="AD23" s="1"/>
  <c r="Q27" i="44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Y24"/>
  <c r="AB24" s="1"/>
  <c r="AV28"/>
  <c r="AG18" i="26"/>
  <c r="AG18" i="24"/>
  <c r="AG19"/>
  <c r="AR19" i="14"/>
  <c r="AP25" i="44"/>
  <c r="S23" i="14"/>
  <c r="U22"/>
  <c r="O22"/>
  <c r="Q23"/>
  <c r="AO21"/>
  <c r="E21" i="62" s="1"/>
  <c r="H25" i="44" l="1"/>
  <c r="J24"/>
  <c r="AC24" i="24"/>
  <c r="AD24" s="1"/>
  <c r="AC24" i="28"/>
  <c r="AD24" s="1"/>
  <c r="AC24" i="29"/>
  <c r="AD24" s="1"/>
  <c r="AC23" i="26"/>
  <c r="AD23" s="1"/>
  <c r="AC24" i="27"/>
  <c r="AD24" s="1"/>
  <c r="O19" i="62"/>
  <c r="G25" i="44"/>
  <c r="J25" s="1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AE30" i="44"/>
  <c r="C26" i="53"/>
  <c r="Q24"/>
  <c r="P30" i="44"/>
  <c r="C26" i="52"/>
  <c r="AO24" i="44"/>
  <c r="AT24" s="1"/>
  <c r="Y25"/>
  <c r="AB25" s="1"/>
  <c r="AG18" i="28"/>
  <c r="AV29" i="44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C25" i="27"/>
  <c r="AD25" s="1"/>
  <c r="AC24" i="26"/>
  <c r="AD24" s="1"/>
  <c r="AC25" i="24"/>
  <c r="AD25" s="1"/>
  <c r="G26" i="44"/>
  <c r="J26" s="1"/>
  <c r="V26" i="53"/>
  <c r="N26" i="28" s="1"/>
  <c r="U26" i="53"/>
  <c r="T26"/>
  <c r="N26" i="26" s="1"/>
  <c r="O26" i="53"/>
  <c r="S26"/>
  <c r="N26" i="24" s="1"/>
  <c r="W26" i="53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AE31" i="44"/>
  <c r="C27" i="53"/>
  <c r="Q25"/>
  <c r="C27" i="52"/>
  <c r="P31" i="44"/>
  <c r="AO25"/>
  <c r="AT25" s="1"/>
  <c r="Y26"/>
  <c r="AB26" s="1"/>
  <c r="AG21" i="27"/>
  <c r="AG21" i="28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C26" i="28"/>
  <c r="AD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W27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28"/>
  <c r="AG20" i="30"/>
  <c r="AG20" i="26"/>
  <c r="AG20" i="29"/>
  <c r="AO26" i="44"/>
  <c r="AT26" s="1"/>
  <c r="Y27"/>
  <c r="AB27" s="1"/>
  <c r="AP24" i="14"/>
  <c r="D24" i="63" s="1"/>
  <c r="H27" i="44"/>
  <c r="AG22" i="30"/>
  <c r="AG21" i="24"/>
  <c r="AG22" i="29"/>
  <c r="AG22" i="28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9" l="1"/>
  <c r="AD27" s="1"/>
  <c r="AC27" i="27"/>
  <c r="AD27" s="1"/>
  <c r="AC27" i="28"/>
  <c r="AD27" s="1"/>
  <c r="AC27" i="24"/>
  <c r="AD27" s="1"/>
  <c r="AC26" i="26"/>
  <c r="AD26" s="1"/>
  <c r="Q31" i="44"/>
  <c r="T27" i="52"/>
  <c r="M27" i="26" s="1"/>
  <c r="O27" i="52"/>
  <c r="Q27" s="1"/>
  <c r="V28" i="53"/>
  <c r="N28" i="28" s="1"/>
  <c r="U28" i="53"/>
  <c r="T28"/>
  <c r="N28" i="26" s="1"/>
  <c r="O28" i="53"/>
  <c r="S28"/>
  <c r="N28" i="24" s="1"/>
  <c r="W28" i="53"/>
  <c r="N28" i="29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K28" i="38"/>
  <c r="M28" s="1"/>
  <c r="AG23" i="26"/>
  <c r="AG23" i="28"/>
  <c r="Q27" i="53"/>
  <c r="AE33" i="44"/>
  <c r="C29" i="53"/>
  <c r="P33" i="44"/>
  <c r="C29" i="52"/>
  <c r="AG20" i="24"/>
  <c r="AO27" i="44"/>
  <c r="AT27" s="1"/>
  <c r="AP25" i="14"/>
  <c r="D25" i="63" s="1"/>
  <c r="G25" s="1"/>
  <c r="H28" i="44"/>
  <c r="Y28"/>
  <c r="AB28" s="1"/>
  <c r="AG23" i="24"/>
  <c r="AG22"/>
  <c r="AV32" i="44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C28" i="29"/>
  <c r="AD28" s="1"/>
  <c r="AC28" i="24"/>
  <c r="AD28" s="1"/>
  <c r="AC28" i="27"/>
  <c r="AD28" s="1"/>
  <c r="G29" i="44"/>
  <c r="V24" i="62"/>
  <c r="AC27" i="26"/>
  <c r="AD27" s="1"/>
  <c r="T29" i="53"/>
  <c r="N29" i="26" s="1"/>
  <c r="O29" i="53"/>
  <c r="S29"/>
  <c r="W29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8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C29" i="28"/>
  <c r="AD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G25" i="2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7"/>
  <c r="AD30" s="1"/>
  <c r="AC30" i="29"/>
  <c r="AD30" s="1"/>
  <c r="AC30" i="28"/>
  <c r="AD30" s="1"/>
  <c r="AC30" i="24"/>
  <c r="AD30" s="1"/>
  <c r="AC29" i="26"/>
  <c r="AD29" s="1"/>
  <c r="T31" i="53"/>
  <c r="N31" i="26" s="1"/>
  <c r="O31" i="53"/>
  <c r="S31"/>
  <c r="W31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AE36" i="44"/>
  <c r="C32" i="53"/>
  <c r="Q30"/>
  <c r="P36" i="44"/>
  <c r="C32" i="52"/>
  <c r="AG27" i="26"/>
  <c r="AG27" i="28"/>
  <c r="AG27" i="27"/>
  <c r="AG24" i="29"/>
  <c r="AG24" i="26"/>
  <c r="AG24" i="28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6" i="28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C30" i="26"/>
  <c r="AD30" s="1"/>
  <c r="AC31" i="29"/>
  <c r="AD31" s="1"/>
  <c r="AC31" i="28"/>
  <c r="AD31" s="1"/>
  <c r="H32" i="44"/>
  <c r="T31" i="52"/>
  <c r="M31" i="26" s="1"/>
  <c r="O31" i="52"/>
  <c r="Q31" s="1"/>
  <c r="Q35" i="44"/>
  <c r="V32" i="53"/>
  <c r="U32"/>
  <c r="N32" i="27" s="1"/>
  <c r="T32" i="53"/>
  <c r="O32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N32" i="26"/>
  <c r="AG26" i="30"/>
  <c r="AG26" i="27"/>
  <c r="K32" i="38"/>
  <c r="M32" s="1"/>
  <c r="AE37" i="44"/>
  <c r="C33" i="53"/>
  <c r="Q31"/>
  <c r="AG27" i="30"/>
  <c r="P37" i="44"/>
  <c r="C33" i="52"/>
  <c r="AG27" i="24"/>
  <c r="AG24"/>
  <c r="Y32" i="44"/>
  <c r="AB32" s="1"/>
  <c r="AO31"/>
  <c r="AT31" s="1"/>
  <c r="AG26" i="24"/>
  <c r="AV36" i="44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C32" i="24"/>
  <c r="AD32" s="1"/>
  <c r="AC31" i="26"/>
  <c r="AD31" s="1"/>
  <c r="Q36" i="44"/>
  <c r="T33" i="53"/>
  <c r="N33" i="26" s="1"/>
  <c r="O33" i="53"/>
  <c r="S33"/>
  <c r="N33" i="24" s="1"/>
  <c r="W33" i="53"/>
  <c r="N33" i="29" s="1"/>
  <c r="V33" i="53"/>
  <c r="N33" i="28" s="1"/>
  <c r="U33" i="53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K33" i="38"/>
  <c r="M33" s="1"/>
  <c r="Q32" i="53"/>
  <c r="AE38" i="44"/>
  <c r="C34" i="53"/>
  <c r="C34" i="52"/>
  <c r="P38" i="44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C33" i="27"/>
  <c r="AD33" s="1"/>
  <c r="AC33" i="24"/>
  <c r="AD33" s="1"/>
  <c r="AC32" i="26"/>
  <c r="AD32" s="1"/>
  <c r="AC33" i="29"/>
  <c r="AD33" s="1"/>
  <c r="T33" i="52"/>
  <c r="M33" i="26" s="1"/>
  <c r="O33" i="52"/>
  <c r="Q33" s="1"/>
  <c r="V34" i="53"/>
  <c r="N34" i="28" s="1"/>
  <c r="U34" i="53"/>
  <c r="N34" i="27" s="1"/>
  <c r="T34" i="53"/>
  <c r="N34" i="26" s="1"/>
  <c r="O34" i="53"/>
  <c r="S34"/>
  <c r="N34" i="24" s="1"/>
  <c r="W34" i="53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K34" i="38"/>
  <c r="M34" s="1"/>
  <c r="Q33" i="53"/>
  <c r="AE39" i="44"/>
  <c r="C35" i="53"/>
  <c r="C35" i="52"/>
  <c r="P39" i="44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9" l="1"/>
  <c r="AD34" s="1"/>
  <c r="AC34" i="27"/>
  <c r="AD34" s="1"/>
  <c r="AC34" i="28"/>
  <c r="AD34" s="1"/>
  <c r="AC34" i="24"/>
  <c r="AD34" s="1"/>
  <c r="AC33" i="26"/>
  <c r="AD33" s="1"/>
  <c r="G35" i="44"/>
  <c r="Q38"/>
  <c r="T34" i="52"/>
  <c r="M34" i="26" s="1"/>
  <c r="O34" i="52"/>
  <c r="Q34" s="1"/>
  <c r="T35" i="53"/>
  <c r="N35" i="26" s="1"/>
  <c r="O35" i="53"/>
  <c r="S35"/>
  <c r="N35" i="24" s="1"/>
  <c r="W35" i="53"/>
  <c r="N35" i="29" s="1"/>
  <c r="V35" i="53"/>
  <c r="N35" i="28" s="1"/>
  <c r="U35" i="53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K35" i="38"/>
  <c r="M35" s="1"/>
  <c r="AE40" i="44"/>
  <c r="C36" i="53"/>
  <c r="Q34"/>
  <c r="AG30" i="28"/>
  <c r="AG30" i="29"/>
  <c r="C36" i="52"/>
  <c r="P40" i="44"/>
  <c r="AG28" i="28"/>
  <c r="AG29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J35" s="1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9" l="1"/>
  <c r="AD35" s="1"/>
  <c r="AC35" i="27"/>
  <c r="AD35" s="1"/>
  <c r="AC35" i="24"/>
  <c r="AD35" s="1"/>
  <c r="AC34" i="26"/>
  <c r="AD34" s="1"/>
  <c r="AC35" i="28"/>
  <c r="AD35" s="1"/>
  <c r="Q39" i="44"/>
  <c r="V36" i="53"/>
  <c r="N36" i="28" s="1"/>
  <c r="U36" i="53"/>
  <c r="T36"/>
  <c r="N36" i="26" s="1"/>
  <c r="O36" i="53"/>
  <c r="S36"/>
  <c r="W36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AG30" i="24"/>
  <c r="K36" i="38"/>
  <c r="M36" s="1"/>
  <c r="Q35" i="53"/>
  <c r="C37"/>
  <c r="AE41" i="44"/>
  <c r="P41"/>
  <c r="C37" i="52"/>
  <c r="AG28" i="24"/>
  <c r="AG29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J36" i="44" l="1"/>
  <c r="V33" i="61"/>
  <c r="H37" i="44"/>
  <c r="AC36" i="28"/>
  <c r="AD36" s="1"/>
  <c r="AC36" i="24"/>
  <c r="AD36" s="1"/>
  <c r="AC36" i="27"/>
  <c r="AD36" s="1"/>
  <c r="AC35" i="26"/>
  <c r="AD35" s="1"/>
  <c r="AC36" i="29"/>
  <c r="AD36" s="1"/>
  <c r="T36" i="52"/>
  <c r="M36" i="26" s="1"/>
  <c r="O36" i="52"/>
  <c r="Q36" s="1"/>
  <c r="G37" i="44"/>
  <c r="J37" s="1"/>
  <c r="T37" i="53"/>
  <c r="N37" i="26" s="1"/>
  <c r="O37" i="53"/>
  <c r="S37"/>
  <c r="N37" i="24" s="1"/>
  <c r="W37" i="53"/>
  <c r="V37"/>
  <c r="U37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9"/>
  <c r="AG32" i="28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AC37" i="29" l="1"/>
  <c r="AD37" s="1"/>
  <c r="AC37" i="27"/>
  <c r="AD37" s="1"/>
  <c r="AC36" i="26"/>
  <c r="AD36" s="1"/>
  <c r="G38" i="44"/>
  <c r="AC37" i="28"/>
  <c r="AD37" s="1"/>
  <c r="AC37" i="24"/>
  <c r="AD37" s="1"/>
  <c r="V38" i="53"/>
  <c r="U38"/>
  <c r="N38" i="27" s="1"/>
  <c r="T38" i="53"/>
  <c r="N38" i="26" s="1"/>
  <c r="O38" i="53"/>
  <c r="S38"/>
  <c r="N38" i="24" s="1"/>
  <c r="W38" i="53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8"/>
  <c r="AG31" i="29"/>
  <c r="Y38" i="44"/>
  <c r="AB38" s="1"/>
  <c r="W35" i="14"/>
  <c r="H38" i="44"/>
  <c r="J38" s="1"/>
  <c r="AO37"/>
  <c r="AT37" s="1"/>
  <c r="AG32" i="24"/>
  <c r="AV42" i="44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8" i="28" l="1"/>
  <c r="AD38" s="1"/>
  <c r="AC38" i="27"/>
  <c r="AD38" s="1"/>
  <c r="AC37" i="26"/>
  <c r="AD37" s="1"/>
  <c r="AC38" i="29"/>
  <c r="AD38" s="1"/>
  <c r="AC38" i="24"/>
  <c r="AD38" s="1"/>
  <c r="G39" i="44"/>
  <c r="AO36" i="14"/>
  <c r="E36" i="62" s="1"/>
  <c r="G36" s="1"/>
  <c r="Q42" i="44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7"/>
  <c r="AG34" i="30"/>
  <c r="AG34" i="28"/>
  <c r="K39" i="38"/>
  <c r="M39" s="1"/>
  <c r="C40" i="53"/>
  <c r="AE44" i="44"/>
  <c r="Q38" i="53"/>
  <c r="C40" i="52"/>
  <c r="P44" i="44"/>
  <c r="AG31" i="24"/>
  <c r="AO38" i="44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9" i="27"/>
  <c r="AD39" s="1"/>
  <c r="AC38" i="26"/>
  <c r="AD38" s="1"/>
  <c r="AC39" i="24"/>
  <c r="AD39" s="1"/>
  <c r="AC39" i="29"/>
  <c r="AD39" s="1"/>
  <c r="AC39" i="28"/>
  <c r="AD39" s="1"/>
  <c r="T39" i="52"/>
  <c r="M39" i="26" s="1"/>
  <c r="O39" i="52"/>
  <c r="Q39" s="1"/>
  <c r="V40" i="53"/>
  <c r="N40" i="28" s="1"/>
  <c r="U40" i="53"/>
  <c r="N40" i="27" s="1"/>
  <c r="T40" i="53"/>
  <c r="N40" i="26" s="1"/>
  <c r="O40" i="53"/>
  <c r="S40"/>
  <c r="W40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AG34" i="29"/>
  <c r="K40" i="38"/>
  <c r="M40" s="1"/>
  <c r="C41" i="53"/>
  <c r="AE45" i="44"/>
  <c r="Q39" i="53"/>
  <c r="P45" i="44"/>
  <c r="C41" i="52"/>
  <c r="AG33" i="26"/>
  <c r="AG33" i="30"/>
  <c r="AG33" i="29"/>
  <c r="AG33" i="28"/>
  <c r="AG33" i="27"/>
  <c r="Y40" i="44"/>
  <c r="AB40" s="1"/>
  <c r="AP37" i="14"/>
  <c r="D37" i="63" s="1"/>
  <c r="H40" i="44"/>
  <c r="AO39"/>
  <c r="AT39" s="1"/>
  <c r="AV44"/>
  <c r="AG34" i="2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C40" i="24"/>
  <c r="AD40" s="1"/>
  <c r="AC39" i="26"/>
  <c r="AD39" s="1"/>
  <c r="H41" i="44"/>
  <c r="T41" i="53"/>
  <c r="N41" i="26" s="1"/>
  <c r="O41" i="53"/>
  <c r="S41"/>
  <c r="N41" i="24" s="1"/>
  <c r="W41" i="53"/>
  <c r="V41"/>
  <c r="N41" i="28" s="1"/>
  <c r="U41" i="53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K41" i="38"/>
  <c r="M41" s="1"/>
  <c r="Q40" i="53"/>
  <c r="C42"/>
  <c r="AE46" i="44"/>
  <c r="P46"/>
  <c r="C42" i="52"/>
  <c r="AG36" i="26"/>
  <c r="AG33" i="24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C41" i="29"/>
  <c r="AD41" s="1"/>
  <c r="AC41" i="27"/>
  <c r="AD41" s="1"/>
  <c r="AC40" i="26"/>
  <c r="AD40" s="1"/>
  <c r="AC41" i="28"/>
  <c r="AD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AG36" i="24"/>
  <c r="K42" i="38"/>
  <c r="M42" s="1"/>
  <c r="C43" i="53"/>
  <c r="AE47" i="44"/>
  <c r="Q41" i="53"/>
  <c r="C43" i="52"/>
  <c r="P47" i="44"/>
  <c r="AG36" i="30"/>
  <c r="AG36" i="28"/>
  <c r="AG36" i="29"/>
  <c r="AG35"/>
  <c r="AG35" i="30"/>
  <c r="AG35" i="26"/>
  <c r="AG35" i="28"/>
  <c r="AG35" i="27"/>
  <c r="Y42" i="44"/>
  <c r="AB42" s="1"/>
  <c r="W39" i="14"/>
  <c r="H42" i="44"/>
  <c r="AO41"/>
  <c r="AT41" s="1"/>
  <c r="AG37" i="27"/>
  <c r="AG37" i="29"/>
  <c r="AG37" i="28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C42" i="28"/>
  <c r="AD42" s="1"/>
  <c r="AC41" i="26"/>
  <c r="AD41" s="1"/>
  <c r="J42" i="44"/>
  <c r="Q46"/>
  <c r="T43" i="53"/>
  <c r="O43"/>
  <c r="S43"/>
  <c r="N43" i="24" s="1"/>
  <c r="W43" i="53"/>
  <c r="N43" i="29" s="1"/>
  <c r="V43" i="53"/>
  <c r="U43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6"/>
  <c r="N43" i="28"/>
  <c r="K43" i="38"/>
  <c r="M43" s="1"/>
  <c r="Q42" i="53"/>
  <c r="C44"/>
  <c r="AE48" i="44"/>
  <c r="AG39" i="26"/>
  <c r="C44" i="52"/>
  <c r="P48" i="44"/>
  <c r="AG39" i="27"/>
  <c r="AG35" i="24"/>
  <c r="AO42" i="44"/>
  <c r="AT42" s="1"/>
  <c r="W40" i="14"/>
  <c r="H43" i="44"/>
  <c r="J43" s="1"/>
  <c r="Y43"/>
  <c r="AB43" s="1"/>
  <c r="AG37" i="24"/>
  <c r="AV47" i="44"/>
  <c r="AG39" i="28"/>
  <c r="AP44" i="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C43" i="24"/>
  <c r="AD43" s="1"/>
  <c r="AC42" i="26"/>
  <c r="AD42" s="1"/>
  <c r="T43" i="52"/>
  <c r="M43" i="26" s="1"/>
  <c r="O43" i="52"/>
  <c r="Q43" s="1"/>
  <c r="V44" i="53"/>
  <c r="U44"/>
  <c r="T44"/>
  <c r="N44" i="26" s="1"/>
  <c r="O44" i="53"/>
  <c r="S44"/>
  <c r="W44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24"/>
  <c r="AG39" i="30"/>
  <c r="K44" i="38"/>
  <c r="M44" s="1"/>
  <c r="C45" i="53"/>
  <c r="AE49" i="44"/>
  <c r="Q43" i="53"/>
  <c r="P49" i="44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7"/>
  <c r="AD44" s="1"/>
  <c r="AC44" i="28"/>
  <c r="AD44" s="1"/>
  <c r="AC43" i="26"/>
  <c r="AD43" s="1"/>
  <c r="AC44" i="24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V45"/>
  <c r="N45" i="28" s="1"/>
  <c r="U45" i="53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AE50" i="44"/>
  <c r="P50"/>
  <c r="C46" i="52"/>
  <c r="AG38" i="26"/>
  <c r="AG38" i="29"/>
  <c r="AG38" i="27"/>
  <c r="AG38" i="28"/>
  <c r="AG38" i="30"/>
  <c r="W42" i="14"/>
  <c r="H45" i="44"/>
  <c r="AO44"/>
  <c r="AT44" s="1"/>
  <c r="Y45"/>
  <c r="AB45" s="1"/>
  <c r="AG40" i="29"/>
  <c r="AG40" i="26"/>
  <c r="AG40" i="27"/>
  <c r="AG40" i="30"/>
  <c r="AV49" i="44"/>
  <c r="AG40" i="28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J45" i="44"/>
  <c r="AC45" i="29"/>
  <c r="AD45" s="1"/>
  <c r="AC45" i="27"/>
  <c r="AD45" s="1"/>
  <c r="AC44" i="26"/>
  <c r="AD44" s="1"/>
  <c r="AC45" i="28"/>
  <c r="AD45" s="1"/>
  <c r="G42" i="61"/>
  <c r="O42" s="1"/>
  <c r="Q49" i="44"/>
  <c r="V46" i="53"/>
  <c r="N46" i="28" s="1"/>
  <c r="U46" i="53"/>
  <c r="N46" i="27" s="1"/>
  <c r="T46" i="53"/>
  <c r="O46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6"/>
  <c r="AG41" i="28"/>
  <c r="K46" i="38"/>
  <c r="M46" s="1"/>
  <c r="C47" i="53"/>
  <c r="AE51" i="44"/>
  <c r="Q45" i="53"/>
  <c r="C47" i="52"/>
  <c r="P51" i="44"/>
  <c r="AG41" i="27"/>
  <c r="AG41" i="30"/>
  <c r="AG38" i="24"/>
  <c r="AP43" i="14"/>
  <c r="D43" i="63" s="1"/>
  <c r="H46" i="44"/>
  <c r="Y46"/>
  <c r="AB46" s="1"/>
  <c r="AO45"/>
  <c r="AT45" s="1"/>
  <c r="AV50"/>
  <c r="AG41" i="26"/>
  <c r="AG40" i="24"/>
  <c r="AO43" i="14"/>
  <c r="E43" i="62" s="1"/>
  <c r="G43" s="1"/>
  <c r="AR42" i="14"/>
  <c r="AP47" i="44"/>
  <c r="U44" i="14"/>
  <c r="Q45"/>
  <c r="W43"/>
  <c r="S45"/>
  <c r="O44"/>
  <c r="AQ43"/>
  <c r="E43" i="63" s="1"/>
  <c r="J46" i="44" l="1"/>
  <c r="V42" i="61"/>
  <c r="AC46" i="24"/>
  <c r="AD46" s="1"/>
  <c r="AC46" i="28"/>
  <c r="AD46" s="1"/>
  <c r="AC46" i="27"/>
  <c r="AD46" s="1"/>
  <c r="AC46" i="29"/>
  <c r="AD46" s="1"/>
  <c r="AC45" i="26"/>
  <c r="AD45" s="1"/>
  <c r="Q50" i="44"/>
  <c r="T46" i="52"/>
  <c r="M46" i="26" s="1"/>
  <c r="O46" i="52"/>
  <c r="Q46" s="1"/>
  <c r="T47" i="53"/>
  <c r="N47" i="26" s="1"/>
  <c r="O47" i="53"/>
  <c r="S47"/>
  <c r="W47"/>
  <c r="V47"/>
  <c r="N47" i="28" s="1"/>
  <c r="U47" i="53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9"/>
  <c r="N47" i="27"/>
  <c r="AG42" i="26"/>
  <c r="AG42" i="29"/>
  <c r="AG41"/>
  <c r="AG41" i="24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G42" i="28"/>
  <c r="AG43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8"/>
  <c r="AD47" s="1"/>
  <c r="AC47" i="27"/>
  <c r="AD47" s="1"/>
  <c r="AC47" i="24"/>
  <c r="AD47" s="1"/>
  <c r="AC47" i="29"/>
  <c r="AD47" s="1"/>
  <c r="AC46" i="26"/>
  <c r="AD46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W48"/>
  <c r="N48" i="29" s="1"/>
  <c r="G44" i="62"/>
  <c r="V44" s="1"/>
  <c r="Q51" i="44"/>
  <c r="J47"/>
  <c r="M49"/>
  <c r="V43" i="63"/>
  <c r="O43"/>
  <c r="R46" i="14"/>
  <c r="G49" i="44" s="1"/>
  <c r="V46" i="14"/>
  <c r="T46"/>
  <c r="AO46" s="1"/>
  <c r="E46" i="62" s="1"/>
  <c r="O46" i="14"/>
  <c r="B49" i="44"/>
  <c r="A49"/>
  <c r="H46" i="14"/>
  <c r="D48" i="44"/>
  <c r="N48" i="24"/>
  <c r="AF51" i="44"/>
  <c r="AG43" i="24"/>
  <c r="AG42" i="27"/>
  <c r="AG42" i="30"/>
  <c r="K48" i="38"/>
  <c r="M48" s="1"/>
  <c r="C49" i="53"/>
  <c r="AE53" i="44"/>
  <c r="Q47" i="53"/>
  <c r="P53" i="44"/>
  <c r="C49" i="52"/>
  <c r="W45" i="14"/>
  <c r="H48" i="44"/>
  <c r="AO47"/>
  <c r="AT47" s="1"/>
  <c r="Y48"/>
  <c r="AB48" s="1"/>
  <c r="AV52"/>
  <c r="AG42" i="24"/>
  <c r="AP49" i="44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AC48" i="29"/>
  <c r="AD48" s="1"/>
  <c r="AC48" i="27"/>
  <c r="AD48" s="1"/>
  <c r="AC48" i="24"/>
  <c r="AD48" s="1"/>
  <c r="AC47" i="26"/>
  <c r="AD47" s="1"/>
  <c r="AC48" i="28"/>
  <c r="AD48" s="1"/>
  <c r="H49" i="44"/>
  <c r="O44" i="62"/>
  <c r="T48" i="52"/>
  <c r="M48" i="26" s="1"/>
  <c r="O48" i="52"/>
  <c r="Q48" s="1"/>
  <c r="Q52" i="44"/>
  <c r="T49" i="53"/>
  <c r="N49" i="26" s="1"/>
  <c r="O49" i="53"/>
  <c r="S49"/>
  <c r="N49" i="24" s="1"/>
  <c r="W49" i="53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AE54" i="44"/>
  <c r="P54"/>
  <c r="C50" i="52"/>
  <c r="J49" i="44"/>
  <c r="AO48"/>
  <c r="AT48" s="1"/>
  <c r="Y49"/>
  <c r="AB49" s="1"/>
  <c r="AG44" i="28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C49" i="27"/>
  <c r="AD49" s="1"/>
  <c r="AC48" i="26"/>
  <c r="AD48" s="1"/>
  <c r="AC49" i="29"/>
  <c r="AD49" s="1"/>
  <c r="AC49" i="28"/>
  <c r="AD49" s="1"/>
  <c r="V50" i="53"/>
  <c r="U50"/>
  <c r="N50" i="27" s="1"/>
  <c r="T50" i="53"/>
  <c r="N50" i="26" s="1"/>
  <c r="O50" i="53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4" i="24"/>
  <c r="AG45" i="30"/>
  <c r="AG45" i="28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C50" i="28"/>
  <c r="AD50" s="1"/>
  <c r="T50" i="52"/>
  <c r="M50" i="26" s="1"/>
  <c r="O50" i="52"/>
  <c r="Q50" s="1"/>
  <c r="Q54" i="44"/>
  <c r="T51" i="53"/>
  <c r="N51" i="26" s="1"/>
  <c r="O51" i="53"/>
  <c r="S51"/>
  <c r="W51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8"/>
  <c r="AG46" i="26"/>
  <c r="AG46" i="29"/>
  <c r="AG46" i="30"/>
  <c r="AV55" i="44"/>
  <c r="AG45" i="24"/>
  <c r="AG46" i="27"/>
  <c r="AP52" i="44"/>
  <c r="AN49" i="14"/>
  <c r="D49" i="62" s="1"/>
  <c r="AP48" i="14"/>
  <c r="D48" i="63" s="1"/>
  <c r="AQ48" i="14"/>
  <c r="E48" i="63" s="1"/>
  <c r="U49" i="14"/>
  <c r="S50"/>
  <c r="Q50"/>
  <c r="AC51" i="29" l="1"/>
  <c r="AD51" s="1"/>
  <c r="J51" i="44"/>
  <c r="AC51" i="28"/>
  <c r="AD51" s="1"/>
  <c r="AC51" i="24"/>
  <c r="AD51" s="1"/>
  <c r="AC51" i="27"/>
  <c r="AD51" s="1"/>
  <c r="AC50" i="26"/>
  <c r="AD50" s="1"/>
  <c r="V52" i="53"/>
  <c r="U52"/>
  <c r="N52" i="27" s="1"/>
  <c r="T52" i="53"/>
  <c r="N52" i="26" s="1"/>
  <c r="O52" i="53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G46" i="24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C52" i="29"/>
  <c r="AD52" s="1"/>
  <c r="AC51" i="26"/>
  <c r="AD51" s="1"/>
  <c r="AC52" i="24"/>
  <c r="AD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N53" i="29" s="1"/>
  <c r="V53" i="53"/>
  <c r="N53" i="28" s="1"/>
  <c r="U53" i="53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AG48"/>
  <c r="AG48" i="30"/>
  <c r="K53" i="38"/>
  <c r="M53" s="1"/>
  <c r="Q52" i="53"/>
  <c r="C54"/>
  <c r="AE58" i="44"/>
  <c r="P58"/>
  <c r="C54" i="52"/>
  <c r="AG47" i="28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C53" i="28"/>
  <c r="AD53" s="1"/>
  <c r="AC53" i="27"/>
  <c r="AD53" s="1"/>
  <c r="AC53" i="29"/>
  <c r="AD53" s="1"/>
  <c r="J53" i="44"/>
  <c r="AC52" i="26"/>
  <c r="AD52" s="1"/>
  <c r="Q57" i="44"/>
  <c r="V54" i="53"/>
  <c r="U54"/>
  <c r="N54" i="27" s="1"/>
  <c r="T54" i="53"/>
  <c r="O54"/>
  <c r="S54"/>
  <c r="W54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N54" i="24"/>
  <c r="AF57" i="44"/>
  <c r="N54" i="29"/>
  <c r="N54" i="26"/>
  <c r="N54" i="28"/>
  <c r="AG48" i="26"/>
  <c r="AG48" i="28"/>
  <c r="K54" i="38"/>
  <c r="M54" s="1"/>
  <c r="C55" i="53"/>
  <c r="AE59" i="44"/>
  <c r="Q53" i="53"/>
  <c r="C55" i="52"/>
  <c r="P59" i="44"/>
  <c r="J54"/>
  <c r="AG47" i="24"/>
  <c r="AO53" i="44"/>
  <c r="AT53" s="1"/>
  <c r="Y54"/>
  <c r="AB54" s="1"/>
  <c r="AG48" i="24"/>
  <c r="AV58" i="44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7"/>
  <c r="AD54" s="1"/>
  <c r="AC54" i="28"/>
  <c r="AD54" s="1"/>
  <c r="AC54" i="29"/>
  <c r="AD54" s="1"/>
  <c r="AC53" i="26"/>
  <c r="AD53" s="1"/>
  <c r="AC54" i="24"/>
  <c r="AD54" s="1"/>
  <c r="T54" i="52"/>
  <c r="M54" i="26" s="1"/>
  <c r="O54" i="52"/>
  <c r="Q54" s="1"/>
  <c r="T55" i="53"/>
  <c r="N55" i="26" s="1"/>
  <c r="O55" i="53"/>
  <c r="S55"/>
  <c r="N55" i="24" s="1"/>
  <c r="W55" i="53"/>
  <c r="V55"/>
  <c r="U55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8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C55" i="29"/>
  <c r="AD55" s="1"/>
  <c r="AC55" i="24"/>
  <c r="AD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N56" i="26" s="1"/>
  <c r="O56" i="53"/>
  <c r="S56"/>
  <c r="W56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K56" i="38"/>
  <c r="M56" s="1"/>
  <c r="C57" i="53"/>
  <c r="AE61" i="44"/>
  <c r="Q55" i="53"/>
  <c r="P61" i="44"/>
  <c r="C57" i="52"/>
  <c r="AG51" i="28"/>
  <c r="AG49" i="30"/>
  <c r="AG49" i="28"/>
  <c r="AG49" i="27"/>
  <c r="AG49" i="29"/>
  <c r="AG49" i="26"/>
  <c r="Y56" i="44"/>
  <c r="AB56" s="1"/>
  <c r="AP53" i="14"/>
  <c r="D53" i="63" s="1"/>
  <c r="G53" s="1"/>
  <c r="H56" i="44"/>
  <c r="AO55"/>
  <c r="AT55" s="1"/>
  <c r="AG51" i="24"/>
  <c r="AV60" i="44"/>
  <c r="AG50" i="24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C56" i="28"/>
  <c r="AD56" s="1"/>
  <c r="AC55" i="26"/>
  <c r="AD55" s="1"/>
  <c r="T57" i="53"/>
  <c r="O57"/>
  <c r="S57"/>
  <c r="N57" i="24" s="1"/>
  <c r="W57" i="53"/>
  <c r="N57" i="29" s="1"/>
  <c r="V57" i="53"/>
  <c r="N57" i="28" s="1"/>
  <c r="U57" i="53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6"/>
  <c r="K57" i="38"/>
  <c r="M57" s="1"/>
  <c r="C58" i="53"/>
  <c r="AE62" i="44"/>
  <c r="Q56" i="53"/>
  <c r="P62" i="44"/>
  <c r="C58" i="52"/>
  <c r="AG49" i="24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9"/>
  <c r="AD57" s="1"/>
  <c r="AC57" i="28"/>
  <c r="AD57" s="1"/>
  <c r="AC56" i="26"/>
  <c r="AD56" s="1"/>
  <c r="AC57" i="24"/>
  <c r="AD57" s="1"/>
  <c r="AC57" i="27"/>
  <c r="AD57" s="1"/>
  <c r="Q61" i="44"/>
  <c r="V58" i="53"/>
  <c r="U58"/>
  <c r="N58" i="27" s="1"/>
  <c r="T58" i="53"/>
  <c r="N58" i="26" s="1"/>
  <c r="O58" i="53"/>
  <c r="S58"/>
  <c r="W58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N58" i="29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7" i="26"/>
  <c r="AD57" s="1"/>
  <c r="AC58" i="27"/>
  <c r="AD58" s="1"/>
  <c r="AC58" i="24"/>
  <c r="AD58" s="1"/>
  <c r="AC58" i="29"/>
  <c r="AD58" s="1"/>
  <c r="AC58" i="28"/>
  <c r="AD58" s="1"/>
  <c r="T58" i="52"/>
  <c r="M58" i="26" s="1"/>
  <c r="O58" i="52"/>
  <c r="Q58" s="1"/>
  <c r="Q62" i="44"/>
  <c r="T59" i="53"/>
  <c r="N59" i="26" s="1"/>
  <c r="O59" i="53"/>
  <c r="S59"/>
  <c r="N59" i="24" s="1"/>
  <c r="W59" i="53"/>
  <c r="N59" i="29" s="1"/>
  <c r="V59" i="53"/>
  <c r="N59" i="28" s="1"/>
  <c r="U59" i="53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AR55" i="14"/>
  <c r="K59" i="38"/>
  <c r="M59" s="1"/>
  <c r="Q58" i="53"/>
  <c r="C60"/>
  <c r="AE64" i="44"/>
  <c r="C60" i="52"/>
  <c r="P64" i="44"/>
  <c r="AG52" i="30"/>
  <c r="AG52" i="26"/>
  <c r="AG52" i="28"/>
  <c r="AG52" i="29"/>
  <c r="AG52" i="27"/>
  <c r="Y59" i="44"/>
  <c r="AB59" s="1"/>
  <c r="AO58"/>
  <c r="AT58" s="1"/>
  <c r="AG54" i="27"/>
  <c r="AG55" i="28"/>
  <c r="AG55" i="30"/>
  <c r="AG54"/>
  <c r="AV63" i="44"/>
  <c r="AG55" i="27"/>
  <c r="AG55" i="26"/>
  <c r="AG54" i="28"/>
  <c r="AG54" i="26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8" l="1"/>
  <c r="AD59" s="1"/>
  <c r="AC59" i="24"/>
  <c r="AD59" s="1"/>
  <c r="AC59" i="29"/>
  <c r="AD59" s="1"/>
  <c r="AC59" i="27"/>
  <c r="AD59" s="1"/>
  <c r="AC58" i="26"/>
  <c r="AD58" s="1"/>
  <c r="H60" i="44"/>
  <c r="V60" i="53"/>
  <c r="U60"/>
  <c r="T60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AE65" i="44"/>
  <c r="Q59" i="53"/>
  <c r="P65" i="44"/>
  <c r="C61" i="52"/>
  <c r="AG53" i="27"/>
  <c r="AG52" i="24"/>
  <c r="AG53" i="28"/>
  <c r="AG53" i="26"/>
  <c r="AG53" i="30"/>
  <c r="AG53" i="29"/>
  <c r="AO59" i="44"/>
  <c r="AT59" s="1"/>
  <c r="Y60"/>
  <c r="AB60" s="1"/>
  <c r="AV64"/>
  <c r="AG54" i="24"/>
  <c r="AG55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9" l="1"/>
  <c r="AD60" s="1"/>
  <c r="H61" i="44"/>
  <c r="AC59" i="26"/>
  <c r="AD59" s="1"/>
  <c r="AC60" i="27"/>
  <c r="AD60" s="1"/>
  <c r="AC60" i="28"/>
  <c r="AD60" s="1"/>
  <c r="AC60" i="24"/>
  <c r="AD60" s="1"/>
  <c r="Q64" i="44"/>
  <c r="T61" i="53"/>
  <c r="O61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AG56" i="28"/>
  <c r="K61" i="38"/>
  <c r="M61" s="1"/>
  <c r="C62" i="53"/>
  <c r="AE66" i="44"/>
  <c r="Q60" i="53"/>
  <c r="P66" i="44"/>
  <c r="C62" i="52"/>
  <c r="AG53" i="24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C61" i="29"/>
  <c r="AD61" s="1"/>
  <c r="AC61" i="27"/>
  <c r="AD61" s="1"/>
  <c r="AC60" i="26"/>
  <c r="AD60" s="1"/>
  <c r="AC61" i="24"/>
  <c r="AD61" s="1"/>
  <c r="T61" i="52"/>
  <c r="M61" i="26" s="1"/>
  <c r="O61" i="52"/>
  <c r="Q61" s="1"/>
  <c r="G62" i="44"/>
  <c r="Q65"/>
  <c r="V62" i="53"/>
  <c r="N62" i="28" s="1"/>
  <c r="U62" i="53"/>
  <c r="T62"/>
  <c r="O62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G56" i="24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C62" i="28"/>
  <c r="AD62" s="1"/>
  <c r="AC61" i="26"/>
  <c r="AD61" s="1"/>
  <c r="AC62" i="29"/>
  <c r="AD62" s="1"/>
  <c r="G63" i="44"/>
  <c r="Q66"/>
  <c r="T63" i="53"/>
  <c r="N63" i="26" s="1"/>
  <c r="O63" i="53"/>
  <c r="S63"/>
  <c r="N63" i="24" s="1"/>
  <c r="W63" i="53"/>
  <c r="N63" i="29" s="1"/>
  <c r="V63" i="53"/>
  <c r="N63" i="28" s="1"/>
  <c r="U63" i="5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8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2" i="26"/>
  <c r="AD62" s="1"/>
  <c r="AC63" i="28"/>
  <c r="AD63" s="1"/>
  <c r="AC63" i="24"/>
  <c r="AD63" s="1"/>
  <c r="J63" i="44"/>
  <c r="T63" i="52"/>
  <c r="M63" i="26" s="1"/>
  <c r="O63" i="52"/>
  <c r="Q63" s="1"/>
  <c r="V64" i="53"/>
  <c r="N64" i="28" s="1"/>
  <c r="U64" i="53"/>
  <c r="N64" i="27" s="1"/>
  <c r="T64" i="53"/>
  <c r="N64" i="26" s="1"/>
  <c r="O64" i="53"/>
  <c r="S64"/>
  <c r="N64" i="24" s="1"/>
  <c r="W64" i="53"/>
  <c r="N64" i="29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AG59" i="30"/>
  <c r="K64" i="38"/>
  <c r="M64" s="1"/>
  <c r="AG59" i="28"/>
  <c r="C65" i="53"/>
  <c r="AE69" i="44"/>
  <c r="Q63" i="53"/>
  <c r="P69" i="44"/>
  <c r="C65" i="52"/>
  <c r="AG59" i="26"/>
  <c r="AG59" i="27"/>
  <c r="AG57" i="30"/>
  <c r="AG57" i="29"/>
  <c r="AG57" i="27"/>
  <c r="AG57" i="26"/>
  <c r="AG57" i="28"/>
  <c r="Y64" i="44"/>
  <c r="AB64" s="1"/>
  <c r="AO63"/>
  <c r="AT63" s="1"/>
  <c r="AG59" i="24"/>
  <c r="AG58"/>
  <c r="AV68" i="44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C64" i="27"/>
  <c r="AD64" s="1"/>
  <c r="G61" i="61"/>
  <c r="V61" s="1"/>
  <c r="AC64" i="28"/>
  <c r="AD64" s="1"/>
  <c r="AC64" i="29"/>
  <c r="AD64" s="1"/>
  <c r="AC63" i="26"/>
  <c r="AD63" s="1"/>
  <c r="Q68" i="44"/>
  <c r="T65" i="53"/>
  <c r="N65" i="26" s="1"/>
  <c r="O65" i="53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O61" i="61"/>
  <c r="V59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AE70" i="44"/>
  <c r="P70"/>
  <c r="C66" i="52"/>
  <c r="AG57" i="24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J65" i="44"/>
  <c r="AC65" i="24"/>
  <c r="AD65" s="1"/>
  <c r="AC65" i="27"/>
  <c r="AD65" s="1"/>
  <c r="AC64" i="26"/>
  <c r="AD64" s="1"/>
  <c r="AC65" i="28"/>
  <c r="AD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W66"/>
  <c r="N66" i="29" s="1"/>
  <c r="G66" i="44"/>
  <c r="M67"/>
  <c r="R64" i="14"/>
  <c r="V64"/>
  <c r="T64"/>
  <c r="O64"/>
  <c r="B67" i="44"/>
  <c r="A67"/>
  <c r="H64" i="14"/>
  <c r="D66" i="44"/>
  <c r="N66" i="24"/>
  <c r="AF69" i="44"/>
  <c r="AG61" i="28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8" l="1"/>
  <c r="AD66" s="1"/>
  <c r="J66" i="44"/>
  <c r="AC66" i="29"/>
  <c r="AD66" s="1"/>
  <c r="AC66" i="27"/>
  <c r="AD66" s="1"/>
  <c r="AC65" i="26"/>
  <c r="AD65" s="1"/>
  <c r="AC66" i="24"/>
  <c r="AD66" s="1"/>
  <c r="T67" i="53"/>
  <c r="N67" i="26" s="1"/>
  <c r="O67" i="53"/>
  <c r="S67"/>
  <c r="N67" i="24" s="1"/>
  <c r="W67" i="53"/>
  <c r="N67" i="29" s="1"/>
  <c r="V67" i="53"/>
  <c r="N67" i="28" s="1"/>
  <c r="U67" i="53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7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1" i="24"/>
  <c r="AG60" i="27"/>
  <c r="AG60" i="29"/>
  <c r="AG60" i="26"/>
  <c r="AG60" i="30"/>
  <c r="AG60" i="28"/>
  <c r="W64" i="14"/>
  <c r="H67" i="44"/>
  <c r="AO66"/>
  <c r="AT66" s="1"/>
  <c r="Y67"/>
  <c r="AB67" s="1"/>
  <c r="AV71"/>
  <c r="AG62" i="28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G68" i="44" l="1"/>
  <c r="J67"/>
  <c r="AC67" i="24"/>
  <c r="AD67" s="1"/>
  <c r="AC67" i="29"/>
  <c r="AD67" s="1"/>
  <c r="AC66" i="26"/>
  <c r="AD66" s="1"/>
  <c r="AC67" i="27"/>
  <c r="AD67" s="1"/>
  <c r="AC67" i="28"/>
  <c r="AD67" s="1"/>
  <c r="V63" i="62"/>
  <c r="V68" i="53"/>
  <c r="N68" i="28" s="1"/>
  <c r="U68" i="53"/>
  <c r="N68" i="27" s="1"/>
  <c r="T68" i="53"/>
  <c r="N68" i="26" s="1"/>
  <c r="O68" i="53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AG62" i="24"/>
  <c r="AG62" i="29"/>
  <c r="K68" i="38"/>
  <c r="M68" s="1"/>
  <c r="C69" i="53"/>
  <c r="AE73" i="44"/>
  <c r="Q67" i="53"/>
  <c r="P73" i="44"/>
  <c r="C69" i="52"/>
  <c r="AG60" i="24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AC68" i="28"/>
  <c r="AD68" s="1"/>
  <c r="AC68" i="29"/>
  <c r="AD68" s="1"/>
  <c r="AC67" i="26"/>
  <c r="AD67" s="1"/>
  <c r="AC68" i="27"/>
  <c r="AD68" s="1"/>
  <c r="H69" i="44"/>
  <c r="AC68" i="24"/>
  <c r="AD68" s="1"/>
  <c r="Q72" i="44"/>
  <c r="T69" i="53"/>
  <c r="N69" i="26" s="1"/>
  <c r="O69" i="53"/>
  <c r="S69"/>
  <c r="N69" i="24" s="1"/>
  <c r="W69" i="53"/>
  <c r="V69"/>
  <c r="N69" i="28" s="1"/>
  <c r="U69" i="53"/>
  <c r="N69" i="27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9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G64" i="28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7" l="1"/>
  <c r="AD69" s="1"/>
  <c r="AC69" i="28"/>
  <c r="AD69" s="1"/>
  <c r="AC69" i="29"/>
  <c r="AD69" s="1"/>
  <c r="AC68" i="26"/>
  <c r="AD68" s="1"/>
  <c r="AC69" i="24"/>
  <c r="AD69" s="1"/>
  <c r="G70" i="44"/>
  <c r="J70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W70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AG63" i="28"/>
  <c r="Y70" i="44"/>
  <c r="AB70" s="1"/>
  <c r="AO69"/>
  <c r="AT69" s="1"/>
  <c r="AV74"/>
  <c r="AG64" i="2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9"/>
  <c r="AD70" s="1"/>
  <c r="AC70" i="27"/>
  <c r="AD70" s="1"/>
  <c r="AC70" i="24"/>
  <c r="AD70" s="1"/>
  <c r="AC70" i="28"/>
  <c r="AD70" s="1"/>
  <c r="AC69" i="26"/>
  <c r="AD69" s="1"/>
  <c r="T71" i="53"/>
  <c r="O71"/>
  <c r="S71"/>
  <c r="N71" i="24" s="1"/>
  <c r="W71" i="53"/>
  <c r="N71" i="29" s="1"/>
  <c r="V71" i="53"/>
  <c r="N71" i="28" s="1"/>
  <c r="U71" i="53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6"/>
  <c r="AG67" i="27"/>
  <c r="K71" i="38"/>
  <c r="M71" s="1"/>
  <c r="C72" i="53"/>
  <c r="AE76" i="44"/>
  <c r="Q70" i="53"/>
  <c r="C72" i="52"/>
  <c r="P76" i="44"/>
  <c r="AG63" i="24"/>
  <c r="AO70" i="44"/>
  <c r="AT70" s="1"/>
  <c r="Y71"/>
  <c r="AB71" s="1"/>
  <c r="AG66" i="29"/>
  <c r="AV75" i="44"/>
  <c r="AG67" i="28"/>
  <c r="AG66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C71" i="24"/>
  <c r="AD71" s="1"/>
  <c r="O68" i="62"/>
  <c r="AC71" i="27"/>
  <c r="AD71" s="1"/>
  <c r="Q75" i="44"/>
  <c r="T71" i="52"/>
  <c r="M71" i="26" s="1"/>
  <c r="O71" i="52"/>
  <c r="Q71" s="1"/>
  <c r="V72" i="53"/>
  <c r="U72"/>
  <c r="N72" i="27" s="1"/>
  <c r="T72" i="53"/>
  <c r="O72"/>
  <c r="S72"/>
  <c r="N72" i="24" s="1"/>
  <c r="W72" i="53"/>
  <c r="N72" i="29" s="1"/>
  <c r="G68" i="63"/>
  <c r="O68" s="1"/>
  <c r="G68" i="61"/>
  <c r="O68" s="1"/>
  <c r="M73" i="44"/>
  <c r="O69" i="61"/>
  <c r="G72" i="44"/>
  <c r="V70" i="14"/>
  <c r="AQ70" s="1"/>
  <c r="E70" i="63" s="1"/>
  <c r="R70" i="14"/>
  <c r="T70"/>
  <c r="O70"/>
  <c r="B73" i="44"/>
  <c r="A73"/>
  <c r="H70" i="14"/>
  <c r="D72" i="44"/>
  <c r="AF75"/>
  <c r="N72" i="28"/>
  <c r="N72" i="26"/>
  <c r="AG67"/>
  <c r="AG67" i="24"/>
  <c r="AG67" i="29"/>
  <c r="K72" i="38"/>
  <c r="M72" s="1"/>
  <c r="C73" i="53"/>
  <c r="AE77" i="44"/>
  <c r="Q71" i="53"/>
  <c r="P77" i="44"/>
  <c r="C73" i="52"/>
  <c r="AG65" i="28"/>
  <c r="AG65" i="26"/>
  <c r="AG65" i="29"/>
  <c r="AG65" i="27"/>
  <c r="AG65" i="30"/>
  <c r="W69" i="14"/>
  <c r="H72" i="44"/>
  <c r="J72" s="1"/>
  <c r="Y72"/>
  <c r="AB72" s="1"/>
  <c r="AO71"/>
  <c r="AT71" s="1"/>
  <c r="AG66" i="24"/>
  <c r="AV76" i="44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AC72" i="28"/>
  <c r="AD72" s="1"/>
  <c r="AC71" i="26"/>
  <c r="AD71" s="1"/>
  <c r="AC72" i="24"/>
  <c r="AD72" s="1"/>
  <c r="AC72" i="29"/>
  <c r="AD72" s="1"/>
  <c r="AC72" i="27"/>
  <c r="AD72" s="1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28"/>
  <c r="AG68" i="30"/>
  <c r="K73" i="38"/>
  <c r="M73" s="1"/>
  <c r="Q72" i="53"/>
  <c r="C74"/>
  <c r="AE78" i="44"/>
  <c r="P78"/>
  <c r="C74" i="52"/>
  <c r="AG65" i="24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8"/>
  <c r="AD73" s="1"/>
  <c r="AC72" i="26"/>
  <c r="AD72" s="1"/>
  <c r="AC73" i="29"/>
  <c r="AD73" s="1"/>
  <c r="AC73" i="24"/>
  <c r="AD73" s="1"/>
  <c r="AC73" i="27"/>
  <c r="AD73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R72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J74" s="1"/>
  <c r="Y74"/>
  <c r="AB74" s="1"/>
  <c r="AG68" i="24"/>
  <c r="AV78" i="44"/>
  <c r="AR70" i="14"/>
  <c r="AP75" i="44"/>
  <c r="AQ72" i="14"/>
  <c r="E72" i="63" s="1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C74" i="29"/>
  <c r="AD74" s="1"/>
  <c r="AC74" i="27"/>
  <c r="AD74" s="1"/>
  <c r="AC74" i="24"/>
  <c r="AD74" s="1"/>
  <c r="AC73" i="26"/>
  <c r="AD73" s="1"/>
  <c r="T74" i="52"/>
  <c r="M74" i="26" s="1"/>
  <c r="O74" i="52"/>
  <c r="Q74" s="1"/>
  <c r="T75" i="53"/>
  <c r="O75"/>
  <c r="S75"/>
  <c r="N75" i="24" s="1"/>
  <c r="W75" i="53"/>
  <c r="N75" i="29" s="1"/>
  <c r="V75" i="53"/>
  <c r="U75"/>
  <c r="N75" i="27" s="1"/>
  <c r="Q78" i="44"/>
  <c r="M76"/>
  <c r="G72" i="62"/>
  <c r="G71" i="63"/>
  <c r="G75" i="44"/>
  <c r="R73" i="14"/>
  <c r="AM73" s="1"/>
  <c r="E73" i="61" s="1"/>
  <c r="T73" i="14"/>
  <c r="V73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O73" i="14"/>
  <c r="E73" i="6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H76" i="44"/>
  <c r="AC75" i="24"/>
  <c r="AD75" s="1"/>
  <c r="AC74" i="26"/>
  <c r="AD74" s="1"/>
  <c r="AC75" i="29"/>
  <c r="AD75" s="1"/>
  <c r="J75" i="44"/>
  <c r="T75" i="52"/>
  <c r="M75" i="26" s="1"/>
  <c r="O75" i="52"/>
  <c r="Q75" s="1"/>
  <c r="V76" i="53"/>
  <c r="N76" i="28" s="1"/>
  <c r="U76" i="53"/>
  <c r="T76"/>
  <c r="N76" i="26" s="1"/>
  <c r="O76" i="53"/>
  <c r="S76"/>
  <c r="W76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9"/>
  <c r="N76" i="27"/>
  <c r="K76" i="38"/>
  <c r="M76" s="1"/>
  <c r="C77" i="53"/>
  <c r="AE81" i="44"/>
  <c r="Q75" i="53"/>
  <c r="P81" i="44"/>
  <c r="C77" i="52"/>
  <c r="AG69" i="27"/>
  <c r="AG69" i="30"/>
  <c r="AG69" i="26"/>
  <c r="AG69" i="29"/>
  <c r="AG69" i="28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J76" i="44"/>
  <c r="AC75" i="26"/>
  <c r="AD75" s="1"/>
  <c r="AC76" i="28"/>
  <c r="AD76" s="1"/>
  <c r="AC76" i="29"/>
  <c r="AD76" s="1"/>
  <c r="AC76" i="27"/>
  <c r="AD76" s="1"/>
  <c r="AC76" i="24"/>
  <c r="AD76" s="1"/>
  <c r="T76" i="52"/>
  <c r="M76" i="26" s="1"/>
  <c r="O76" i="52"/>
  <c r="Q76" s="1"/>
  <c r="Q80" i="44"/>
  <c r="T77" i="53"/>
  <c r="N77" i="26" s="1"/>
  <c r="O77" i="53"/>
  <c r="S77"/>
  <c r="W77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AE82" i="44"/>
  <c r="P82"/>
  <c r="C78" i="52"/>
  <c r="AG71" i="27"/>
  <c r="AG71" i="26"/>
  <c r="AG70" i="28"/>
  <c r="AG71"/>
  <c r="AG70" i="27"/>
  <c r="AG70" i="30"/>
  <c r="AG71"/>
  <c r="AG69" i="24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G72" i="28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8"/>
  <c r="AD77" s="1"/>
  <c r="AC77" i="29"/>
  <c r="AD77" s="1"/>
  <c r="AC77" i="27"/>
  <c r="AD77" s="1"/>
  <c r="AC76" i="26"/>
  <c r="AD76" s="1"/>
  <c r="AC77" i="24"/>
  <c r="AD77" s="1"/>
  <c r="V78" i="53"/>
  <c r="N78" i="28" s="1"/>
  <c r="U78" i="53"/>
  <c r="T78"/>
  <c r="N78" i="26" s="1"/>
  <c r="O78" i="53"/>
  <c r="S78"/>
  <c r="N78" i="24" s="1"/>
  <c r="W78" i="53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AF81"/>
  <c r="N78" i="27"/>
  <c r="K78" i="38"/>
  <c r="M78" s="1"/>
  <c r="C79" i="53"/>
  <c r="AE83" i="44"/>
  <c r="Q77" i="53"/>
  <c r="C79" i="52"/>
  <c r="P83" i="44"/>
  <c r="AG70" i="24"/>
  <c r="AG71"/>
  <c r="Y78" i="44"/>
  <c r="AB78" s="1"/>
  <c r="AO77"/>
  <c r="AT77" s="1"/>
  <c r="AV82"/>
  <c r="AG72" i="24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8" i="27"/>
  <c r="AD78" s="1"/>
  <c r="AC78" i="24"/>
  <c r="AD78" s="1"/>
  <c r="AC78" i="28"/>
  <c r="AD78" s="1"/>
  <c r="AC77" i="26"/>
  <c r="AD77" s="1"/>
  <c r="AC78" i="29"/>
  <c r="AD78" s="1"/>
  <c r="T79" i="53"/>
  <c r="O79"/>
  <c r="S79"/>
  <c r="W79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8" i="26"/>
  <c r="AD78" s="1"/>
  <c r="AC79" i="27"/>
  <c r="AD79" s="1"/>
  <c r="AC79" i="24"/>
  <c r="AD79" s="1"/>
  <c r="AC79" i="28"/>
  <c r="AD79" s="1"/>
  <c r="AC79" i="29"/>
  <c r="AD79" s="1"/>
  <c r="V80" i="53"/>
  <c r="N80" i="28" s="1"/>
  <c r="U80" i="53"/>
  <c r="N80" i="27" s="1"/>
  <c r="T80" i="53"/>
  <c r="O80"/>
  <c r="S80"/>
  <c r="N80" i="24" s="1"/>
  <c r="W80" i="53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AE85" i="44"/>
  <c r="Q79" i="53"/>
  <c r="P85" i="44"/>
  <c r="C81" i="52"/>
  <c r="AG73" i="28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C80" i="28"/>
  <c r="AD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4" i="28"/>
  <c r="AG75" i="29"/>
  <c r="AG74"/>
  <c r="AG75" i="30"/>
  <c r="AG74" i="27"/>
  <c r="AG74" i="30"/>
  <c r="AG73" i="24"/>
  <c r="AG75" i="27"/>
  <c r="AG75" i="26"/>
  <c r="AG74"/>
  <c r="AG75" i="28"/>
  <c r="AO80" i="44"/>
  <c r="AT80" s="1"/>
  <c r="W78" i="14"/>
  <c r="H81" i="44"/>
  <c r="Y81"/>
  <c r="AB81" s="1"/>
  <c r="AG76" i="26"/>
  <c r="AG76" i="28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C81" i="28"/>
  <c r="AD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T82"/>
  <c r="N82" i="26" s="1"/>
  <c r="O82" i="53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AE87" i="44"/>
  <c r="Q81" i="53"/>
  <c r="C83" i="52"/>
  <c r="P87" i="44"/>
  <c r="AG74" i="24"/>
  <c r="AG75"/>
  <c r="W79" i="14"/>
  <c r="H82" i="44"/>
  <c r="AO81"/>
  <c r="AT81" s="1"/>
  <c r="Y82"/>
  <c r="AB82" s="1"/>
  <c r="AV86"/>
  <c r="AG77" i="27"/>
  <c r="AG76" i="24"/>
  <c r="AG77" i="29"/>
  <c r="AG77" i="28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C82" i="28"/>
  <c r="AD82" s="1"/>
  <c r="AC81" i="26"/>
  <c r="AD81" s="1"/>
  <c r="Q86" i="44"/>
  <c r="T83" i="53"/>
  <c r="N83" i="26" s="1"/>
  <c r="O83" i="53"/>
  <c r="S83"/>
  <c r="N83" i="24" s="1"/>
  <c r="W83" i="53"/>
  <c r="N83" i="29" s="1"/>
  <c r="V83" i="53"/>
  <c r="U83"/>
  <c r="T82" i="52"/>
  <c r="M82" i="26" s="1"/>
  <c r="O82" i="52"/>
  <c r="Q82" s="1"/>
  <c r="G79" i="63"/>
  <c r="V79" s="1"/>
  <c r="G83" i="44"/>
  <c r="M84"/>
  <c r="V81" i="14"/>
  <c r="R81"/>
  <c r="G84" i="44" s="1"/>
  <c r="T81" i="14"/>
  <c r="B84" i="44"/>
  <c r="A84"/>
  <c r="H81" i="14"/>
  <c r="D83" i="44"/>
  <c r="AF86"/>
  <c r="N83" i="27"/>
  <c r="N83" i="28"/>
  <c r="K83" i="38"/>
  <c r="M83" s="1"/>
  <c r="Q82" i="53"/>
  <c r="C84"/>
  <c r="AE88" i="44"/>
  <c r="C84" i="52"/>
  <c r="P88" i="44"/>
  <c r="AO82"/>
  <c r="AT82" s="1"/>
  <c r="Y83"/>
  <c r="AB83" s="1"/>
  <c r="AV87"/>
  <c r="AG77" i="24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AC83" i="27"/>
  <c r="AD83" s="1"/>
  <c r="AC83" i="24"/>
  <c r="AD83" s="1"/>
  <c r="AC82" i="26"/>
  <c r="AD82" s="1"/>
  <c r="AC83" i="29"/>
  <c r="AD83" s="1"/>
  <c r="AC83" i="28"/>
  <c r="AD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G79" i="28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C84" i="24"/>
  <c r="AD84" s="1"/>
  <c r="AC84" i="29"/>
  <c r="AD84" s="1"/>
  <c r="AC84" i="27"/>
  <c r="AD84" s="1"/>
  <c r="AC83" i="26"/>
  <c r="AD83" s="1"/>
  <c r="G85" i="44"/>
  <c r="W82" i="14"/>
  <c r="Q88" i="44"/>
  <c r="T85" i="53"/>
  <c r="O85"/>
  <c r="S85"/>
  <c r="N85" i="24" s="1"/>
  <c r="W85" i="53"/>
  <c r="N85" i="29" s="1"/>
  <c r="V85" i="53"/>
  <c r="N85" i="28" s="1"/>
  <c r="U85" i="53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K85" i="38"/>
  <c r="M85" s="1"/>
  <c r="Q84" i="53"/>
  <c r="C86"/>
  <c r="AE90" i="44"/>
  <c r="P90"/>
  <c r="C86" i="52"/>
  <c r="AG80" i="29"/>
  <c r="AG80" i="26"/>
  <c r="AG80" i="28"/>
  <c r="AG78" i="30"/>
  <c r="AG78" i="28"/>
  <c r="AG78" i="26"/>
  <c r="AG78" i="29"/>
  <c r="AG78" i="27"/>
  <c r="AO84" i="44"/>
  <c r="AT84" s="1"/>
  <c r="Y85"/>
  <c r="AB85" s="1"/>
  <c r="AP82" i="14"/>
  <c r="D82" i="63" s="1"/>
  <c r="G82" s="1"/>
  <c r="H85" i="44"/>
  <c r="AV89"/>
  <c r="AG79" i="24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C85" i="24"/>
  <c r="AD85" s="1"/>
  <c r="AC85" i="29"/>
  <c r="AD85" s="1"/>
  <c r="AC85" i="27"/>
  <c r="AD85" s="1"/>
  <c r="AC84" i="26"/>
  <c r="AD84" s="1"/>
  <c r="T85" i="52"/>
  <c r="M85" i="26" s="1"/>
  <c r="O85" i="52"/>
  <c r="Q85" s="1"/>
  <c r="V86" i="53"/>
  <c r="N86" i="28" s="1"/>
  <c r="U86" i="53"/>
  <c r="N86" i="27" s="1"/>
  <c r="T86" i="53"/>
  <c r="N86" i="26" s="1"/>
  <c r="O86" i="53"/>
  <c r="S86"/>
  <c r="N86" i="24" s="1"/>
  <c r="W86" i="53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AG80" i="27"/>
  <c r="K86" i="38"/>
  <c r="M86" s="1"/>
  <c r="AG81" i="29"/>
  <c r="C87" i="53"/>
  <c r="AE91" i="44"/>
  <c r="Q85" i="53"/>
  <c r="C87" i="52"/>
  <c r="P91" i="44"/>
  <c r="AG81" i="28"/>
  <c r="AG81" i="26"/>
  <c r="AG81" i="27"/>
  <c r="AG78" i="24"/>
  <c r="AO85" i="44"/>
  <c r="AT85" s="1"/>
  <c r="Y86"/>
  <c r="AB86" s="1"/>
  <c r="AG80" i="24"/>
  <c r="AV90" i="44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4"/>
  <c r="AD86" s="1"/>
  <c r="AC86" i="28"/>
  <c r="AD86" s="1"/>
  <c r="AC86" i="29"/>
  <c r="AD86" s="1"/>
  <c r="AC85" i="26"/>
  <c r="AD85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N87" i="28" s="1"/>
  <c r="U87" i="53"/>
  <c r="M88" i="44"/>
  <c r="O85" i="14"/>
  <c r="V85"/>
  <c r="T85"/>
  <c r="R85"/>
  <c r="B88" i="44"/>
  <c r="A88"/>
  <c r="H85" i="14"/>
  <c r="D87" i="44"/>
  <c r="AF90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G81" i="24"/>
  <c r="AV91" i="44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C86" i="26"/>
  <c r="AD86" s="1"/>
  <c r="AC87" i="28"/>
  <c r="AD87" s="1"/>
  <c r="J87" i="44"/>
  <c r="V88" i="53"/>
  <c r="U88"/>
  <c r="N88" i="27" s="1"/>
  <c r="T88" i="53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3"/>
  <c r="G88" i="44"/>
  <c r="O86" i="14"/>
  <c r="R86"/>
  <c r="T86"/>
  <c r="V86"/>
  <c r="B89" i="44"/>
  <c r="A89"/>
  <c r="H86" i="14"/>
  <c r="D88" i="44"/>
  <c r="AF91"/>
  <c r="N88" i="28"/>
  <c r="K88" i="38"/>
  <c r="M88" s="1"/>
  <c r="C89" i="53"/>
  <c r="AE93" i="44"/>
  <c r="Q87" i="53"/>
  <c r="P93" i="44"/>
  <c r="C89" i="52"/>
  <c r="AG82" i="30"/>
  <c r="AG82" i="28"/>
  <c r="AG82" i="26"/>
  <c r="AG82" i="27"/>
  <c r="AG82" i="29"/>
  <c r="Y88" i="44"/>
  <c r="AB88" s="1"/>
  <c r="AO87"/>
  <c r="AT87" s="1"/>
  <c r="W85" i="14"/>
  <c r="H88" i="44"/>
  <c r="AG83" i="27"/>
  <c r="AG83" i="28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H89" i="44"/>
  <c r="AC88" i="29"/>
  <c r="AD88" s="1"/>
  <c r="AC87" i="26"/>
  <c r="AD87" s="1"/>
  <c r="AC88" i="27"/>
  <c r="AD88" s="1"/>
  <c r="AC88" i="28"/>
  <c r="AD88" s="1"/>
  <c r="AC88" i="24"/>
  <c r="AD88" s="1"/>
  <c r="T88" i="52"/>
  <c r="M88" i="26" s="1"/>
  <c r="O88" i="52"/>
  <c r="Q88" s="1"/>
  <c r="Q92" i="44"/>
  <c r="T89" i="53"/>
  <c r="N89" i="26" s="1"/>
  <c r="O89" i="53"/>
  <c r="S89"/>
  <c r="N89" i="24" s="1"/>
  <c r="W89" i="53"/>
  <c r="V89"/>
  <c r="N89" i="28" s="1"/>
  <c r="U89" i="53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7"/>
  <c r="N89" i="29"/>
  <c r="AG84" i="28"/>
  <c r="AG84" i="29"/>
  <c r="AG84" i="27"/>
  <c r="K89" i="38"/>
  <c r="M89" s="1"/>
  <c r="C90" i="53"/>
  <c r="AE94" i="44"/>
  <c r="Q88" i="53"/>
  <c r="P94" i="44"/>
  <c r="C90" i="52"/>
  <c r="AG82" i="24"/>
  <c r="AO88" i="44"/>
  <c r="AT88" s="1"/>
  <c r="Y89"/>
  <c r="AB89" s="1"/>
  <c r="AV93"/>
  <c r="AG83" i="24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8"/>
  <c r="AD89" s="1"/>
  <c r="AC89" i="27"/>
  <c r="AD89" s="1"/>
  <c r="AC88" i="26"/>
  <c r="AD88" s="1"/>
  <c r="AC89" i="24"/>
  <c r="AD89" s="1"/>
  <c r="AC89" i="29"/>
  <c r="AD89" s="1"/>
  <c r="Q93" i="44"/>
  <c r="V90" i="53"/>
  <c r="U90"/>
  <c r="N90" i="27" s="1"/>
  <c r="T90" i="53"/>
  <c r="N90" i="26" s="1"/>
  <c r="O90" i="53"/>
  <c r="S90"/>
  <c r="W90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8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8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C90" i="28"/>
  <c r="AD90" s="1"/>
  <c r="T90" i="52"/>
  <c r="M90" i="26" s="1"/>
  <c r="O90" i="52"/>
  <c r="Q90" s="1"/>
  <c r="T91" i="53"/>
  <c r="N91" i="26" s="1"/>
  <c r="O91" i="53"/>
  <c r="S91"/>
  <c r="N91" i="24" s="1"/>
  <c r="W91" i="53"/>
  <c r="N91" i="29" s="1"/>
  <c r="V91" i="53"/>
  <c r="N91" i="28" s="1"/>
  <c r="U91" i="53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AG84" i="24"/>
  <c r="AG86" i="27"/>
  <c r="AG86" i="28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G85" i="24"/>
  <c r="AV95" i="44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C91" i="24"/>
  <c r="AD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N92" i="27" s="1"/>
  <c r="T92" i="53"/>
  <c r="N92" i="26" s="1"/>
  <c r="O92" i="53"/>
  <c r="S92"/>
  <c r="W92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AG87" i="24"/>
  <c r="AG86" i="26"/>
  <c r="AG86" i="29"/>
  <c r="AG87"/>
  <c r="AG87" i="28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G86" i="24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C92" i="27"/>
  <c r="AD92" s="1"/>
  <c r="AC92" i="29"/>
  <c r="AD92" s="1"/>
  <c r="AC92" i="24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W9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AG88" i="28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8"/>
  <c r="AD93" s="1"/>
  <c r="AC93" i="29"/>
  <c r="AD93" s="1"/>
  <c r="AC93" i="27"/>
  <c r="AD93" s="1"/>
  <c r="AC92" i="26"/>
  <c r="AD92" s="1"/>
  <c r="AC93" i="24"/>
  <c r="AD93" s="1"/>
  <c r="Q97" i="44"/>
  <c r="V94" i="53"/>
  <c r="N94" i="28" s="1"/>
  <c r="U94" i="53"/>
  <c r="T94"/>
  <c r="N94" i="26" s="1"/>
  <c r="O94" i="53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28"/>
  <c r="AG89" i="30"/>
  <c r="AG88" i="24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C94" i="27"/>
  <c r="AD94" s="1"/>
  <c r="AC93" i="26"/>
  <c r="AD93" s="1"/>
  <c r="AC94" i="29"/>
  <c r="AD94" s="1"/>
  <c r="O90" i="61"/>
  <c r="AC94" i="24"/>
  <c r="AD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U95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89" i="24"/>
  <c r="AG90" i="30"/>
  <c r="AG90" i="28"/>
  <c r="AG90" i="27"/>
  <c r="AG90" i="29"/>
  <c r="AG91" i="28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O91" s="1"/>
  <c r="J95" i="44"/>
  <c r="AC95" i="24"/>
  <c r="AD95" s="1"/>
  <c r="AC95" i="29"/>
  <c r="AD95" s="1"/>
  <c r="AC95" i="27"/>
  <c r="AD95" s="1"/>
  <c r="AC95" i="28"/>
  <c r="AD95" s="1"/>
  <c r="AC94" i="26"/>
  <c r="AD94" s="1"/>
  <c r="G91" i="63"/>
  <c r="V91" s="1"/>
  <c r="G96" i="44"/>
  <c r="T95" i="52"/>
  <c r="M95" i="26" s="1"/>
  <c r="O95" i="52"/>
  <c r="Q95" s="1"/>
  <c r="Q99" i="44"/>
  <c r="V96" i="53"/>
  <c r="N96" i="28" s="1"/>
  <c r="U96" i="53"/>
  <c r="N96" i="27" s="1"/>
  <c r="T96" i="53"/>
  <c r="N96" i="26" s="1"/>
  <c r="O96" i="53"/>
  <c r="S96"/>
  <c r="W96"/>
  <c r="N96" i="29" s="1"/>
  <c r="V90" i="63"/>
  <c r="M97" i="44"/>
  <c r="V91" i="62"/>
  <c r="G91" i="61"/>
  <c r="R94" i="14"/>
  <c r="V94"/>
  <c r="T94"/>
  <c r="B97" i="44"/>
  <c r="A97"/>
  <c r="H94" i="14"/>
  <c r="D96" i="44"/>
  <c r="N96" i="24"/>
  <c r="AF99" i="44"/>
  <c r="AG91" i="26"/>
  <c r="AG92" i="28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J96" s="1"/>
  <c r="AG92" i="30"/>
  <c r="AG90" i="24"/>
  <c r="AG92" i="27"/>
  <c r="AV100" i="44"/>
  <c r="AG91" i="2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AC96" i="24"/>
  <c r="AD96" s="1"/>
  <c r="AC96" i="28"/>
  <c r="AD96" s="1"/>
  <c r="Q100" i="44"/>
  <c r="T97" i="53"/>
  <c r="N97" i="26" s="1"/>
  <c r="O97" i="53"/>
  <c r="S97"/>
  <c r="N97" i="24" s="1"/>
  <c r="W97" i="53"/>
  <c r="V97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AG92" i="26"/>
  <c r="AG92" i="24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AC97" i="24"/>
  <c r="AD97" s="1"/>
  <c r="AC97" i="29"/>
  <c r="AD97" s="1"/>
  <c r="AC96" i="26"/>
  <c r="AD96" s="1"/>
  <c r="V92" i="63"/>
  <c r="AC97" i="27"/>
  <c r="AD97" s="1"/>
  <c r="AC97" i="28"/>
  <c r="AD97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9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G93" i="28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AC98" i="29"/>
  <c r="AD98" s="1"/>
  <c r="N98" i="26"/>
  <c r="AC98" i="27"/>
  <c r="AD98" s="1"/>
  <c r="AC98" i="24"/>
  <c r="AD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AG93" i="24"/>
  <c r="N99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J99" i="44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G101"/>
  <c r="G102" s="1"/>
  <c r="V96" i="63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AG94"/>
  <c r="N99" i="27"/>
  <c r="AG94" i="29"/>
  <c r="AO100" i="44"/>
  <c r="AT100" s="1"/>
  <c r="Y101"/>
  <c r="AB101" s="1"/>
  <c r="AG96" i="26"/>
  <c r="AG96" i="30"/>
  <c r="AG96" i="28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28"/>
  <c r="AG95" i="30"/>
  <c r="AC99" i="28"/>
  <c r="AC99" i="27"/>
  <c r="AG95" i="26"/>
  <c r="AG94" i="24"/>
  <c r="AO102" i="44"/>
  <c r="AP101"/>
  <c r="AP102" s="1"/>
  <c r="AB102"/>
  <c r="AB103" s="1"/>
  <c r="Y103"/>
  <c r="AG97" i="30"/>
  <c r="AG97" i="29"/>
  <c r="AG97" i="26"/>
  <c r="AG97" i="27"/>
  <c r="AG97" i="28"/>
  <c r="AG96" i="24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G95" i="24"/>
  <c r="AD99" i="26"/>
  <c r="AD99" i="29"/>
  <c r="AT101" i="44"/>
  <c r="AT102" s="1"/>
  <c r="AG97" i="24"/>
  <c r="AL99" i="14"/>
  <c r="V98" i="62" l="1"/>
  <c r="O98"/>
  <c r="O99" s="1"/>
  <c r="G99"/>
  <c r="V99" s="1"/>
  <c r="O98" i="63"/>
  <c r="O99" s="1"/>
  <c r="V98"/>
  <c r="G99"/>
  <c r="V99" s="1"/>
  <c r="D99" i="61"/>
  <c r="G3"/>
  <c r="AG98" i="24"/>
  <c r="AG99" s="1"/>
  <c r="AG98" i="26"/>
  <c r="AG99" s="1"/>
  <c r="AG98" i="27"/>
  <c r="AG99" s="1"/>
  <c r="AG98" i="28"/>
  <c r="AG99" s="1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<sst xmlns="http://schemas.openxmlformats.org/spreadsheetml/2006/main" count="7835" uniqueCount="487">
  <si>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</si>
  <si>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</si>
  <si>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</si>
  <si>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</si>
  <si>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</si>
  <si>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</si>
  <si>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</si>
  <si>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</si>
  <si>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</si>
  <si>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</si>
  <si>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</si>
  <si>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</si>
  <si>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</si>
  <si>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</si>
  <si>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</si>
  <si>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</si>
  <si>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</si>
  <si>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</si>
  <si>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</si>
  <si>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</si>
  <si>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</si>
  <si>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</si>
  <si>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</si>
  <si>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</si>
  <si>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</si>
  <si>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</si>
  <si>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</si>
  <si>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</si>
  <si>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</si>
  <si>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</si>
  <si>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</si>
  <si>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</si>
  <si>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</si>
  <si>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</si>
  <si>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</si>
  <si>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</si>
  <si>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</si>
  <si>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</si>
  <si>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</si>
  <si>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</si>
  <si>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</si>
  <si>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</si>
  <si>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</si>
  <si>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</si>
  <si>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</si>
  <si>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</si>
  <si>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</si>
  <si>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</si>
  <si>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</si>
  <si>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</si>
  <si>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</si>
  <si>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</si>
  <si>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</si>
  <si>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</si>
  <si>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</si>
  <si>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</si>
  <si>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</si>
  <si>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</si>
  <si>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</si>
  <si>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</si>
  <si>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</si>
  <si>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</si>
  <si>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</si>
  <si>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</si>
  <si>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</si>
  <si>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</si>
  <si>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</si>
  <si>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</si>
  <si>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</si>
  <si>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</si>
  <si>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</si>
  <si>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</si>
  <si>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</si>
  <si>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</si>
  <si>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</si>
  <si>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</si>
  <si>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</si>
  <si>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</si>
  <si>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</si>
  <si>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</si>
  <si>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</si>
  <si>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</si>
  <si>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</si>
  <si>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</si>
  <si>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</si>
  <si>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</si>
  <si>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</si>
  <si>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</si>
  <si>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</si>
  <si>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</si>
  <si>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</si>
  <si>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</si>
  <si>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</si>
  <si>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</si>
  <si>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</si>
  <si>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</si>
  <si>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</si>
  <si>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</si>
  <si>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</si>
  <si>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</si>
  <si>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</si>
  <si>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</si>
  <si>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</si>
  <si>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</si>
  <si>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</si>
  <si>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</si>
  <si>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</si>
  <si>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</si>
  <si>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</si>
  <si>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</si>
  <si>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</si>
  <si>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</si>
  <si>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</si>
  <si>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</si>
  <si>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</si>
  <si>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</si>
  <si>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</si>
  <si>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</si>
  <si>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</si>
  <si>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</si>
  <si>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</si>
  <si>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</si>
  <si>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</si>
  <si>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</si>
  <si>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</si>
  <si>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</si>
  <si>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</si>
  <si>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</si>
  <si>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</si>
  <si>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</si>
  <si>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</si>
  <si>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</si>
  <si>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</si>
  <si>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</si>
  <si>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</si>
  <si>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</si>
  <si>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</si>
  <si>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</si>
  <si>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</si>
  <si>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</si>
  <si>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</si>
  <si>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</si>
  <si>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</si>
  <si>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</si>
  <si>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</si>
  <si>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</si>
  <si>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</si>
  <si>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</si>
  <si>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</si>
  <si>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</si>
  <si>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</si>
  <si>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</si>
  <si>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</si>
  <si>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</si>
  <si>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</si>
  <si>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</si>
  <si>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</si>
  <si>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</si>
  <si>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</si>
  <si>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</si>
  <si>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</si>
  <si>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</si>
  <si>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</si>
  <si>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</si>
  <si>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</si>
  <si>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</si>
  <si>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</si>
  <si>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</si>
  <si>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</si>
  <si>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</si>
  <si>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</si>
  <si>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</si>
  <si>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</si>
  <si>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</si>
  <si>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</si>
  <si>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</si>
  <si>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</si>
  <si>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</si>
  <si>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</si>
  <si>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</si>
  <si>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</si>
  <si>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</si>
  <si>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</si>
  <si>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</si>
  <si>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</si>
  <si>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</si>
  <si>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</si>
  <si>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</si>
  <si>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</si>
  <si>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</si>
  <si>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</si>
  <si>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</si>
  <si>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</si>
  <si>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</si>
  <si>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</si>
  <si>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</si>
  <si>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</si>
  <si>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</si>
  <si>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</si>
  <si>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</si>
  <si>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</si>
  <si>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</si>
  <si>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</si>
  <si>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</si>
  <si>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</si>
  <si>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</si>
  <si>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</si>
  <si>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</si>
  <si>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</si>
  <si>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</si>
  <si>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</si>
  <si>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</si>
  <si>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</si>
  <si>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</si>
  <si>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</si>
  <si>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</si>
  <si>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</si>
  <si>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</si>
  <si>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</si>
  <si>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</si>
  <si>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</si>
  <si>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</si>
  <si>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</si>
  <si>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</si>
  <si>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</si>
  <si>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</si>
  <si>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</si>
  <si>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</si>
  <si>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</si>
  <si>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</si>
  <si>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</si>
  <si>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</si>
  <si>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</si>
  <si>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</si>
  <si>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</si>
  <si>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</si>
  <si>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</si>
  <si>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</si>
  <si>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</si>
  <si>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</si>
  <si>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</si>
  <si>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</si>
  <si>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</si>
  <si>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</si>
  <si>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</si>
  <si>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</si>
  <si>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</si>
  <si>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</si>
  <si>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</si>
  <si>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</si>
  <si>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</si>
  <si>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</si>
  <si>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</si>
  <si>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</si>
  <si>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</si>
  <si>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</si>
  <si>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</si>
  <si>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</si>
  <si>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</si>
  <si>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</si>
  <si>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</si>
  <si>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</si>
  <si>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</si>
  <si>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</si>
  <si>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</si>
  <si>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</si>
  <si>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</si>
  <si>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</si>
  <si>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</si>
  <si>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</si>
  <si>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</si>
  <si>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</si>
  <si>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</si>
  <si>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</si>
  <si>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</si>
  <si>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</si>
  <si>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</si>
  <si>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</si>
  <si>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</si>
  <si>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</si>
  <si>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</si>
  <si>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</si>
  <si>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</si>
  <si>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</si>
  <si>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</si>
  <si>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</si>
  <si>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</si>
  <si>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</si>
  <si>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</si>
  <si>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</si>
  <si>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</si>
  <si>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</si>
  <si>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</si>
  <si>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</si>
  <si>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</si>
  <si>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</si>
  <si>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</si>
  <si>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</si>
  <si>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</si>
  <si>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</si>
  <si>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</si>
  <si>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</si>
  <si>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</si>
  <si>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</si>
  <si>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</si>
  <si>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</si>
  <si>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</si>
  <si>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</si>
  <si>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</si>
  <si>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</si>
  <si>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</si>
  <si>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</si>
  <si>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</si>
  <si>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</si>
  <si>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</si>
  <si>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</si>
  <si>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</si>
  <si>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</si>
  <si>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</si>
  <si>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</si>
  <si>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</si>
  <si>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</si>
  <si>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</si>
  <si>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</si>
  <si>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</si>
  <si>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</si>
  <si>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</si>
  <si>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</si>
  <si>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</si>
  <si>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</si>
  <si>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</si>
  <si>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</si>
  <si>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</si>
  <si>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</si>
  <si>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</si>
  <si>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</si>
  <si>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</si>
  <si>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</si>
  <si>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</si>
  <si>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</si>
  <si>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</si>
  <si>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</si>
  <si>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</si>
  <si>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</si>
  <si>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</si>
  <si>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</si>
  <si>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</si>
  <si>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</si>
  <si>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</si>
  <si>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</si>
  <si>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</si>
  <si>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</si>
  <si>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</si>
  <si>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</si>
  <si>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</si>
  <si>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</si>
  <si>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</si>
  <si>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</si>
  <si>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</si>
  <si>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</si>
  <si>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</si>
  <si>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</si>
  <si>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</si>
  <si>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</si>
  <si>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</si>
  <si>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</si>
  <si>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</si>
  <si>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</si>
  <si>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</si>
  <si>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</si>
  <si>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</si>
  <si>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</si>
  <si>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</si>
  <si>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</si>
  <si>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</si>
  <si>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</si>
  <si>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</si>
  <si>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</si>
  <si>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</si>
  <si>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</si>
  <si>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</si>
  <si>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</si>
  <si>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</si>
  <si>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</si>
  <si>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</si>
  <si>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</si>
  <si>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</si>
  <si>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</si>
  <si>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</si>
  <si>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</si>
  <si>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</si>
  <si>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</si>
  <si>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</si>
  <si>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</si>
  <si>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</si>
  <si>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</si>
  <si>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</si>
  <si>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</si>
  <si>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</si>
  <si>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</si>
  <si>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</si>
  <si>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</si>
  <si>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</si>
  <si>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</si>
  <si>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</si>
  <si>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</si>
  <si>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</si>
  <si>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</si>
  <si>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</si>
  <si>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</si>
  <si>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</si>
  <si>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</si>
  <si>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</si>
  <si>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</si>
  <si>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</si>
  <si>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</si>
  <si>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</si>
  <si>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</si>
  <si>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</si>
  <si>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</si>
  <si>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</si>
  <si>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</si>
  <si>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</si>
  <si>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</si>
  <si>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</si>
  <si>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ANTA_CRF(NR-83)</t>
  </si>
  <si>
    <t>ANTA_GF(NR-83)</t>
  </si>
  <si>
    <t>ANTA_LF(NR-83)</t>
  </si>
  <si>
    <t>ANTA_RF(NR-83)</t>
  </si>
  <si>
    <t>AURY_CRF(NR-83)</t>
  </si>
  <si>
    <t>AURY_GF(NR-83)</t>
  </si>
  <si>
    <t>AURY_LF(NR-83)</t>
  </si>
  <si>
    <t>AURY_RF(NR-83)</t>
  </si>
  <si>
    <t>BRBCL(ER-37)</t>
  </si>
  <si>
    <t>BSIUL(NR-83)</t>
  </si>
  <si>
    <t>CHAMERA1(NR-83)</t>
  </si>
  <si>
    <t>CHAMERA2(NR-83)</t>
  </si>
  <si>
    <t>CHAMERA3(NR-83)</t>
  </si>
  <si>
    <t>DADRI_CRF(NR-83)</t>
  </si>
  <si>
    <t>DADRI_GF(NR-83)</t>
  </si>
  <si>
    <t>DADRI_LF(NR-83)</t>
  </si>
  <si>
    <t>DADRI_RF(NR-83)</t>
  </si>
  <si>
    <t>DADRT2(NR-83)</t>
  </si>
  <si>
    <t>DHAULIGNGA(NR-83)</t>
  </si>
  <si>
    <t>DULHASTI(NR-83)</t>
  </si>
  <si>
    <t>FSTPP I &amp; II(ER-37)</t>
  </si>
  <si>
    <t>JHAJJAR(NR-83)</t>
  </si>
  <si>
    <t>KHSTPP-II(ER-37)</t>
  </si>
  <si>
    <t>KOTESHWR(NR-83)</t>
  </si>
  <si>
    <t>NAPP(NR-83)</t>
  </si>
  <si>
    <t>NJPC(NR-83)</t>
  </si>
  <si>
    <t>PARBATI3(NR-83)</t>
  </si>
  <si>
    <t>RAPPB(NR-83)</t>
  </si>
  <si>
    <t>RAPPC(NR-83)</t>
  </si>
  <si>
    <t>RIHAND1(NR-83)</t>
  </si>
  <si>
    <t>RIHAND2(NR-83)</t>
  </si>
  <si>
    <t>RIHAND3(NR-83)</t>
  </si>
  <si>
    <t>SALAL(NR-83)</t>
  </si>
  <si>
    <t>SASAN(WR-56)</t>
  </si>
  <si>
    <t>SEWA2(NR-83)</t>
  </si>
  <si>
    <t>SINGRAULI(NR-83)</t>
  </si>
  <si>
    <t>SINGRAULI_HYDRO(NR-83)</t>
  </si>
  <si>
    <t>TALA(ER-37)</t>
  </si>
  <si>
    <t>TANAKPUR(NR-83)</t>
  </si>
  <si>
    <t>TEHRI(NR-83)</t>
  </si>
  <si>
    <t>UNCHAHAR1(NR-83)</t>
  </si>
  <si>
    <t>UNCHAHAR2(NR-83)</t>
  </si>
  <si>
    <t>UNCHAHAR3(NR-83)</t>
  </si>
  <si>
    <t>UNCHAHAR4(NR-83)</t>
  </si>
  <si>
    <t>URI2(NR-83)</t>
  </si>
  <si>
    <t>SHPPBPL</t>
  </si>
  <si>
    <t>DIKCHU</t>
  </si>
  <si>
    <t>JPL-2</t>
  </si>
  <si>
    <t>Teesta_III</t>
  </si>
  <si>
    <t>KSK_MAHANADI</t>
  </si>
  <si>
    <t>JPL</t>
  </si>
  <si>
    <t>SINGOLI</t>
  </si>
  <si>
    <t>SEILP2</t>
  </si>
  <si>
    <t>HP</t>
  </si>
  <si>
    <t>THEP</t>
  </si>
  <si>
    <t>GMRKEL</t>
  </si>
  <si>
    <t>ITCWIND</t>
  </si>
  <si>
    <t>CHANJUII</t>
  </si>
  <si>
    <t>MePDCL</t>
  </si>
  <si>
    <t>TS1PL_BKN</t>
  </si>
  <si>
    <t>ARP1PL_BKN</t>
  </si>
  <si>
    <t>69IS2022/04/27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</si>
</sst>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62</v>
          </cell>
          <cell r="C5">
            <v>0</v>
          </cell>
          <cell r="D5">
            <v>210</v>
          </cell>
          <cell r="E5">
            <v>0</v>
          </cell>
          <cell r="H5">
            <v>62</v>
          </cell>
          <cell r="I5">
            <v>0</v>
          </cell>
          <cell r="J5">
            <v>210</v>
          </cell>
          <cell r="K5">
            <v>0</v>
          </cell>
        </row>
        <row r="6">
          <cell r="B6">
            <v>62</v>
          </cell>
          <cell r="C6">
            <v>0</v>
          </cell>
          <cell r="D6">
            <v>208</v>
          </cell>
          <cell r="E6">
            <v>0</v>
          </cell>
          <cell r="H6">
            <v>62</v>
          </cell>
          <cell r="I6">
            <v>0</v>
          </cell>
          <cell r="J6">
            <v>208</v>
          </cell>
          <cell r="K6">
            <v>0</v>
          </cell>
        </row>
        <row r="7">
          <cell r="B7">
            <v>62</v>
          </cell>
          <cell r="C7">
            <v>0</v>
          </cell>
          <cell r="D7">
            <v>208</v>
          </cell>
          <cell r="E7">
            <v>0</v>
          </cell>
          <cell r="H7">
            <v>62</v>
          </cell>
          <cell r="I7">
            <v>0</v>
          </cell>
          <cell r="J7">
            <v>208</v>
          </cell>
          <cell r="K7">
            <v>0</v>
          </cell>
        </row>
        <row r="8">
          <cell r="B8">
            <v>62</v>
          </cell>
          <cell r="C8">
            <v>0</v>
          </cell>
          <cell r="D8">
            <v>208</v>
          </cell>
          <cell r="E8">
            <v>0</v>
          </cell>
          <cell r="H8">
            <v>62</v>
          </cell>
          <cell r="I8">
            <v>0</v>
          </cell>
          <cell r="J8">
            <v>208</v>
          </cell>
          <cell r="K8">
            <v>0</v>
          </cell>
        </row>
        <row r="9">
          <cell r="B9">
            <v>62</v>
          </cell>
          <cell r="C9">
            <v>0</v>
          </cell>
          <cell r="D9">
            <v>208</v>
          </cell>
          <cell r="E9">
            <v>0</v>
          </cell>
          <cell r="H9">
            <v>62</v>
          </cell>
          <cell r="I9">
            <v>0</v>
          </cell>
          <cell r="J9">
            <v>208</v>
          </cell>
          <cell r="K9">
            <v>0</v>
          </cell>
        </row>
        <row r="10">
          <cell r="B10">
            <v>62</v>
          </cell>
          <cell r="C10">
            <v>0</v>
          </cell>
          <cell r="D10">
            <v>208</v>
          </cell>
          <cell r="E10">
            <v>0</v>
          </cell>
          <cell r="H10">
            <v>62</v>
          </cell>
          <cell r="I10">
            <v>0</v>
          </cell>
          <cell r="J10">
            <v>208</v>
          </cell>
          <cell r="K10">
            <v>0</v>
          </cell>
        </row>
        <row r="11">
          <cell r="B11">
            <v>62</v>
          </cell>
          <cell r="C11">
            <v>0</v>
          </cell>
          <cell r="D11">
            <v>208</v>
          </cell>
          <cell r="E11">
            <v>0</v>
          </cell>
          <cell r="H11">
            <v>62</v>
          </cell>
          <cell r="I11">
            <v>0</v>
          </cell>
          <cell r="J11">
            <v>208</v>
          </cell>
          <cell r="K11">
            <v>0</v>
          </cell>
        </row>
        <row r="12">
          <cell r="B12">
            <v>62</v>
          </cell>
          <cell r="C12">
            <v>0</v>
          </cell>
          <cell r="D12">
            <v>208</v>
          </cell>
          <cell r="E12">
            <v>0</v>
          </cell>
          <cell r="H12">
            <v>62</v>
          </cell>
          <cell r="I12">
            <v>0</v>
          </cell>
          <cell r="J12">
            <v>208</v>
          </cell>
          <cell r="K12">
            <v>0</v>
          </cell>
        </row>
        <row r="13">
          <cell r="B13">
            <v>62</v>
          </cell>
          <cell r="C13">
            <v>0</v>
          </cell>
          <cell r="D13">
            <v>208</v>
          </cell>
          <cell r="E13">
            <v>0</v>
          </cell>
          <cell r="H13">
            <v>62</v>
          </cell>
          <cell r="I13">
            <v>0</v>
          </cell>
          <cell r="J13">
            <v>208</v>
          </cell>
          <cell r="K13">
            <v>0</v>
          </cell>
        </row>
        <row r="14">
          <cell r="B14">
            <v>62</v>
          </cell>
          <cell r="C14">
            <v>0</v>
          </cell>
          <cell r="D14">
            <v>208</v>
          </cell>
          <cell r="E14">
            <v>0</v>
          </cell>
          <cell r="H14">
            <v>62</v>
          </cell>
          <cell r="I14">
            <v>0</v>
          </cell>
          <cell r="J14">
            <v>208</v>
          </cell>
          <cell r="K14">
            <v>0</v>
          </cell>
        </row>
        <row r="15">
          <cell r="B15">
            <v>62</v>
          </cell>
          <cell r="C15">
            <v>0</v>
          </cell>
          <cell r="D15">
            <v>208</v>
          </cell>
          <cell r="E15">
            <v>0</v>
          </cell>
          <cell r="H15">
            <v>62</v>
          </cell>
          <cell r="I15">
            <v>0</v>
          </cell>
          <cell r="J15">
            <v>208</v>
          </cell>
          <cell r="K15">
            <v>0</v>
          </cell>
        </row>
        <row r="16">
          <cell r="B16">
            <v>62</v>
          </cell>
          <cell r="C16">
            <v>0</v>
          </cell>
          <cell r="D16">
            <v>208</v>
          </cell>
          <cell r="E16">
            <v>0</v>
          </cell>
          <cell r="H16">
            <v>62</v>
          </cell>
          <cell r="I16">
            <v>0</v>
          </cell>
          <cell r="J16">
            <v>208</v>
          </cell>
          <cell r="K16">
            <v>0</v>
          </cell>
        </row>
        <row r="17">
          <cell r="B17">
            <v>62</v>
          </cell>
          <cell r="C17">
            <v>0</v>
          </cell>
          <cell r="D17">
            <v>208</v>
          </cell>
          <cell r="E17">
            <v>0</v>
          </cell>
          <cell r="H17">
            <v>62</v>
          </cell>
          <cell r="I17">
            <v>0</v>
          </cell>
          <cell r="J17">
            <v>208</v>
          </cell>
          <cell r="K17">
            <v>0</v>
          </cell>
        </row>
        <row r="18">
          <cell r="B18">
            <v>62</v>
          </cell>
          <cell r="C18">
            <v>0</v>
          </cell>
          <cell r="D18">
            <v>208</v>
          </cell>
          <cell r="E18">
            <v>0</v>
          </cell>
          <cell r="H18">
            <v>62</v>
          </cell>
          <cell r="I18">
            <v>0</v>
          </cell>
          <cell r="J18">
            <v>208</v>
          </cell>
          <cell r="K18">
            <v>0</v>
          </cell>
        </row>
        <row r="19">
          <cell r="B19">
            <v>62</v>
          </cell>
          <cell r="C19">
            <v>0</v>
          </cell>
          <cell r="D19">
            <v>208</v>
          </cell>
          <cell r="E19">
            <v>0</v>
          </cell>
          <cell r="H19">
            <v>62</v>
          </cell>
          <cell r="I19">
            <v>0</v>
          </cell>
          <cell r="J19">
            <v>208</v>
          </cell>
          <cell r="K19">
            <v>0</v>
          </cell>
        </row>
        <row r="20">
          <cell r="B20">
            <v>62</v>
          </cell>
          <cell r="C20">
            <v>0</v>
          </cell>
          <cell r="D20">
            <v>208</v>
          </cell>
          <cell r="E20">
            <v>0</v>
          </cell>
          <cell r="H20">
            <v>62</v>
          </cell>
          <cell r="I20">
            <v>0</v>
          </cell>
          <cell r="J20">
            <v>208</v>
          </cell>
          <cell r="K20">
            <v>0</v>
          </cell>
        </row>
        <row r="21">
          <cell r="B21">
            <v>62</v>
          </cell>
          <cell r="C21">
            <v>0</v>
          </cell>
          <cell r="D21">
            <v>208</v>
          </cell>
          <cell r="E21">
            <v>0</v>
          </cell>
          <cell r="H21">
            <v>62</v>
          </cell>
          <cell r="I21">
            <v>0</v>
          </cell>
          <cell r="J21">
            <v>208</v>
          </cell>
          <cell r="K21">
            <v>0</v>
          </cell>
        </row>
        <row r="22">
          <cell r="B22">
            <v>62</v>
          </cell>
          <cell r="C22">
            <v>0</v>
          </cell>
          <cell r="D22">
            <v>208</v>
          </cell>
          <cell r="E22">
            <v>0</v>
          </cell>
          <cell r="H22">
            <v>62</v>
          </cell>
          <cell r="I22">
            <v>0</v>
          </cell>
          <cell r="J22">
            <v>208</v>
          </cell>
          <cell r="K22">
            <v>0</v>
          </cell>
        </row>
        <row r="23">
          <cell r="B23">
            <v>62</v>
          </cell>
          <cell r="C23">
            <v>0</v>
          </cell>
          <cell r="D23">
            <v>208</v>
          </cell>
          <cell r="E23">
            <v>0</v>
          </cell>
          <cell r="H23">
            <v>62</v>
          </cell>
          <cell r="I23">
            <v>0</v>
          </cell>
          <cell r="J23">
            <v>208</v>
          </cell>
          <cell r="K23">
            <v>0</v>
          </cell>
        </row>
        <row r="24">
          <cell r="B24">
            <v>62</v>
          </cell>
          <cell r="C24">
            <v>0</v>
          </cell>
          <cell r="D24">
            <v>208</v>
          </cell>
          <cell r="E24">
            <v>0</v>
          </cell>
          <cell r="H24">
            <v>62</v>
          </cell>
          <cell r="I24">
            <v>0</v>
          </cell>
          <cell r="J24">
            <v>208</v>
          </cell>
          <cell r="K24">
            <v>0</v>
          </cell>
        </row>
        <row r="25">
          <cell r="B25">
            <v>62</v>
          </cell>
          <cell r="C25">
            <v>0</v>
          </cell>
          <cell r="D25">
            <v>208</v>
          </cell>
          <cell r="E25">
            <v>0</v>
          </cell>
          <cell r="H25">
            <v>62</v>
          </cell>
          <cell r="I25">
            <v>0</v>
          </cell>
          <cell r="J25">
            <v>208</v>
          </cell>
          <cell r="K25">
            <v>0</v>
          </cell>
        </row>
        <row r="26">
          <cell r="B26">
            <v>62</v>
          </cell>
          <cell r="C26">
            <v>0</v>
          </cell>
          <cell r="D26">
            <v>208</v>
          </cell>
          <cell r="E26">
            <v>0</v>
          </cell>
          <cell r="H26">
            <v>62</v>
          </cell>
          <cell r="I26">
            <v>0</v>
          </cell>
          <cell r="J26">
            <v>208</v>
          </cell>
          <cell r="K26">
            <v>0</v>
          </cell>
        </row>
        <row r="27">
          <cell r="B27">
            <v>62</v>
          </cell>
          <cell r="C27">
            <v>0</v>
          </cell>
          <cell r="D27">
            <v>208</v>
          </cell>
          <cell r="E27">
            <v>0</v>
          </cell>
          <cell r="H27">
            <v>62</v>
          </cell>
          <cell r="I27">
            <v>0</v>
          </cell>
          <cell r="J27">
            <v>208</v>
          </cell>
          <cell r="K27">
            <v>0</v>
          </cell>
        </row>
        <row r="28">
          <cell r="B28">
            <v>62</v>
          </cell>
          <cell r="C28">
            <v>0</v>
          </cell>
          <cell r="D28">
            <v>208</v>
          </cell>
          <cell r="E28">
            <v>0</v>
          </cell>
          <cell r="H28">
            <v>62</v>
          </cell>
          <cell r="I28">
            <v>0</v>
          </cell>
          <cell r="J28">
            <v>208</v>
          </cell>
          <cell r="K28">
            <v>0</v>
          </cell>
        </row>
        <row r="29">
          <cell r="B29">
            <v>62</v>
          </cell>
          <cell r="C29">
            <v>0</v>
          </cell>
          <cell r="D29">
            <v>208</v>
          </cell>
          <cell r="E29">
            <v>0</v>
          </cell>
          <cell r="H29">
            <v>62</v>
          </cell>
          <cell r="I29">
            <v>0</v>
          </cell>
          <cell r="J29">
            <v>208</v>
          </cell>
          <cell r="K29">
            <v>0</v>
          </cell>
        </row>
        <row r="30">
          <cell r="B30">
            <v>62</v>
          </cell>
          <cell r="C30">
            <v>0</v>
          </cell>
          <cell r="D30">
            <v>208</v>
          </cell>
          <cell r="E30">
            <v>0</v>
          </cell>
          <cell r="H30">
            <v>62</v>
          </cell>
          <cell r="I30">
            <v>0</v>
          </cell>
          <cell r="J30">
            <v>208</v>
          </cell>
          <cell r="K30">
            <v>0</v>
          </cell>
        </row>
        <row r="31">
          <cell r="B31">
            <v>62</v>
          </cell>
          <cell r="C31">
            <v>0</v>
          </cell>
          <cell r="D31">
            <v>208</v>
          </cell>
          <cell r="E31">
            <v>0</v>
          </cell>
          <cell r="H31">
            <v>62</v>
          </cell>
          <cell r="I31">
            <v>0</v>
          </cell>
          <cell r="J31">
            <v>208</v>
          </cell>
          <cell r="K31">
            <v>0</v>
          </cell>
        </row>
        <row r="32">
          <cell r="B32">
            <v>62</v>
          </cell>
          <cell r="C32">
            <v>0</v>
          </cell>
          <cell r="D32">
            <v>208</v>
          </cell>
          <cell r="E32">
            <v>0</v>
          </cell>
          <cell r="H32">
            <v>62</v>
          </cell>
          <cell r="I32">
            <v>0</v>
          </cell>
          <cell r="J32">
            <v>208</v>
          </cell>
          <cell r="K32">
            <v>0</v>
          </cell>
        </row>
        <row r="33">
          <cell r="B33">
            <v>62</v>
          </cell>
          <cell r="C33">
            <v>0</v>
          </cell>
          <cell r="D33">
            <v>208</v>
          </cell>
          <cell r="E33">
            <v>0</v>
          </cell>
          <cell r="H33">
            <v>62</v>
          </cell>
          <cell r="I33">
            <v>0</v>
          </cell>
          <cell r="J33">
            <v>208</v>
          </cell>
          <cell r="K33">
            <v>0</v>
          </cell>
        </row>
        <row r="34">
          <cell r="B34">
            <v>62</v>
          </cell>
          <cell r="C34">
            <v>0</v>
          </cell>
          <cell r="D34">
            <v>208</v>
          </cell>
          <cell r="E34">
            <v>0</v>
          </cell>
          <cell r="H34">
            <v>62</v>
          </cell>
          <cell r="I34">
            <v>0</v>
          </cell>
          <cell r="J34">
            <v>208</v>
          </cell>
          <cell r="K34">
            <v>0</v>
          </cell>
        </row>
        <row r="35">
          <cell r="B35">
            <v>62</v>
          </cell>
          <cell r="C35">
            <v>0</v>
          </cell>
          <cell r="D35">
            <v>208</v>
          </cell>
          <cell r="E35">
            <v>0</v>
          </cell>
          <cell r="H35">
            <v>62</v>
          </cell>
          <cell r="I35">
            <v>0</v>
          </cell>
          <cell r="J35">
            <v>208</v>
          </cell>
          <cell r="K35">
            <v>0</v>
          </cell>
        </row>
        <row r="36">
          <cell r="B36">
            <v>62</v>
          </cell>
          <cell r="C36">
            <v>0</v>
          </cell>
          <cell r="D36">
            <v>208</v>
          </cell>
          <cell r="E36">
            <v>0</v>
          </cell>
          <cell r="H36">
            <v>62</v>
          </cell>
          <cell r="I36">
            <v>0</v>
          </cell>
          <cell r="J36">
            <v>208</v>
          </cell>
          <cell r="K36">
            <v>0</v>
          </cell>
        </row>
        <row r="37">
          <cell r="B37">
            <v>62</v>
          </cell>
          <cell r="C37">
            <v>0</v>
          </cell>
          <cell r="D37">
            <v>208</v>
          </cell>
          <cell r="E37">
            <v>0</v>
          </cell>
          <cell r="H37">
            <v>62</v>
          </cell>
          <cell r="I37">
            <v>0</v>
          </cell>
          <cell r="J37">
            <v>208</v>
          </cell>
          <cell r="K37">
            <v>0</v>
          </cell>
        </row>
        <row r="38">
          <cell r="B38">
            <v>62</v>
          </cell>
          <cell r="C38">
            <v>0</v>
          </cell>
          <cell r="D38">
            <v>208</v>
          </cell>
          <cell r="E38">
            <v>0</v>
          </cell>
          <cell r="H38">
            <v>62</v>
          </cell>
          <cell r="I38">
            <v>0</v>
          </cell>
          <cell r="J38">
            <v>208</v>
          </cell>
          <cell r="K38">
            <v>0</v>
          </cell>
        </row>
        <row r="39">
          <cell r="B39">
            <v>62</v>
          </cell>
          <cell r="C39">
            <v>0</v>
          </cell>
          <cell r="D39">
            <v>208</v>
          </cell>
          <cell r="E39">
            <v>0</v>
          </cell>
          <cell r="H39">
            <v>62</v>
          </cell>
          <cell r="I39">
            <v>0</v>
          </cell>
          <cell r="J39">
            <v>208</v>
          </cell>
          <cell r="K39">
            <v>0</v>
          </cell>
        </row>
        <row r="40">
          <cell r="B40">
            <v>62</v>
          </cell>
          <cell r="C40">
            <v>0</v>
          </cell>
          <cell r="D40">
            <v>208</v>
          </cell>
          <cell r="E40">
            <v>0</v>
          </cell>
          <cell r="H40">
            <v>62</v>
          </cell>
          <cell r="I40">
            <v>0</v>
          </cell>
          <cell r="J40">
            <v>208</v>
          </cell>
          <cell r="K40">
            <v>0</v>
          </cell>
        </row>
        <row r="41">
          <cell r="B41">
            <v>62</v>
          </cell>
          <cell r="C41">
            <v>0</v>
          </cell>
          <cell r="D41">
            <v>208</v>
          </cell>
          <cell r="E41">
            <v>0</v>
          </cell>
          <cell r="H41">
            <v>62</v>
          </cell>
          <cell r="I41">
            <v>0</v>
          </cell>
          <cell r="J41">
            <v>208</v>
          </cell>
          <cell r="K41">
            <v>0</v>
          </cell>
        </row>
        <row r="42">
          <cell r="B42">
            <v>62</v>
          </cell>
          <cell r="C42">
            <v>0</v>
          </cell>
          <cell r="D42">
            <v>208</v>
          </cell>
          <cell r="E42">
            <v>0</v>
          </cell>
          <cell r="H42">
            <v>62</v>
          </cell>
          <cell r="I42">
            <v>0</v>
          </cell>
          <cell r="J42">
            <v>208</v>
          </cell>
          <cell r="K42">
            <v>0</v>
          </cell>
        </row>
        <row r="43">
          <cell r="B43">
            <v>62</v>
          </cell>
          <cell r="C43">
            <v>0</v>
          </cell>
          <cell r="D43">
            <v>208</v>
          </cell>
          <cell r="E43">
            <v>0</v>
          </cell>
          <cell r="H43">
            <v>62</v>
          </cell>
          <cell r="I43">
            <v>0</v>
          </cell>
          <cell r="J43">
            <v>208</v>
          </cell>
          <cell r="K43">
            <v>0</v>
          </cell>
        </row>
        <row r="44">
          <cell r="B44">
            <v>62</v>
          </cell>
          <cell r="C44">
            <v>0</v>
          </cell>
          <cell r="D44">
            <v>208</v>
          </cell>
          <cell r="E44">
            <v>0</v>
          </cell>
          <cell r="H44">
            <v>62</v>
          </cell>
          <cell r="I44">
            <v>0</v>
          </cell>
          <cell r="J44">
            <v>208</v>
          </cell>
          <cell r="K44">
            <v>0</v>
          </cell>
        </row>
        <row r="45">
          <cell r="B45">
            <v>62</v>
          </cell>
          <cell r="C45">
            <v>0</v>
          </cell>
          <cell r="D45">
            <v>208</v>
          </cell>
          <cell r="E45">
            <v>0</v>
          </cell>
          <cell r="H45">
            <v>62</v>
          </cell>
          <cell r="I45">
            <v>0</v>
          </cell>
          <cell r="J45">
            <v>208</v>
          </cell>
          <cell r="K45">
            <v>0</v>
          </cell>
        </row>
        <row r="46">
          <cell r="B46">
            <v>62</v>
          </cell>
          <cell r="C46">
            <v>0</v>
          </cell>
          <cell r="D46">
            <v>208</v>
          </cell>
          <cell r="E46">
            <v>0</v>
          </cell>
          <cell r="H46">
            <v>62</v>
          </cell>
          <cell r="I46">
            <v>0</v>
          </cell>
          <cell r="J46">
            <v>208</v>
          </cell>
          <cell r="K46">
            <v>0</v>
          </cell>
        </row>
        <row r="47">
          <cell r="B47">
            <v>62</v>
          </cell>
          <cell r="C47">
            <v>0</v>
          </cell>
          <cell r="D47">
            <v>208</v>
          </cell>
          <cell r="E47">
            <v>0</v>
          </cell>
          <cell r="H47">
            <v>62</v>
          </cell>
          <cell r="I47">
            <v>0</v>
          </cell>
          <cell r="J47">
            <v>208</v>
          </cell>
          <cell r="K47">
            <v>0</v>
          </cell>
        </row>
        <row r="48">
          <cell r="B48">
            <v>62</v>
          </cell>
          <cell r="C48">
            <v>0</v>
          </cell>
          <cell r="D48">
            <v>208</v>
          </cell>
          <cell r="E48">
            <v>0</v>
          </cell>
          <cell r="H48">
            <v>62</v>
          </cell>
          <cell r="I48">
            <v>0</v>
          </cell>
          <cell r="J48">
            <v>208</v>
          </cell>
          <cell r="K48">
            <v>0</v>
          </cell>
        </row>
        <row r="49">
          <cell r="B49">
            <v>62</v>
          </cell>
          <cell r="C49">
            <v>0</v>
          </cell>
          <cell r="D49">
            <v>208</v>
          </cell>
          <cell r="E49">
            <v>0</v>
          </cell>
          <cell r="H49">
            <v>62</v>
          </cell>
          <cell r="I49">
            <v>0</v>
          </cell>
          <cell r="J49">
            <v>208</v>
          </cell>
          <cell r="K49">
            <v>0</v>
          </cell>
        </row>
        <row r="50">
          <cell r="B50">
            <v>62</v>
          </cell>
          <cell r="C50">
            <v>0</v>
          </cell>
          <cell r="D50">
            <v>208</v>
          </cell>
          <cell r="E50">
            <v>0</v>
          </cell>
          <cell r="H50">
            <v>62</v>
          </cell>
          <cell r="I50">
            <v>0</v>
          </cell>
          <cell r="J50">
            <v>208</v>
          </cell>
          <cell r="K50">
            <v>0</v>
          </cell>
        </row>
        <row r="51">
          <cell r="B51">
            <v>62</v>
          </cell>
          <cell r="C51">
            <v>0</v>
          </cell>
          <cell r="D51">
            <v>208</v>
          </cell>
          <cell r="E51">
            <v>0</v>
          </cell>
          <cell r="H51">
            <v>62</v>
          </cell>
          <cell r="I51">
            <v>0</v>
          </cell>
          <cell r="J51">
            <v>208</v>
          </cell>
          <cell r="K51">
            <v>0</v>
          </cell>
        </row>
        <row r="52">
          <cell r="B52">
            <v>62</v>
          </cell>
          <cell r="C52">
            <v>0</v>
          </cell>
          <cell r="D52">
            <v>208</v>
          </cell>
          <cell r="E52">
            <v>0</v>
          </cell>
          <cell r="H52">
            <v>62</v>
          </cell>
          <cell r="I52">
            <v>0</v>
          </cell>
          <cell r="J52">
            <v>208</v>
          </cell>
          <cell r="K52">
            <v>0</v>
          </cell>
        </row>
        <row r="53">
          <cell r="B53">
            <v>62</v>
          </cell>
          <cell r="C53">
            <v>0</v>
          </cell>
          <cell r="D53">
            <v>208</v>
          </cell>
          <cell r="E53">
            <v>0</v>
          </cell>
          <cell r="H53">
            <v>62</v>
          </cell>
          <cell r="I53">
            <v>0</v>
          </cell>
          <cell r="J53">
            <v>208</v>
          </cell>
          <cell r="K53">
            <v>0</v>
          </cell>
        </row>
        <row r="54">
          <cell r="B54">
            <v>62</v>
          </cell>
          <cell r="C54">
            <v>0</v>
          </cell>
          <cell r="D54">
            <v>208</v>
          </cell>
          <cell r="E54">
            <v>0</v>
          </cell>
          <cell r="H54">
            <v>62</v>
          </cell>
          <cell r="I54">
            <v>0</v>
          </cell>
          <cell r="J54">
            <v>208</v>
          </cell>
          <cell r="K54">
            <v>0</v>
          </cell>
        </row>
        <row r="55">
          <cell r="B55">
            <v>62</v>
          </cell>
          <cell r="C55">
            <v>0</v>
          </cell>
          <cell r="D55">
            <v>230</v>
          </cell>
          <cell r="E55">
            <v>0</v>
          </cell>
          <cell r="H55">
            <v>62</v>
          </cell>
          <cell r="I55">
            <v>0</v>
          </cell>
          <cell r="J55">
            <v>230</v>
          </cell>
          <cell r="K55">
            <v>0</v>
          </cell>
        </row>
        <row r="56">
          <cell r="B56">
            <v>62</v>
          </cell>
          <cell r="C56">
            <v>0</v>
          </cell>
          <cell r="D56">
            <v>230</v>
          </cell>
          <cell r="E56">
            <v>0</v>
          </cell>
          <cell r="H56">
            <v>62</v>
          </cell>
          <cell r="I56">
            <v>0</v>
          </cell>
          <cell r="J56">
            <v>230</v>
          </cell>
          <cell r="K56">
            <v>0</v>
          </cell>
        </row>
        <row r="57">
          <cell r="B57">
            <v>62</v>
          </cell>
          <cell r="C57">
            <v>0</v>
          </cell>
          <cell r="D57">
            <v>232</v>
          </cell>
          <cell r="E57">
            <v>0</v>
          </cell>
          <cell r="H57">
            <v>62</v>
          </cell>
          <cell r="I57">
            <v>0</v>
          </cell>
          <cell r="J57">
            <v>232</v>
          </cell>
          <cell r="K57">
            <v>0</v>
          </cell>
        </row>
        <row r="58">
          <cell r="B58">
            <v>62</v>
          </cell>
          <cell r="C58">
            <v>0</v>
          </cell>
          <cell r="D58">
            <v>230</v>
          </cell>
          <cell r="E58">
            <v>0</v>
          </cell>
          <cell r="H58">
            <v>62</v>
          </cell>
          <cell r="I58">
            <v>0</v>
          </cell>
          <cell r="J58">
            <v>230</v>
          </cell>
          <cell r="K58">
            <v>0</v>
          </cell>
        </row>
        <row r="59">
          <cell r="B59">
            <v>62</v>
          </cell>
          <cell r="C59">
            <v>0</v>
          </cell>
          <cell r="D59">
            <v>230</v>
          </cell>
          <cell r="E59">
            <v>0</v>
          </cell>
          <cell r="H59">
            <v>62</v>
          </cell>
          <cell r="I59">
            <v>0</v>
          </cell>
          <cell r="J59">
            <v>230</v>
          </cell>
          <cell r="K59">
            <v>0</v>
          </cell>
        </row>
        <row r="60">
          <cell r="B60">
            <v>62</v>
          </cell>
          <cell r="C60">
            <v>0</v>
          </cell>
          <cell r="D60">
            <v>226</v>
          </cell>
          <cell r="E60">
            <v>0</v>
          </cell>
          <cell r="H60">
            <v>62</v>
          </cell>
          <cell r="I60">
            <v>0</v>
          </cell>
          <cell r="J60">
            <v>226</v>
          </cell>
          <cell r="K60">
            <v>0</v>
          </cell>
        </row>
        <row r="61">
          <cell r="B61">
            <v>62</v>
          </cell>
          <cell r="C61">
            <v>0</v>
          </cell>
          <cell r="D61">
            <v>226</v>
          </cell>
          <cell r="E61">
            <v>0</v>
          </cell>
          <cell r="H61">
            <v>62</v>
          </cell>
          <cell r="I61">
            <v>0</v>
          </cell>
          <cell r="J61">
            <v>226</v>
          </cell>
          <cell r="K61">
            <v>0</v>
          </cell>
        </row>
        <row r="62">
          <cell r="B62">
            <v>62</v>
          </cell>
          <cell r="C62">
            <v>0</v>
          </cell>
          <cell r="D62">
            <v>226</v>
          </cell>
          <cell r="E62">
            <v>0</v>
          </cell>
          <cell r="H62">
            <v>62</v>
          </cell>
          <cell r="I62">
            <v>0</v>
          </cell>
          <cell r="J62">
            <v>226</v>
          </cell>
          <cell r="K62">
            <v>0</v>
          </cell>
        </row>
        <row r="63">
          <cell r="B63">
            <v>62</v>
          </cell>
          <cell r="C63">
            <v>0</v>
          </cell>
          <cell r="D63">
            <v>226</v>
          </cell>
          <cell r="E63">
            <v>0</v>
          </cell>
          <cell r="H63">
            <v>62</v>
          </cell>
          <cell r="I63">
            <v>0</v>
          </cell>
          <cell r="J63">
            <v>226</v>
          </cell>
          <cell r="K63">
            <v>0</v>
          </cell>
        </row>
        <row r="64">
          <cell r="B64">
            <v>62</v>
          </cell>
          <cell r="C64">
            <v>0</v>
          </cell>
          <cell r="D64">
            <v>226</v>
          </cell>
          <cell r="E64">
            <v>0</v>
          </cell>
          <cell r="H64">
            <v>62</v>
          </cell>
          <cell r="I64">
            <v>0</v>
          </cell>
          <cell r="J64">
            <v>226</v>
          </cell>
          <cell r="K64">
            <v>0</v>
          </cell>
        </row>
        <row r="65">
          <cell r="B65">
            <v>62</v>
          </cell>
          <cell r="C65">
            <v>0</v>
          </cell>
          <cell r="D65">
            <v>226</v>
          </cell>
          <cell r="E65">
            <v>0</v>
          </cell>
          <cell r="H65">
            <v>62</v>
          </cell>
          <cell r="I65">
            <v>0</v>
          </cell>
          <cell r="J65">
            <v>226</v>
          </cell>
          <cell r="K65">
            <v>0</v>
          </cell>
        </row>
        <row r="66">
          <cell r="B66">
            <v>62</v>
          </cell>
          <cell r="C66">
            <v>0</v>
          </cell>
          <cell r="D66">
            <v>226</v>
          </cell>
          <cell r="E66">
            <v>0</v>
          </cell>
          <cell r="H66">
            <v>62</v>
          </cell>
          <cell r="I66">
            <v>0</v>
          </cell>
          <cell r="J66">
            <v>226</v>
          </cell>
          <cell r="K66">
            <v>0</v>
          </cell>
        </row>
        <row r="67">
          <cell r="B67">
            <v>62</v>
          </cell>
          <cell r="C67">
            <v>0</v>
          </cell>
          <cell r="D67">
            <v>226</v>
          </cell>
          <cell r="E67">
            <v>0</v>
          </cell>
          <cell r="H67">
            <v>62</v>
          </cell>
          <cell r="I67">
            <v>0</v>
          </cell>
          <cell r="J67">
            <v>226</v>
          </cell>
          <cell r="K67">
            <v>0</v>
          </cell>
        </row>
        <row r="68">
          <cell r="B68">
            <v>62</v>
          </cell>
          <cell r="C68">
            <v>0</v>
          </cell>
          <cell r="D68">
            <v>226</v>
          </cell>
          <cell r="E68">
            <v>0</v>
          </cell>
          <cell r="H68">
            <v>62</v>
          </cell>
          <cell r="I68">
            <v>0</v>
          </cell>
          <cell r="J68">
            <v>226</v>
          </cell>
          <cell r="K68">
            <v>0</v>
          </cell>
        </row>
        <row r="69">
          <cell r="B69">
            <v>62</v>
          </cell>
          <cell r="C69">
            <v>0</v>
          </cell>
          <cell r="D69">
            <v>226</v>
          </cell>
          <cell r="E69">
            <v>0</v>
          </cell>
          <cell r="H69">
            <v>62</v>
          </cell>
          <cell r="I69">
            <v>0</v>
          </cell>
          <cell r="J69">
            <v>226</v>
          </cell>
          <cell r="K69">
            <v>0</v>
          </cell>
        </row>
        <row r="70">
          <cell r="B70">
            <v>62</v>
          </cell>
          <cell r="C70">
            <v>0</v>
          </cell>
          <cell r="D70">
            <v>226</v>
          </cell>
          <cell r="E70">
            <v>0</v>
          </cell>
          <cell r="H70">
            <v>62</v>
          </cell>
          <cell r="I70">
            <v>0</v>
          </cell>
          <cell r="J70">
            <v>226</v>
          </cell>
          <cell r="K70">
            <v>0</v>
          </cell>
        </row>
        <row r="71">
          <cell r="B71">
            <v>62</v>
          </cell>
          <cell r="C71">
            <v>0</v>
          </cell>
          <cell r="D71">
            <v>226</v>
          </cell>
          <cell r="E71">
            <v>0</v>
          </cell>
          <cell r="H71">
            <v>62</v>
          </cell>
          <cell r="I71">
            <v>0</v>
          </cell>
          <cell r="J71">
            <v>226</v>
          </cell>
          <cell r="K71">
            <v>0</v>
          </cell>
        </row>
        <row r="72">
          <cell r="B72">
            <v>62</v>
          </cell>
          <cell r="C72">
            <v>0</v>
          </cell>
          <cell r="D72">
            <v>226</v>
          </cell>
          <cell r="E72">
            <v>0</v>
          </cell>
          <cell r="H72">
            <v>62</v>
          </cell>
          <cell r="I72">
            <v>0</v>
          </cell>
          <cell r="J72">
            <v>226</v>
          </cell>
          <cell r="K72">
            <v>0</v>
          </cell>
        </row>
        <row r="73">
          <cell r="B73">
            <v>62</v>
          </cell>
          <cell r="C73">
            <v>0</v>
          </cell>
          <cell r="D73">
            <v>226</v>
          </cell>
          <cell r="E73">
            <v>0</v>
          </cell>
          <cell r="H73">
            <v>62</v>
          </cell>
          <cell r="I73">
            <v>0</v>
          </cell>
          <cell r="J73">
            <v>226</v>
          </cell>
          <cell r="K73">
            <v>0</v>
          </cell>
        </row>
        <row r="74">
          <cell r="B74">
            <v>62</v>
          </cell>
          <cell r="C74">
            <v>0</v>
          </cell>
          <cell r="D74">
            <v>226</v>
          </cell>
          <cell r="E74">
            <v>0</v>
          </cell>
          <cell r="H74">
            <v>62</v>
          </cell>
          <cell r="I74">
            <v>0</v>
          </cell>
          <cell r="J74">
            <v>226</v>
          </cell>
          <cell r="K74">
            <v>0</v>
          </cell>
        </row>
        <row r="75">
          <cell r="B75">
            <v>62</v>
          </cell>
          <cell r="C75">
            <v>0</v>
          </cell>
          <cell r="D75">
            <v>226</v>
          </cell>
          <cell r="E75">
            <v>0</v>
          </cell>
          <cell r="H75">
            <v>62</v>
          </cell>
          <cell r="I75">
            <v>0</v>
          </cell>
          <cell r="J75">
            <v>226</v>
          </cell>
          <cell r="K75">
            <v>0</v>
          </cell>
        </row>
        <row r="76">
          <cell r="B76">
            <v>62</v>
          </cell>
          <cell r="C76">
            <v>0</v>
          </cell>
          <cell r="D76">
            <v>226</v>
          </cell>
          <cell r="E76">
            <v>0</v>
          </cell>
          <cell r="H76">
            <v>62</v>
          </cell>
          <cell r="I76">
            <v>0</v>
          </cell>
          <cell r="J76">
            <v>226</v>
          </cell>
          <cell r="K76">
            <v>0</v>
          </cell>
        </row>
        <row r="77">
          <cell r="B77">
            <v>62</v>
          </cell>
          <cell r="C77">
            <v>0</v>
          </cell>
          <cell r="D77">
            <v>222</v>
          </cell>
          <cell r="E77">
            <v>0</v>
          </cell>
          <cell r="H77">
            <v>62</v>
          </cell>
          <cell r="I77">
            <v>0</v>
          </cell>
          <cell r="J77">
            <v>222</v>
          </cell>
          <cell r="K77">
            <v>0</v>
          </cell>
        </row>
        <row r="78">
          <cell r="B78">
            <v>62</v>
          </cell>
          <cell r="C78">
            <v>0</v>
          </cell>
          <cell r="D78">
            <v>226</v>
          </cell>
          <cell r="E78">
            <v>0</v>
          </cell>
          <cell r="H78">
            <v>62</v>
          </cell>
          <cell r="I78">
            <v>0</v>
          </cell>
          <cell r="J78">
            <v>226</v>
          </cell>
          <cell r="K78">
            <v>0</v>
          </cell>
        </row>
        <row r="79">
          <cell r="B79">
            <v>62</v>
          </cell>
          <cell r="C79">
            <v>0</v>
          </cell>
          <cell r="D79">
            <v>226</v>
          </cell>
          <cell r="E79">
            <v>0</v>
          </cell>
          <cell r="H79">
            <v>62</v>
          </cell>
          <cell r="I79">
            <v>0</v>
          </cell>
          <cell r="J79">
            <v>226</v>
          </cell>
          <cell r="K79">
            <v>0</v>
          </cell>
        </row>
        <row r="80">
          <cell r="B80">
            <v>62</v>
          </cell>
          <cell r="C80">
            <v>0</v>
          </cell>
          <cell r="D80">
            <v>226</v>
          </cell>
          <cell r="E80">
            <v>0</v>
          </cell>
          <cell r="H80">
            <v>62</v>
          </cell>
          <cell r="I80">
            <v>0</v>
          </cell>
          <cell r="J80">
            <v>226</v>
          </cell>
          <cell r="K80">
            <v>0</v>
          </cell>
        </row>
        <row r="81">
          <cell r="B81">
            <v>62</v>
          </cell>
          <cell r="C81">
            <v>0</v>
          </cell>
          <cell r="D81">
            <v>238</v>
          </cell>
          <cell r="E81">
            <v>0</v>
          </cell>
          <cell r="H81">
            <v>62</v>
          </cell>
          <cell r="I81">
            <v>0</v>
          </cell>
          <cell r="J81">
            <v>238</v>
          </cell>
          <cell r="K81">
            <v>0</v>
          </cell>
        </row>
        <row r="82">
          <cell r="B82">
            <v>62</v>
          </cell>
          <cell r="C82">
            <v>0</v>
          </cell>
          <cell r="D82">
            <v>238</v>
          </cell>
          <cell r="E82">
            <v>0</v>
          </cell>
          <cell r="H82">
            <v>62</v>
          </cell>
          <cell r="I82">
            <v>0</v>
          </cell>
          <cell r="J82">
            <v>238</v>
          </cell>
          <cell r="K82">
            <v>0</v>
          </cell>
        </row>
        <row r="83">
          <cell r="B83">
            <v>62</v>
          </cell>
          <cell r="C83">
            <v>0</v>
          </cell>
          <cell r="D83">
            <v>238</v>
          </cell>
          <cell r="E83">
            <v>0</v>
          </cell>
          <cell r="H83">
            <v>62</v>
          </cell>
          <cell r="I83">
            <v>0</v>
          </cell>
          <cell r="J83">
            <v>238</v>
          </cell>
          <cell r="K83">
            <v>0</v>
          </cell>
        </row>
        <row r="84">
          <cell r="B84">
            <v>62</v>
          </cell>
          <cell r="C84">
            <v>0</v>
          </cell>
          <cell r="D84">
            <v>238</v>
          </cell>
          <cell r="E84">
            <v>0</v>
          </cell>
          <cell r="H84">
            <v>62</v>
          </cell>
          <cell r="I84">
            <v>0</v>
          </cell>
          <cell r="J84">
            <v>238</v>
          </cell>
          <cell r="K84">
            <v>0</v>
          </cell>
        </row>
        <row r="85">
          <cell r="B85">
            <v>62</v>
          </cell>
          <cell r="C85">
            <v>0</v>
          </cell>
          <cell r="D85">
            <v>238</v>
          </cell>
          <cell r="E85">
            <v>0</v>
          </cell>
          <cell r="H85">
            <v>62</v>
          </cell>
          <cell r="I85">
            <v>0</v>
          </cell>
          <cell r="J85">
            <v>238</v>
          </cell>
          <cell r="K85">
            <v>0</v>
          </cell>
        </row>
        <row r="86">
          <cell r="B86">
            <v>62</v>
          </cell>
          <cell r="C86">
            <v>0</v>
          </cell>
          <cell r="D86">
            <v>238</v>
          </cell>
          <cell r="E86">
            <v>0</v>
          </cell>
          <cell r="H86">
            <v>62</v>
          </cell>
          <cell r="I86">
            <v>0</v>
          </cell>
          <cell r="J86">
            <v>238</v>
          </cell>
          <cell r="K86">
            <v>0</v>
          </cell>
        </row>
        <row r="87">
          <cell r="B87">
            <v>62</v>
          </cell>
          <cell r="C87">
            <v>0</v>
          </cell>
          <cell r="D87">
            <v>238</v>
          </cell>
          <cell r="E87">
            <v>0</v>
          </cell>
          <cell r="H87">
            <v>62</v>
          </cell>
          <cell r="I87">
            <v>0</v>
          </cell>
          <cell r="J87">
            <v>238</v>
          </cell>
          <cell r="K87">
            <v>0</v>
          </cell>
        </row>
        <row r="88">
          <cell r="B88">
            <v>62</v>
          </cell>
          <cell r="C88">
            <v>0</v>
          </cell>
          <cell r="D88">
            <v>238</v>
          </cell>
          <cell r="E88">
            <v>0</v>
          </cell>
          <cell r="H88">
            <v>62</v>
          </cell>
          <cell r="I88">
            <v>0</v>
          </cell>
          <cell r="J88">
            <v>238</v>
          </cell>
          <cell r="K88">
            <v>0</v>
          </cell>
        </row>
        <row r="89">
          <cell r="B89">
            <v>62</v>
          </cell>
          <cell r="C89">
            <v>0</v>
          </cell>
          <cell r="D89">
            <v>238</v>
          </cell>
          <cell r="E89">
            <v>0</v>
          </cell>
          <cell r="H89">
            <v>62</v>
          </cell>
          <cell r="I89">
            <v>0</v>
          </cell>
          <cell r="J89">
            <v>238</v>
          </cell>
          <cell r="K89">
            <v>0</v>
          </cell>
        </row>
        <row r="90">
          <cell r="B90">
            <v>62</v>
          </cell>
          <cell r="C90">
            <v>0</v>
          </cell>
          <cell r="D90">
            <v>238</v>
          </cell>
          <cell r="E90">
            <v>0</v>
          </cell>
          <cell r="H90">
            <v>62</v>
          </cell>
          <cell r="I90">
            <v>0</v>
          </cell>
          <cell r="J90">
            <v>238</v>
          </cell>
          <cell r="K90">
            <v>0</v>
          </cell>
        </row>
        <row r="91">
          <cell r="B91">
            <v>62</v>
          </cell>
          <cell r="C91">
            <v>0</v>
          </cell>
          <cell r="D91">
            <v>238</v>
          </cell>
          <cell r="E91">
            <v>0</v>
          </cell>
          <cell r="H91">
            <v>62</v>
          </cell>
          <cell r="I91">
            <v>0</v>
          </cell>
          <cell r="J91">
            <v>238</v>
          </cell>
          <cell r="K91">
            <v>0</v>
          </cell>
        </row>
        <row r="92">
          <cell r="B92">
            <v>62</v>
          </cell>
          <cell r="C92">
            <v>0</v>
          </cell>
          <cell r="D92">
            <v>238</v>
          </cell>
          <cell r="E92">
            <v>0</v>
          </cell>
          <cell r="H92">
            <v>62</v>
          </cell>
          <cell r="I92">
            <v>0</v>
          </cell>
          <cell r="J92">
            <v>238</v>
          </cell>
          <cell r="K92">
            <v>0</v>
          </cell>
        </row>
        <row r="93">
          <cell r="B93">
            <v>62</v>
          </cell>
          <cell r="C93">
            <v>0</v>
          </cell>
          <cell r="D93">
            <v>238</v>
          </cell>
          <cell r="E93">
            <v>0</v>
          </cell>
          <cell r="H93">
            <v>62</v>
          </cell>
          <cell r="I93">
            <v>0</v>
          </cell>
          <cell r="J93">
            <v>238</v>
          </cell>
          <cell r="K93">
            <v>0</v>
          </cell>
        </row>
        <row r="94">
          <cell r="B94">
            <v>62</v>
          </cell>
          <cell r="C94">
            <v>0</v>
          </cell>
          <cell r="D94">
            <v>238</v>
          </cell>
          <cell r="E94">
            <v>0</v>
          </cell>
          <cell r="H94">
            <v>62</v>
          </cell>
          <cell r="I94">
            <v>0</v>
          </cell>
          <cell r="J94">
            <v>238</v>
          </cell>
          <cell r="K94">
            <v>0</v>
          </cell>
        </row>
        <row r="95">
          <cell r="B95">
            <v>62</v>
          </cell>
          <cell r="C95">
            <v>0</v>
          </cell>
          <cell r="D95">
            <v>238</v>
          </cell>
          <cell r="E95">
            <v>0</v>
          </cell>
          <cell r="H95">
            <v>62</v>
          </cell>
          <cell r="I95">
            <v>0</v>
          </cell>
          <cell r="J95">
            <v>238</v>
          </cell>
          <cell r="K95">
            <v>0</v>
          </cell>
        </row>
        <row r="96">
          <cell r="B96">
            <v>62</v>
          </cell>
          <cell r="C96">
            <v>0</v>
          </cell>
          <cell r="D96">
            <v>238</v>
          </cell>
          <cell r="E96">
            <v>0</v>
          </cell>
          <cell r="H96">
            <v>62</v>
          </cell>
          <cell r="I96">
            <v>0</v>
          </cell>
          <cell r="J96">
            <v>238</v>
          </cell>
          <cell r="K96">
            <v>0</v>
          </cell>
        </row>
        <row r="97">
          <cell r="B97">
            <v>62</v>
          </cell>
          <cell r="C97">
            <v>0</v>
          </cell>
          <cell r="D97">
            <v>238</v>
          </cell>
          <cell r="E97">
            <v>0</v>
          </cell>
          <cell r="H97">
            <v>62</v>
          </cell>
          <cell r="I97">
            <v>0</v>
          </cell>
          <cell r="J97">
            <v>238</v>
          </cell>
          <cell r="K97">
            <v>0</v>
          </cell>
        </row>
        <row r="98">
          <cell r="B98">
            <v>62</v>
          </cell>
          <cell r="C98">
            <v>0</v>
          </cell>
          <cell r="D98">
            <v>238</v>
          </cell>
          <cell r="E98">
            <v>0</v>
          </cell>
          <cell r="H98">
            <v>62</v>
          </cell>
          <cell r="I98">
            <v>0</v>
          </cell>
          <cell r="J98">
            <v>238</v>
          </cell>
          <cell r="K98">
            <v>0</v>
          </cell>
        </row>
        <row r="99">
          <cell r="B99">
            <v>62</v>
          </cell>
          <cell r="C99">
            <v>0</v>
          </cell>
          <cell r="D99">
            <v>238</v>
          </cell>
          <cell r="E99">
            <v>0</v>
          </cell>
          <cell r="H99">
            <v>62</v>
          </cell>
          <cell r="I99">
            <v>0</v>
          </cell>
          <cell r="J99">
            <v>238</v>
          </cell>
          <cell r="K99">
            <v>0</v>
          </cell>
        </row>
        <row r="100">
          <cell r="B100">
            <v>62</v>
          </cell>
          <cell r="C100">
            <v>0</v>
          </cell>
          <cell r="D100">
            <v>238</v>
          </cell>
          <cell r="E100">
            <v>0</v>
          </cell>
          <cell r="H100">
            <v>62</v>
          </cell>
          <cell r="I100">
            <v>0</v>
          </cell>
          <cell r="J100">
            <v>238</v>
          </cell>
          <cell r="K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960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519.85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960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519.85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960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488.85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960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468.85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960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459.85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960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400.85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960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400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960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400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960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512.85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960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477.85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960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436.85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960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430.85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960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422.85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960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421.85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960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421.85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960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406.85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960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400.85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960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400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960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400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960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400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960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400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960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400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960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400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960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400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960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400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960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400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960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400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960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400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960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421.85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960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415.85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960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403.85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960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404.85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960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422.85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960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415.85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960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403.85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960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405.85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960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400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960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405.85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960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415.85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960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425.85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421.32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410.85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410.85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400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400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400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431.32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420.85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408.4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408.4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478.4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478.4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488.14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478.4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478.4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478.4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478.4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478.4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510.14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544.4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544.4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526.4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519.9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581.9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572.9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552.9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551.75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557.67999999999995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531.4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518.4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585.64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567.64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960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600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960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600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960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600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960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600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960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547.85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960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565.85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960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600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960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571.85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960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600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960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600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960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600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960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600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960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553.85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960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585.85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960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422.85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960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470.5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960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408.85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960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483.02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960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549.57000000000005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960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600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960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470.85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960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558.66999999999996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960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556.85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960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545.85</v>
          </cell>
          <cell r="O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44678</v>
      </c>
      <c r="Z3" s="37">
        <f>S3</f>
        <v>44678</v>
      </c>
      <c r="AE3" s="36"/>
      <c r="AH3" s="38">
        <f>AV4</f>
        <v>44678</v>
      </c>
    </row>
    <row r="4" spans="1:48" ht="15.75" thickBot="1">
      <c r="A4" s="37">
        <f>frq!A1</f>
        <v>44678</v>
      </c>
      <c r="L4" s="37">
        <f>frq!A1</f>
        <v>44678</v>
      </c>
      <c r="P4" s="37">
        <f>frq!A1</f>
        <v>44678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44678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0.24</v>
      </c>
      <c r="C6" s="54"/>
      <c r="D6" s="54">
        <f t="shared" ref="D6:D69" si="0">A6+B6+C6</f>
        <v>0.32</v>
      </c>
      <c r="E6" s="55"/>
      <c r="F6" s="43"/>
      <c r="G6" s="54">
        <f>(BAWANA!Q3+BAWANA!R3+BAWANA!S3+BAWANA!T3)/4000</f>
        <v>0.08</v>
      </c>
      <c r="H6" s="54">
        <f>(BAWANA!U3+BAWANA!V3)/4000</f>
        <v>0.12996250000000001</v>
      </c>
      <c r="I6" s="54"/>
      <c r="J6" s="54">
        <f>G6+H6+I6</f>
        <v>0.2099625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18.295999999999999</v>
      </c>
      <c r="AF6" s="56">
        <f>'MSW BWN'!C3</f>
        <v>18.295999999999999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0.24</v>
      </c>
      <c r="C7" s="54"/>
      <c r="D7" s="54">
        <f t="shared" si="0"/>
        <v>0.32</v>
      </c>
      <c r="E7" s="55"/>
      <c r="F7" s="43"/>
      <c r="G7" s="54">
        <f>(BAWANA!Q4+BAWANA!R4+BAWANA!S4+BAWANA!T4)/4000</f>
        <v>0.08</v>
      </c>
      <c r="H7" s="54">
        <f>(BAWANA!U4+BAWANA!V4)/4000</f>
        <v>0.12996250000000001</v>
      </c>
      <c r="I7" s="54"/>
      <c r="J7" s="54">
        <f t="shared" ref="J7:J70" si="3">G7+H7+I7</f>
        <v>0.2099625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17.972000000000001</v>
      </c>
      <c r="AF7" s="56">
        <f>'MSW BWN'!C4</f>
        <v>17.972000000000001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0.24</v>
      </c>
      <c r="C8" s="54"/>
      <c r="D8" s="54">
        <f t="shared" si="0"/>
        <v>0.32</v>
      </c>
      <c r="E8" s="55"/>
      <c r="F8" s="43"/>
      <c r="G8" s="54">
        <f>(BAWANA!Q5+BAWANA!R5+BAWANA!S5+BAWANA!T5)/4000</f>
        <v>0.08</v>
      </c>
      <c r="H8" s="54">
        <f>(BAWANA!U5+BAWANA!V5)/4000</f>
        <v>0.1222125</v>
      </c>
      <c r="I8" s="54"/>
      <c r="J8" s="54">
        <f t="shared" si="3"/>
        <v>0.20221250000000002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18.088000000000001</v>
      </c>
      <c r="AF8" s="56">
        <f>'MSW BWN'!C5</f>
        <v>18.088000000000001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0.24</v>
      </c>
      <c r="C9" s="54"/>
      <c r="D9" s="54">
        <f t="shared" si="0"/>
        <v>0.32</v>
      </c>
      <c r="E9" s="55"/>
      <c r="F9" s="43"/>
      <c r="G9" s="54">
        <f>(BAWANA!Q6+BAWANA!R6+BAWANA!S6+BAWANA!T6)/4000</f>
        <v>0.08</v>
      </c>
      <c r="H9" s="54">
        <f>(BAWANA!U6+BAWANA!V6)/4000</f>
        <v>0.11721250000000001</v>
      </c>
      <c r="I9" s="54"/>
      <c r="J9" s="54">
        <f t="shared" si="3"/>
        <v>0.19721250000000001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18.184000000000001</v>
      </c>
      <c r="AF9" s="56">
        <f>'MSW BWN'!C6</f>
        <v>18.184000000000001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0.24</v>
      </c>
      <c r="C10" s="54"/>
      <c r="D10" s="54">
        <f t="shared" si="0"/>
        <v>0.32</v>
      </c>
      <c r="E10" s="55"/>
      <c r="F10" s="43"/>
      <c r="G10" s="54">
        <f>(BAWANA!Q7+BAWANA!R7+BAWANA!S7+BAWANA!T7)/4000</f>
        <v>0.08</v>
      </c>
      <c r="H10" s="54">
        <f>(BAWANA!U7+BAWANA!V7)/4000</f>
        <v>0.11496250000000001</v>
      </c>
      <c r="I10" s="54"/>
      <c r="J10" s="54">
        <f t="shared" si="3"/>
        <v>0.19496250000000001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18.603999999999999</v>
      </c>
      <c r="AF10" s="56">
        <f>'MSW BWN'!C7</f>
        <v>18.603999999999999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0.24</v>
      </c>
      <c r="C11" s="54"/>
      <c r="D11" s="54">
        <f t="shared" si="0"/>
        <v>0.32</v>
      </c>
      <c r="E11" s="55"/>
      <c r="F11" s="43"/>
      <c r="G11" s="54">
        <f>(BAWANA!Q8+BAWANA!R8+BAWANA!S8+BAWANA!T8)/4000</f>
        <v>0.08</v>
      </c>
      <c r="H11" s="54">
        <f>(BAWANA!U8+BAWANA!V8)/4000</f>
        <v>0.10021250000000001</v>
      </c>
      <c r="I11" s="54"/>
      <c r="J11" s="54">
        <f t="shared" si="3"/>
        <v>0.1802125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18.28</v>
      </c>
      <c r="AF11" s="56">
        <f>'MSW BWN'!C8</f>
        <v>18.28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0.24</v>
      </c>
      <c r="C12" s="54"/>
      <c r="D12" s="54">
        <f t="shared" si="0"/>
        <v>0.32</v>
      </c>
      <c r="E12" s="55"/>
      <c r="F12" s="43"/>
      <c r="G12" s="54">
        <f>(BAWANA!Q9+BAWANA!R9+BAWANA!S9+BAWANA!T9)/4000</f>
        <v>0.08</v>
      </c>
      <c r="H12" s="54">
        <f>(BAWANA!U9+BAWANA!V9)/4000</f>
        <v>0.1</v>
      </c>
      <c r="I12" s="54"/>
      <c r="J12" s="54">
        <f t="shared" si="3"/>
        <v>0.18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17.684000000000001</v>
      </c>
      <c r="AF12" s="56">
        <f>'MSW BWN'!C9</f>
        <v>17.684000000000001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0.24</v>
      </c>
      <c r="C13" s="54"/>
      <c r="D13" s="54">
        <f t="shared" si="0"/>
        <v>0.32</v>
      </c>
      <c r="E13" s="55"/>
      <c r="F13" s="43"/>
      <c r="G13" s="54">
        <f>(BAWANA!Q10+BAWANA!R10+BAWANA!S10+BAWANA!T10)/4000</f>
        <v>0.08</v>
      </c>
      <c r="H13" s="54">
        <f>(BAWANA!U10+BAWANA!V10)/4000</f>
        <v>0.1</v>
      </c>
      <c r="I13" s="54"/>
      <c r="J13" s="54">
        <f t="shared" si="3"/>
        <v>0.18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18.68</v>
      </c>
      <c r="AF13" s="56">
        <f>'MSW BWN'!C10</f>
        <v>18.68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0.24</v>
      </c>
      <c r="C14" s="54"/>
      <c r="D14" s="54">
        <f t="shared" si="0"/>
        <v>0.32</v>
      </c>
      <c r="E14" s="55"/>
      <c r="F14" s="43"/>
      <c r="G14" s="54">
        <f>(BAWANA!Q11+BAWANA!R11+BAWANA!S11+BAWANA!T11)/4000</f>
        <v>0.08</v>
      </c>
      <c r="H14" s="54">
        <f>(BAWANA!U11+BAWANA!V11)/4000</f>
        <v>0.12821250000000001</v>
      </c>
      <c r="I14" s="54"/>
      <c r="J14" s="54">
        <f t="shared" si="3"/>
        <v>0.20821250000000002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18.911999999999999</v>
      </c>
      <c r="AF14" s="56">
        <f>'MSW BWN'!C11</f>
        <v>18.911999999999999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0.24</v>
      </c>
      <c r="C15" s="54"/>
      <c r="D15" s="54">
        <f t="shared" si="0"/>
        <v>0.32</v>
      </c>
      <c r="E15" s="55"/>
      <c r="F15" s="43"/>
      <c r="G15" s="54">
        <f>(BAWANA!Q12+BAWANA!R12+BAWANA!S12+BAWANA!T12)/4000</f>
        <v>0.08</v>
      </c>
      <c r="H15" s="54">
        <f>(BAWANA!U12+BAWANA!V12)/4000</f>
        <v>0.1194625</v>
      </c>
      <c r="I15" s="54"/>
      <c r="J15" s="54">
        <f t="shared" si="3"/>
        <v>0.19946249999999999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18.968</v>
      </c>
      <c r="AF15" s="56">
        <f>'MSW BWN'!C12</f>
        <v>18.968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0.24</v>
      </c>
      <c r="C16" s="54"/>
      <c r="D16" s="54">
        <f t="shared" si="0"/>
        <v>0.32</v>
      </c>
      <c r="E16" s="55"/>
      <c r="F16" s="43"/>
      <c r="G16" s="54">
        <f>(BAWANA!Q13+BAWANA!R13+BAWANA!S13+BAWANA!T13)/4000</f>
        <v>0.08</v>
      </c>
      <c r="H16" s="54">
        <f>(BAWANA!U13+BAWANA!V13)/4000</f>
        <v>0.1092125</v>
      </c>
      <c r="I16" s="54"/>
      <c r="J16" s="54">
        <f t="shared" si="3"/>
        <v>0.18921250000000001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18.472000000000001</v>
      </c>
      <c r="AF16" s="56">
        <f>'MSW BWN'!C13</f>
        <v>18.472000000000001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0.24</v>
      </c>
      <c r="C17" s="54"/>
      <c r="D17" s="54">
        <f t="shared" si="0"/>
        <v>0.32</v>
      </c>
      <c r="E17" s="55"/>
      <c r="F17" s="43"/>
      <c r="G17" s="54">
        <f>(BAWANA!Q14+BAWANA!R14+BAWANA!S14+BAWANA!T14)/4000</f>
        <v>0.08</v>
      </c>
      <c r="H17" s="54">
        <f>(BAWANA!U14+BAWANA!V14)/4000</f>
        <v>0.1077125</v>
      </c>
      <c r="I17" s="54"/>
      <c r="J17" s="54">
        <f t="shared" si="3"/>
        <v>0.1877125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18.472000000000001</v>
      </c>
      <c r="AF17" s="56">
        <f>'MSW BWN'!C14</f>
        <v>18.472000000000001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0.24</v>
      </c>
      <c r="C18" s="54"/>
      <c r="D18" s="54">
        <f t="shared" si="0"/>
        <v>0.32</v>
      </c>
      <c r="E18" s="55"/>
      <c r="F18" s="43"/>
      <c r="G18" s="54">
        <f>(BAWANA!Q15+BAWANA!R15+BAWANA!S15+BAWANA!T15)/4000</f>
        <v>0.08</v>
      </c>
      <c r="H18" s="54">
        <f>(BAWANA!U15+BAWANA!V15)/4000</f>
        <v>0.1057125</v>
      </c>
      <c r="I18" s="54"/>
      <c r="J18" s="54">
        <f t="shared" si="3"/>
        <v>0.1857125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19.103999999999999</v>
      </c>
      <c r="AF18" s="56">
        <f>'MSW BWN'!C15</f>
        <v>19.103999999999999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0.24</v>
      </c>
      <c r="C19" s="54"/>
      <c r="D19" s="54">
        <f t="shared" si="0"/>
        <v>0.32</v>
      </c>
      <c r="E19" s="55"/>
      <c r="F19" s="43"/>
      <c r="G19" s="54">
        <f>(BAWANA!Q16+BAWANA!R16+BAWANA!S16+BAWANA!T16)/4000</f>
        <v>0.08</v>
      </c>
      <c r="H19" s="54">
        <f>(BAWANA!U16+BAWANA!V16)/4000</f>
        <v>0.1054625</v>
      </c>
      <c r="I19" s="54"/>
      <c r="J19" s="54">
        <f t="shared" si="3"/>
        <v>0.1854625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17.911999999999999</v>
      </c>
      <c r="AF19" s="56">
        <f>'MSW BWN'!C16</f>
        <v>17.911999999999999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0.24</v>
      </c>
      <c r="C20" s="54"/>
      <c r="D20" s="54">
        <f t="shared" si="0"/>
        <v>0.32</v>
      </c>
      <c r="E20" s="55"/>
      <c r="F20" s="43"/>
      <c r="G20" s="54">
        <f>(BAWANA!Q17+BAWANA!R17+BAWANA!S17+BAWANA!T17)/4000</f>
        <v>0.08</v>
      </c>
      <c r="H20" s="54">
        <f>(BAWANA!U17+BAWANA!V17)/4000</f>
        <v>0.1054625</v>
      </c>
      <c r="I20" s="54"/>
      <c r="J20" s="54">
        <f t="shared" si="3"/>
        <v>0.1854625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18.260000000000002</v>
      </c>
      <c r="AF20" s="56">
        <f>'MSW BWN'!C17</f>
        <v>18.260000000000002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0.24</v>
      </c>
      <c r="C21" s="54"/>
      <c r="D21" s="54">
        <f t="shared" si="0"/>
        <v>0.32</v>
      </c>
      <c r="E21" s="55"/>
      <c r="F21" s="43"/>
      <c r="G21" s="54">
        <f>(BAWANA!Q18+BAWANA!R18+BAWANA!S18+BAWANA!T18)/4000</f>
        <v>0.08</v>
      </c>
      <c r="H21" s="54">
        <f>(BAWANA!U18+BAWANA!V18)/4000</f>
        <v>0.10171250000000001</v>
      </c>
      <c r="I21" s="54"/>
      <c r="J21" s="54">
        <f t="shared" si="3"/>
        <v>0.1817125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18.623999999999999</v>
      </c>
      <c r="AF21" s="56">
        <f>'MSW BWN'!C18</f>
        <v>18.623999999999999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0.24</v>
      </c>
      <c r="C22" s="54"/>
      <c r="D22" s="54">
        <f t="shared" si="0"/>
        <v>0.32</v>
      </c>
      <c r="E22" s="55"/>
      <c r="F22" s="43"/>
      <c r="G22" s="54">
        <f>(BAWANA!Q19+BAWANA!R19+BAWANA!S19+BAWANA!T19)/4000</f>
        <v>0.08</v>
      </c>
      <c r="H22" s="54">
        <f>(BAWANA!U19+BAWANA!V19)/4000</f>
        <v>0.10021250000000001</v>
      </c>
      <c r="I22" s="54"/>
      <c r="J22" s="54">
        <f t="shared" si="3"/>
        <v>0.1802125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18.28</v>
      </c>
      <c r="AF22" s="56">
        <f>'MSW BWN'!C19</f>
        <v>18.28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0.24</v>
      </c>
      <c r="C23" s="54"/>
      <c r="D23" s="54">
        <f t="shared" si="0"/>
        <v>0.32</v>
      </c>
      <c r="E23" s="55"/>
      <c r="F23" s="43"/>
      <c r="G23" s="54">
        <f>(BAWANA!Q20+BAWANA!R20+BAWANA!S20+BAWANA!T20)/4000</f>
        <v>0.08</v>
      </c>
      <c r="H23" s="54">
        <f>(BAWANA!U20+BAWANA!V20)/4000</f>
        <v>0.1</v>
      </c>
      <c r="I23" s="54"/>
      <c r="J23" s="54">
        <f t="shared" si="3"/>
        <v>0.18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18.527999999999999</v>
      </c>
      <c r="AF23" s="56">
        <f>'MSW BWN'!C20</f>
        <v>18.527999999999999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0.24</v>
      </c>
      <c r="C24" s="54"/>
      <c r="D24" s="54">
        <f t="shared" si="0"/>
        <v>0.32</v>
      </c>
      <c r="E24" s="55"/>
      <c r="F24" s="43"/>
      <c r="G24" s="54">
        <f>(BAWANA!Q21+BAWANA!R21+BAWANA!S21+BAWANA!T21)/4000</f>
        <v>0.08</v>
      </c>
      <c r="H24" s="54">
        <f>(BAWANA!U21+BAWANA!V21)/4000</f>
        <v>0.1</v>
      </c>
      <c r="I24" s="54"/>
      <c r="J24" s="54">
        <f t="shared" si="3"/>
        <v>0.18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18.603999999999999</v>
      </c>
      <c r="AF24" s="56">
        <f>'MSW BWN'!C21</f>
        <v>18.603999999999999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0.24</v>
      </c>
      <c r="C25" s="54"/>
      <c r="D25" s="54">
        <f t="shared" si="0"/>
        <v>0.32</v>
      </c>
      <c r="E25" s="55"/>
      <c r="F25" s="43"/>
      <c r="G25" s="54">
        <f>(BAWANA!Q22+BAWANA!R22+BAWANA!S22+BAWANA!T22)/4000</f>
        <v>0.08</v>
      </c>
      <c r="H25" s="54">
        <f>(BAWANA!U22+BAWANA!V22)/4000</f>
        <v>0.1</v>
      </c>
      <c r="I25" s="54"/>
      <c r="J25" s="54">
        <f t="shared" si="3"/>
        <v>0.18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18.507999999999999</v>
      </c>
      <c r="AF25" s="56">
        <f>'MSW BWN'!C22</f>
        <v>18.507999999999999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0.24</v>
      </c>
      <c r="C26" s="54"/>
      <c r="D26" s="54">
        <f t="shared" si="0"/>
        <v>0.32</v>
      </c>
      <c r="E26" s="55"/>
      <c r="F26" s="43"/>
      <c r="G26" s="54">
        <f>(BAWANA!Q23+BAWANA!R23+BAWANA!S23+BAWANA!T23)/4000</f>
        <v>0.08</v>
      </c>
      <c r="H26" s="54">
        <f>(BAWANA!U23+BAWANA!V23)/4000</f>
        <v>0.1</v>
      </c>
      <c r="I26" s="54"/>
      <c r="J26" s="54">
        <f t="shared" si="3"/>
        <v>0.18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18.315999999999999</v>
      </c>
      <c r="AF26" s="56">
        <f>'MSW BWN'!C23</f>
        <v>18.315999999999999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0.24</v>
      </c>
      <c r="C27" s="54"/>
      <c r="D27" s="54">
        <f t="shared" si="0"/>
        <v>0.32</v>
      </c>
      <c r="E27" s="55"/>
      <c r="F27" s="43"/>
      <c r="G27" s="54">
        <f>(BAWANA!Q24+BAWANA!R24+BAWANA!S24+BAWANA!T24)/4000</f>
        <v>0.08</v>
      </c>
      <c r="H27" s="54">
        <f>(BAWANA!U24+BAWANA!V24)/4000</f>
        <v>0.1</v>
      </c>
      <c r="I27" s="54"/>
      <c r="J27" s="54">
        <f t="shared" si="3"/>
        <v>0.18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18.472000000000001</v>
      </c>
      <c r="AF27" s="56">
        <f>'MSW BWN'!C24</f>
        <v>18.472000000000001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0.24</v>
      </c>
      <c r="C28" s="54"/>
      <c r="D28" s="54">
        <f t="shared" si="0"/>
        <v>0.32</v>
      </c>
      <c r="E28" s="55"/>
      <c r="F28" s="43"/>
      <c r="G28" s="54">
        <f>(BAWANA!Q25+BAWANA!R25+BAWANA!S25+BAWANA!T25)/4000</f>
        <v>0.08</v>
      </c>
      <c r="H28" s="54">
        <f>(BAWANA!U25+BAWANA!V25)/4000</f>
        <v>0.1</v>
      </c>
      <c r="I28" s="54"/>
      <c r="J28" s="54">
        <f t="shared" si="3"/>
        <v>0.18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18.835999999999999</v>
      </c>
      <c r="AF28" s="56">
        <f>'MSW BWN'!C25</f>
        <v>18.835999999999999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0.24</v>
      </c>
      <c r="C29" s="54"/>
      <c r="D29" s="54">
        <f t="shared" si="0"/>
        <v>0.32</v>
      </c>
      <c r="E29" s="55"/>
      <c r="F29" s="43"/>
      <c r="G29" s="54">
        <f>(BAWANA!Q26+BAWANA!R26+BAWANA!S26+BAWANA!T26)/4000</f>
        <v>0.08</v>
      </c>
      <c r="H29" s="54">
        <f>(BAWANA!U26+BAWANA!V26)/4000</f>
        <v>0.1</v>
      </c>
      <c r="I29" s="54"/>
      <c r="J29" s="54">
        <f t="shared" si="3"/>
        <v>0.18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18.952000000000002</v>
      </c>
      <c r="AF29" s="56">
        <f>'MSW BWN'!C26</f>
        <v>18.952000000000002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0.24</v>
      </c>
      <c r="C30" s="54"/>
      <c r="D30" s="54">
        <f t="shared" si="0"/>
        <v>0.32</v>
      </c>
      <c r="E30" s="55"/>
      <c r="F30" s="43"/>
      <c r="G30" s="54">
        <f>(BAWANA!Q27+BAWANA!R27+BAWANA!S27+BAWANA!T27)/4000</f>
        <v>0.08</v>
      </c>
      <c r="H30" s="54">
        <f>(BAWANA!U27+BAWANA!V27)/4000</f>
        <v>0.1</v>
      </c>
      <c r="I30" s="54"/>
      <c r="J30" s="54">
        <f t="shared" si="3"/>
        <v>0.18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18.047999999999998</v>
      </c>
      <c r="AF30" s="56">
        <f>'MSW BWN'!C27</f>
        <v>18.047999999999998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0.24</v>
      </c>
      <c r="C31" s="54"/>
      <c r="D31" s="54">
        <f t="shared" si="0"/>
        <v>0.32</v>
      </c>
      <c r="E31" s="55"/>
      <c r="F31" s="43"/>
      <c r="G31" s="54">
        <f>(BAWANA!Q28+BAWANA!R28+BAWANA!S28+BAWANA!T28)/4000</f>
        <v>0.08</v>
      </c>
      <c r="H31" s="54">
        <f>(BAWANA!U28+BAWANA!V28)/4000</f>
        <v>0.1</v>
      </c>
      <c r="I31" s="54"/>
      <c r="J31" s="54">
        <f t="shared" si="3"/>
        <v>0.18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18.411999999999999</v>
      </c>
      <c r="AF31" s="56">
        <f>'MSW BWN'!C28</f>
        <v>18.411999999999999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0.24</v>
      </c>
      <c r="C32" s="54"/>
      <c r="D32" s="54">
        <f t="shared" si="0"/>
        <v>0.32</v>
      </c>
      <c r="E32" s="55"/>
      <c r="F32" s="43"/>
      <c r="G32" s="54">
        <f>(BAWANA!Q29+BAWANA!R29+BAWANA!S29+BAWANA!T29)/4000</f>
        <v>0.08</v>
      </c>
      <c r="H32" s="54">
        <f>(BAWANA!U29+BAWANA!V29)/4000</f>
        <v>0.1</v>
      </c>
      <c r="I32" s="54"/>
      <c r="J32" s="54">
        <f t="shared" si="3"/>
        <v>0.18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18.027999999999999</v>
      </c>
      <c r="AF32" s="56">
        <f>'MSW BWN'!C29</f>
        <v>18.027999999999999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0.24</v>
      </c>
      <c r="C33" s="54"/>
      <c r="D33" s="54">
        <f t="shared" si="0"/>
        <v>0.32</v>
      </c>
      <c r="E33" s="55"/>
      <c r="F33" s="43"/>
      <c r="G33" s="54">
        <f>(BAWANA!Q30+BAWANA!R30+BAWANA!S30+BAWANA!T30)/4000</f>
        <v>0.08</v>
      </c>
      <c r="H33" s="54">
        <f>(BAWANA!U30+BAWANA!V30)/4000</f>
        <v>0.1</v>
      </c>
      <c r="I33" s="54"/>
      <c r="J33" s="54">
        <f t="shared" si="3"/>
        <v>0.18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17.431999999999999</v>
      </c>
      <c r="AF33" s="56">
        <f>'MSW BWN'!C30</f>
        <v>17.431999999999999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0.24</v>
      </c>
      <c r="C34" s="54"/>
      <c r="D34" s="54">
        <f t="shared" si="0"/>
        <v>0.32</v>
      </c>
      <c r="E34" s="55"/>
      <c r="F34" s="43"/>
      <c r="G34" s="54">
        <f>(BAWANA!Q31+BAWANA!R31+BAWANA!S31+BAWANA!T31)/4000</f>
        <v>0.08</v>
      </c>
      <c r="H34" s="54">
        <f>(BAWANA!U31+BAWANA!V31)/4000</f>
        <v>0.1054625</v>
      </c>
      <c r="I34" s="54"/>
      <c r="J34" s="54">
        <f t="shared" si="3"/>
        <v>0.1854625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17.184000000000001</v>
      </c>
      <c r="AF34" s="56">
        <f>'MSW BWN'!C31</f>
        <v>17.184000000000001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0.24</v>
      </c>
      <c r="C35" s="54"/>
      <c r="D35" s="54">
        <f t="shared" si="0"/>
        <v>0.32</v>
      </c>
      <c r="E35" s="55"/>
      <c r="F35" s="43"/>
      <c r="G35" s="54">
        <f>(BAWANA!Q32+BAWANA!R32+BAWANA!S32+BAWANA!T32)/4000</f>
        <v>0.08</v>
      </c>
      <c r="H35" s="54">
        <f>(BAWANA!U32+BAWANA!V32)/4000</f>
        <v>0.1039625</v>
      </c>
      <c r="I35" s="54"/>
      <c r="J35" s="54">
        <f t="shared" si="3"/>
        <v>0.1839625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18.103999999999999</v>
      </c>
      <c r="AF35" s="56">
        <f>'MSW BWN'!C32</f>
        <v>18.103999999999999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0.24</v>
      </c>
      <c r="C36" s="54"/>
      <c r="D36" s="54">
        <f t="shared" si="0"/>
        <v>0.32</v>
      </c>
      <c r="E36" s="55"/>
      <c r="F36" s="43"/>
      <c r="G36" s="54">
        <f>(BAWANA!Q33+BAWANA!R33+BAWANA!S33+BAWANA!T33)/4000</f>
        <v>0.08</v>
      </c>
      <c r="H36" s="54">
        <f>(BAWANA!U33+BAWANA!V33)/4000</f>
        <v>0.10096250000000001</v>
      </c>
      <c r="I36" s="54"/>
      <c r="J36" s="54">
        <f t="shared" si="3"/>
        <v>0.18096250000000003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18.643999999999998</v>
      </c>
      <c r="AF36" s="56">
        <f>'MSW BWN'!C33</f>
        <v>18.643999999999998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0.24</v>
      </c>
      <c r="C37" s="54"/>
      <c r="D37" s="54">
        <f t="shared" si="0"/>
        <v>0.32</v>
      </c>
      <c r="E37" s="55"/>
      <c r="F37" s="43"/>
      <c r="G37" s="54">
        <f>(BAWANA!Q34+BAWANA!R34+BAWANA!S34+BAWANA!T34)/4000</f>
        <v>0.08</v>
      </c>
      <c r="H37" s="54">
        <f>(BAWANA!U34+BAWANA!V34)/4000</f>
        <v>0.10121250000000001</v>
      </c>
      <c r="I37" s="54"/>
      <c r="J37" s="54">
        <f t="shared" si="3"/>
        <v>0.1812125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18.103999999999999</v>
      </c>
      <c r="AF37" s="56">
        <f>'MSW BWN'!C34</f>
        <v>18.103999999999999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0.24</v>
      </c>
      <c r="C38" s="54"/>
      <c r="D38" s="54">
        <f t="shared" si="0"/>
        <v>0.32</v>
      </c>
      <c r="E38" s="55"/>
      <c r="F38" s="43"/>
      <c r="G38" s="54">
        <f>(BAWANA!Q35+BAWANA!R35+BAWANA!S35+BAWANA!T35)/4000</f>
        <v>0.08</v>
      </c>
      <c r="H38" s="54">
        <f>(BAWANA!U35+BAWANA!V35)/4000</f>
        <v>0.1057125</v>
      </c>
      <c r="I38" s="54"/>
      <c r="J38" s="54">
        <f t="shared" si="3"/>
        <v>0.1857125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17.815999999999999</v>
      </c>
      <c r="AF38" s="56">
        <f>'MSW BWN'!C35</f>
        <v>17.815999999999999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0.24</v>
      </c>
      <c r="C39" s="54"/>
      <c r="D39" s="54">
        <f t="shared" si="0"/>
        <v>0.32</v>
      </c>
      <c r="E39" s="55"/>
      <c r="F39" s="43"/>
      <c r="G39" s="54">
        <f>(BAWANA!Q36+BAWANA!R36+BAWANA!S36+BAWANA!T36)/4000</f>
        <v>0.08</v>
      </c>
      <c r="H39" s="54">
        <f>(BAWANA!U36+BAWANA!V36)/4000</f>
        <v>0.1039625</v>
      </c>
      <c r="I39" s="54"/>
      <c r="J39" s="54">
        <f t="shared" si="3"/>
        <v>0.1839625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17.068000000000001</v>
      </c>
      <c r="AF39" s="56">
        <f>'MSW BWN'!C36</f>
        <v>17.068000000000001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0.24</v>
      </c>
      <c r="C40" s="54"/>
      <c r="D40" s="54">
        <f t="shared" si="0"/>
        <v>0.32</v>
      </c>
      <c r="E40" s="55"/>
      <c r="F40" s="43"/>
      <c r="G40" s="54">
        <f>(BAWANA!Q37+BAWANA!R37+BAWANA!S37+BAWANA!T37)/4000</f>
        <v>0.08</v>
      </c>
      <c r="H40" s="54">
        <f>(BAWANA!U37+BAWANA!V37)/4000</f>
        <v>0.10096250000000001</v>
      </c>
      <c r="I40" s="54"/>
      <c r="J40" s="54">
        <f t="shared" si="3"/>
        <v>0.18096250000000003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18.488</v>
      </c>
      <c r="AF40" s="56">
        <f>'MSW BWN'!C37</f>
        <v>18.488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0.24</v>
      </c>
      <c r="C41" s="54"/>
      <c r="D41" s="54">
        <f t="shared" si="0"/>
        <v>0.32</v>
      </c>
      <c r="E41" s="55"/>
      <c r="F41" s="43"/>
      <c r="G41" s="54">
        <f>(BAWANA!Q38+BAWANA!R38+BAWANA!S38+BAWANA!T38)/4000</f>
        <v>0.08</v>
      </c>
      <c r="H41" s="54">
        <f>(BAWANA!U38+BAWANA!V38)/4000</f>
        <v>0.10146250000000001</v>
      </c>
      <c r="I41" s="54"/>
      <c r="J41" s="54">
        <f t="shared" si="3"/>
        <v>0.18146250000000003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18.356000000000002</v>
      </c>
      <c r="AF41" s="56">
        <f>'MSW BWN'!C38</f>
        <v>18.356000000000002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0.24</v>
      </c>
      <c r="C42" s="54"/>
      <c r="D42" s="54">
        <f t="shared" si="0"/>
        <v>0.32</v>
      </c>
      <c r="E42" s="55"/>
      <c r="F42" s="43"/>
      <c r="G42" s="54">
        <f>(BAWANA!Q39+BAWANA!R39+BAWANA!S39+BAWANA!T39)/4000</f>
        <v>0.08</v>
      </c>
      <c r="H42" s="54">
        <f>(BAWANA!U39+BAWANA!V39)/4000</f>
        <v>0.1</v>
      </c>
      <c r="I42" s="54"/>
      <c r="J42" s="54">
        <f t="shared" si="3"/>
        <v>0.18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18.411999999999999</v>
      </c>
      <c r="AF42" s="56">
        <f>'MSW BWN'!C39</f>
        <v>18.411999999999999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0.24</v>
      </c>
      <c r="C43" s="54"/>
      <c r="D43" s="54">
        <f t="shared" si="0"/>
        <v>0.32</v>
      </c>
      <c r="E43" s="55"/>
      <c r="F43" s="43"/>
      <c r="G43" s="54">
        <f>(BAWANA!Q40+BAWANA!R40+BAWANA!S40+BAWANA!T40)/4000</f>
        <v>0.08</v>
      </c>
      <c r="H43" s="54">
        <f>(BAWANA!U40+BAWANA!V40)/4000</f>
        <v>0.10146250000000001</v>
      </c>
      <c r="I43" s="54"/>
      <c r="J43" s="54">
        <f t="shared" si="3"/>
        <v>0.18146250000000003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18.335999999999999</v>
      </c>
      <c r="AF43" s="56">
        <f>'MSW BWN'!C40</f>
        <v>18.335999999999999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0.24</v>
      </c>
      <c r="C44" s="54"/>
      <c r="D44" s="54">
        <f t="shared" si="0"/>
        <v>0.32</v>
      </c>
      <c r="E44" s="55"/>
      <c r="F44" s="43"/>
      <c r="G44" s="54">
        <f>(BAWANA!Q41+BAWANA!R41+BAWANA!S41+BAWANA!T41)/4000</f>
        <v>0.08</v>
      </c>
      <c r="H44" s="54">
        <f>(BAWANA!U41+BAWANA!V41)/4000</f>
        <v>0.1039625</v>
      </c>
      <c r="I44" s="54"/>
      <c r="J44" s="54">
        <f t="shared" si="3"/>
        <v>0.1839625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16.84</v>
      </c>
      <c r="AF44" s="56">
        <f>'MSW BWN'!C41</f>
        <v>16.84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0.24</v>
      </c>
      <c r="C45" s="54"/>
      <c r="D45" s="54">
        <f t="shared" si="0"/>
        <v>0.32</v>
      </c>
      <c r="E45" s="55"/>
      <c r="F45" s="43"/>
      <c r="G45" s="54">
        <f>(BAWANA!Q42+BAWANA!R42+BAWANA!S42+BAWANA!T42)/4000</f>
        <v>0.08</v>
      </c>
      <c r="H45" s="54">
        <f>(BAWANA!U42+BAWANA!V42)/4000</f>
        <v>0.1064625</v>
      </c>
      <c r="I45" s="54"/>
      <c r="J45" s="54">
        <f t="shared" si="3"/>
        <v>0.1864625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17.911999999999999</v>
      </c>
      <c r="AF45" s="56">
        <f>'MSW BWN'!C42</f>
        <v>17.911999999999999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0.24</v>
      </c>
      <c r="C46" s="54"/>
      <c r="D46" s="54">
        <f t="shared" si="0"/>
        <v>0.32</v>
      </c>
      <c r="E46" s="55"/>
      <c r="F46" s="43"/>
      <c r="G46" s="54">
        <f>(BAWANA!Q43+BAWANA!R43+BAWANA!S43+BAWANA!T43)/4000</f>
        <v>0.08</v>
      </c>
      <c r="H46" s="54">
        <f>(BAWANA!U43+BAWANA!V43)/4000</f>
        <v>0.10532999999999999</v>
      </c>
      <c r="I46" s="54"/>
      <c r="J46" s="54">
        <f t="shared" si="3"/>
        <v>0.18532999999999999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17.128</v>
      </c>
      <c r="AF46" s="56">
        <f>'MSW BWN'!C43</f>
        <v>17.128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0.24</v>
      </c>
      <c r="C47" s="54"/>
      <c r="D47" s="54">
        <f t="shared" si="0"/>
        <v>0.32</v>
      </c>
      <c r="E47" s="55"/>
      <c r="F47" s="43"/>
      <c r="G47" s="54">
        <f>(BAWANA!Q44+BAWANA!R44+BAWANA!S44+BAWANA!T44)/4000</f>
        <v>0.08</v>
      </c>
      <c r="H47" s="54">
        <f>(BAWANA!U44+BAWANA!V44)/4000</f>
        <v>0.10271250000000001</v>
      </c>
      <c r="I47" s="54"/>
      <c r="J47" s="54">
        <f t="shared" si="3"/>
        <v>0.1827125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18.007999999999999</v>
      </c>
      <c r="AF47" s="56">
        <f>'MSW BWN'!C44</f>
        <v>18.007999999999999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0.24</v>
      </c>
      <c r="C48" s="54"/>
      <c r="D48" s="54">
        <f t="shared" si="0"/>
        <v>0.32</v>
      </c>
      <c r="E48" s="55"/>
      <c r="F48" s="43"/>
      <c r="G48" s="54">
        <f>(BAWANA!Q45+BAWANA!R45+BAWANA!S45+BAWANA!T45)/4000</f>
        <v>0.08</v>
      </c>
      <c r="H48" s="54">
        <f>(BAWANA!U45+BAWANA!V45)/4000</f>
        <v>0.10271250000000001</v>
      </c>
      <c r="I48" s="54"/>
      <c r="J48" s="54">
        <f t="shared" si="3"/>
        <v>0.1827125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17.972000000000001</v>
      </c>
      <c r="AF48" s="56">
        <f>'MSW BWN'!C45</f>
        <v>17.972000000000001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0.24</v>
      </c>
      <c r="C49" s="54"/>
      <c r="D49" s="54">
        <f t="shared" si="0"/>
        <v>0.32</v>
      </c>
      <c r="E49" s="55"/>
      <c r="F49" s="43"/>
      <c r="G49" s="54">
        <f>(BAWANA!Q46+BAWANA!R46+BAWANA!S46+BAWANA!T46)/4000</f>
        <v>0.08</v>
      </c>
      <c r="H49" s="54">
        <f>(BAWANA!U46+BAWANA!V46)/4000</f>
        <v>0.1</v>
      </c>
      <c r="I49" s="54"/>
      <c r="J49" s="54">
        <f t="shared" si="3"/>
        <v>0.18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18.472000000000001</v>
      </c>
      <c r="AF49" s="56">
        <f>'MSW BWN'!C46</f>
        <v>18.472000000000001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0.24</v>
      </c>
      <c r="C50" s="54"/>
      <c r="D50" s="54">
        <f t="shared" si="0"/>
        <v>0.32</v>
      </c>
      <c r="E50" s="55"/>
      <c r="F50" s="43"/>
      <c r="G50" s="54">
        <f>(BAWANA!Q47+BAWANA!R47+BAWANA!S47+BAWANA!T47)/4000</f>
        <v>0.08</v>
      </c>
      <c r="H50" s="54">
        <f>(BAWANA!U47+BAWANA!V47)/4000</f>
        <v>0.1</v>
      </c>
      <c r="I50" s="54"/>
      <c r="J50" s="54">
        <f t="shared" si="3"/>
        <v>0.18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18.664000000000001</v>
      </c>
      <c r="AF50" s="56">
        <f>'MSW BWN'!C47</f>
        <v>18.664000000000001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0.24</v>
      </c>
      <c r="C51" s="54"/>
      <c r="D51" s="54">
        <f t="shared" si="0"/>
        <v>0.32</v>
      </c>
      <c r="E51" s="55"/>
      <c r="F51" s="43"/>
      <c r="G51" s="54">
        <f>(BAWANA!Q48+BAWANA!R48+BAWANA!S48+BAWANA!T48)/4000</f>
        <v>0.08</v>
      </c>
      <c r="H51" s="54">
        <f>(BAWANA!U48+BAWANA!V48)/4000</f>
        <v>0.1</v>
      </c>
      <c r="I51" s="54"/>
      <c r="J51" s="54">
        <f t="shared" si="3"/>
        <v>0.18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17.588000000000001</v>
      </c>
      <c r="AF51" s="56">
        <f>'MSW BWN'!C48</f>
        <v>17.588000000000001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0.24</v>
      </c>
      <c r="C52" s="54"/>
      <c r="D52" s="54">
        <f t="shared" si="0"/>
        <v>0.32</v>
      </c>
      <c r="E52" s="55"/>
      <c r="F52" s="43"/>
      <c r="G52" s="54">
        <f>(BAWANA!Q49+BAWANA!R49+BAWANA!S49+BAWANA!T49)/4000</f>
        <v>0.08</v>
      </c>
      <c r="H52" s="54">
        <f>(BAWANA!U49+BAWANA!V49)/4000</f>
        <v>0.10783</v>
      </c>
      <c r="I52" s="54"/>
      <c r="J52" s="54">
        <f t="shared" si="3"/>
        <v>0.18783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18.68</v>
      </c>
      <c r="AF52" s="56">
        <f>'MSW BWN'!C49</f>
        <v>18.68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0.24</v>
      </c>
      <c r="C53" s="54"/>
      <c r="D53" s="54">
        <f t="shared" si="0"/>
        <v>0.32</v>
      </c>
      <c r="E53" s="55"/>
      <c r="F53" s="43"/>
      <c r="G53" s="54">
        <f>(BAWANA!Q50+BAWANA!R50+BAWANA!S50+BAWANA!T50)/4000</f>
        <v>0.08</v>
      </c>
      <c r="H53" s="54">
        <f>(BAWANA!U50+BAWANA!V50)/4000</f>
        <v>0.1052125</v>
      </c>
      <c r="I53" s="54"/>
      <c r="J53" s="54">
        <f t="shared" si="3"/>
        <v>0.1852125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18.335999999999999</v>
      </c>
      <c r="AF53" s="56">
        <f>'MSW BWN'!C50</f>
        <v>18.335999999999999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0.08</v>
      </c>
      <c r="H54" s="54">
        <f>(BAWANA!U51+BAWANA!V51)/4000</f>
        <v>0.1021</v>
      </c>
      <c r="I54" s="54"/>
      <c r="J54" s="54">
        <f t="shared" si="3"/>
        <v>0.18209999999999998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16.664000000000001</v>
      </c>
      <c r="AF54" s="56">
        <f>'MSW BWN'!C51</f>
        <v>16.664000000000001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0.08</v>
      </c>
      <c r="H55" s="54">
        <f>(BAWANA!U52+BAWANA!V52)/4000</f>
        <v>0.1021</v>
      </c>
      <c r="I55" s="54"/>
      <c r="J55" s="54">
        <f t="shared" si="3"/>
        <v>0.18209999999999998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17.492000000000001</v>
      </c>
      <c r="AF55" s="56">
        <f>'MSW BWN'!C52</f>
        <v>17.492000000000001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0.08</v>
      </c>
      <c r="H56" s="54">
        <f>(BAWANA!U53+BAWANA!V53)/4000</f>
        <v>0.1196</v>
      </c>
      <c r="I56" s="54"/>
      <c r="J56" s="54">
        <f t="shared" si="3"/>
        <v>0.1996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18.027999999999999</v>
      </c>
      <c r="AF56" s="56">
        <f>'MSW BWN'!C53</f>
        <v>18.027999999999999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0.08</v>
      </c>
      <c r="H57" s="54">
        <f>(BAWANA!U54+BAWANA!V54)/4000</f>
        <v>0.1196</v>
      </c>
      <c r="I57" s="54"/>
      <c r="J57" s="54">
        <f t="shared" si="3"/>
        <v>0.1996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17.72</v>
      </c>
      <c r="AF57" s="56">
        <f>'MSW BWN'!C54</f>
        <v>17.72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0.08</v>
      </c>
      <c r="H58" s="54">
        <f>(BAWANA!U55+BAWANA!V55)/4000</f>
        <v>0.12203499999999999</v>
      </c>
      <c r="I58" s="54"/>
      <c r="J58" s="54">
        <f t="shared" si="3"/>
        <v>0.20203499999999999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16.82</v>
      </c>
      <c r="AF58" s="56">
        <f>'MSW BWN'!C55</f>
        <v>16.82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0.08</v>
      </c>
      <c r="H59" s="54">
        <f>(BAWANA!U56+BAWANA!V56)/4000</f>
        <v>0.1196</v>
      </c>
      <c r="I59" s="54"/>
      <c r="J59" s="54">
        <f t="shared" si="3"/>
        <v>0.1996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17.416</v>
      </c>
      <c r="AF59" s="56">
        <f>'MSW BWN'!C56</f>
        <v>17.416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0.08</v>
      </c>
      <c r="H60" s="54">
        <f>(BAWANA!U57+BAWANA!V57)/4000</f>
        <v>0.1196</v>
      </c>
      <c r="I60" s="54"/>
      <c r="J60" s="54">
        <f t="shared" si="3"/>
        <v>0.1996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18.568000000000001</v>
      </c>
      <c r="AF60" s="56">
        <f>'MSW BWN'!C57</f>
        <v>18.568000000000001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0.08</v>
      </c>
      <c r="H61" s="54">
        <f>(BAWANA!U58+BAWANA!V58)/4000</f>
        <v>0.1196</v>
      </c>
      <c r="I61" s="54"/>
      <c r="J61" s="54">
        <f t="shared" si="3"/>
        <v>0.1996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17.856000000000002</v>
      </c>
      <c r="AF61" s="56">
        <f>'MSW BWN'!C58</f>
        <v>17.856000000000002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0.08</v>
      </c>
      <c r="H62" s="54">
        <f>(BAWANA!U59+BAWANA!V59)/4000</f>
        <v>0.1196</v>
      </c>
      <c r="I62" s="54"/>
      <c r="J62" s="54">
        <f t="shared" si="3"/>
        <v>0.1996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17.856000000000002</v>
      </c>
      <c r="AF62" s="56">
        <f>'MSW BWN'!C59</f>
        <v>17.856000000000002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0.08</v>
      </c>
      <c r="H63" s="54">
        <f>(BAWANA!U60+BAWANA!V60)/4000</f>
        <v>0.1196</v>
      </c>
      <c r="I63" s="54"/>
      <c r="J63" s="54">
        <f t="shared" si="3"/>
        <v>0.1996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18.952000000000002</v>
      </c>
      <c r="AF63" s="56">
        <f>'MSW BWN'!C60</f>
        <v>18.952000000000002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0.08</v>
      </c>
      <c r="H64" s="54">
        <f>(BAWANA!U61+BAWANA!V61)/4000</f>
        <v>0.12753500000000001</v>
      </c>
      <c r="I64" s="54"/>
      <c r="J64" s="54">
        <f t="shared" si="3"/>
        <v>0.20753500000000003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18.547999999999998</v>
      </c>
      <c r="AF64" s="56">
        <f>'MSW BWN'!C61</f>
        <v>18.547999999999998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0.08</v>
      </c>
      <c r="H65" s="54">
        <f>(BAWANA!U62+BAWANA!V62)/4000</f>
        <v>0.1361</v>
      </c>
      <c r="I65" s="54"/>
      <c r="J65" s="54">
        <f t="shared" si="3"/>
        <v>0.21610000000000001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18.376000000000001</v>
      </c>
      <c r="AF65" s="56">
        <f>'MSW BWN'!C62</f>
        <v>18.376000000000001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0.08</v>
      </c>
      <c r="H66" s="54">
        <f>(BAWANA!U63+BAWANA!V63)/4000</f>
        <v>0.1361</v>
      </c>
      <c r="I66" s="54"/>
      <c r="J66" s="54">
        <f t="shared" si="3"/>
        <v>0.21610000000000001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17.931999999999999</v>
      </c>
      <c r="AF66" s="56">
        <f>'MSW BWN'!C63</f>
        <v>17.931999999999999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0.08</v>
      </c>
      <c r="H67" s="54">
        <f>(BAWANA!U64+BAWANA!V64)/4000</f>
        <v>0.13159999999999999</v>
      </c>
      <c r="I67" s="54"/>
      <c r="J67" s="54">
        <f t="shared" si="3"/>
        <v>0.21160000000000001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17.431999999999999</v>
      </c>
      <c r="AF67" s="56">
        <f>'MSW BWN'!C64</f>
        <v>17.431999999999999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0.08</v>
      </c>
      <c r="H68" s="54">
        <f>(BAWANA!U65+BAWANA!V65)/4000</f>
        <v>0.12997500000000001</v>
      </c>
      <c r="I68" s="54"/>
      <c r="J68" s="54">
        <f t="shared" si="3"/>
        <v>0.20997500000000002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18.047999999999998</v>
      </c>
      <c r="AF68" s="56">
        <f>'MSW BWN'!C65</f>
        <v>18.047999999999998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0.08</v>
      </c>
      <c r="H69" s="54">
        <f>(BAWANA!U66+BAWANA!V66)/4000</f>
        <v>0.14547499999999999</v>
      </c>
      <c r="I69" s="54"/>
      <c r="J69" s="54">
        <f t="shared" si="3"/>
        <v>0.22547499999999998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18.411999999999999</v>
      </c>
      <c r="AF69" s="56">
        <f>'MSW BWN'!C66</f>
        <v>18.411999999999999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0.08</v>
      </c>
      <c r="H70" s="54">
        <f>(BAWANA!U67+BAWANA!V67)/4000</f>
        <v>0.14322499999999999</v>
      </c>
      <c r="I70" s="54"/>
      <c r="J70" s="54">
        <f t="shared" si="3"/>
        <v>0.22322500000000001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17.260000000000002</v>
      </c>
      <c r="AF70" s="56">
        <f>'MSW BWN'!C67</f>
        <v>17.260000000000002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0.08</v>
      </c>
      <c r="H71" s="54">
        <f>(BAWANA!U68+BAWANA!V68)/4000</f>
        <v>0.13822499999999999</v>
      </c>
      <c r="I71" s="54"/>
      <c r="J71" s="54">
        <f t="shared" ref="J71:J101" si="9">G71+H71+I71</f>
        <v>0.218225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16.992000000000001</v>
      </c>
      <c r="AF71" s="56">
        <f>'MSW BWN'!C68</f>
        <v>16.992000000000001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0.08</v>
      </c>
      <c r="H72" s="54">
        <f>(BAWANA!U69+BAWANA!V69)/4000</f>
        <v>0.13793749999999999</v>
      </c>
      <c r="I72" s="54"/>
      <c r="J72" s="54">
        <f t="shared" si="9"/>
        <v>0.21793750000000001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17.896000000000001</v>
      </c>
      <c r="AF72" s="56">
        <f>'MSW BWN'!C69</f>
        <v>17.896000000000001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0.08</v>
      </c>
      <c r="H73" s="54">
        <f>(BAWANA!U70+BAWANA!V70)/4000</f>
        <v>0.13941999999999999</v>
      </c>
      <c r="I73" s="54"/>
      <c r="J73" s="54">
        <f t="shared" si="9"/>
        <v>0.21942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18.391999999999999</v>
      </c>
      <c r="AF73" s="56">
        <f>'MSW BWN'!C70</f>
        <v>18.391999999999999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0.08</v>
      </c>
      <c r="H74" s="54">
        <f>(BAWANA!U71+BAWANA!V71)/4000</f>
        <v>0.13285</v>
      </c>
      <c r="I74" s="54"/>
      <c r="J74" s="54">
        <f t="shared" si="9"/>
        <v>0.21284999999999998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18.547999999999998</v>
      </c>
      <c r="AF74" s="56">
        <f>'MSW BWN'!C71</f>
        <v>18.547999999999998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0.08</v>
      </c>
      <c r="H75" s="54">
        <f>(BAWANA!U72+BAWANA!V72)/4000</f>
        <v>0.12959999999999999</v>
      </c>
      <c r="I75" s="54"/>
      <c r="J75" s="54">
        <f t="shared" si="9"/>
        <v>0.20960000000000001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17.931999999999999</v>
      </c>
      <c r="AF75" s="56">
        <f>'MSW BWN'!C72</f>
        <v>17.931999999999999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0.08</v>
      </c>
      <c r="H76" s="54">
        <f>(BAWANA!U73+BAWANA!V73)/4000</f>
        <v>0.14640999999999998</v>
      </c>
      <c r="I76" s="54"/>
      <c r="J76" s="54">
        <f t="shared" si="9"/>
        <v>0.22641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18.007999999999999</v>
      </c>
      <c r="AF76" s="56">
        <f>'MSW BWN'!C73</f>
        <v>18.007999999999999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0.08</v>
      </c>
      <c r="H77" s="54">
        <f>(BAWANA!U74+BAWANA!V74)/4000</f>
        <v>0.14191000000000001</v>
      </c>
      <c r="I77" s="54"/>
      <c r="J77" s="54">
        <f t="shared" si="9"/>
        <v>0.22191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16.84</v>
      </c>
      <c r="AF77" s="56">
        <f>'MSW BWN'!C74</f>
        <v>16.84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0.24</v>
      </c>
      <c r="C78" s="54"/>
      <c r="D78" s="54">
        <f t="shared" si="8"/>
        <v>0.32</v>
      </c>
      <c r="E78" s="55"/>
      <c r="F78" s="43"/>
      <c r="G78" s="54">
        <f>(BAWANA!Q75+BAWANA!R75+BAWANA!S75+BAWANA!T75)/4000</f>
        <v>0.08</v>
      </c>
      <c r="H78" s="54">
        <f>(BAWANA!U75+BAWANA!V75)/4000</f>
        <v>0.15</v>
      </c>
      <c r="I78" s="54"/>
      <c r="J78" s="54">
        <f t="shared" si="9"/>
        <v>0.22999999999999998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18.391999999999999</v>
      </c>
      <c r="AF78" s="56">
        <f>'MSW BWN'!C75</f>
        <v>18.391999999999999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0.24</v>
      </c>
      <c r="C79" s="54"/>
      <c r="D79" s="54">
        <f t="shared" si="8"/>
        <v>0.32</v>
      </c>
      <c r="E79" s="55"/>
      <c r="F79" s="43"/>
      <c r="G79" s="54">
        <f>(BAWANA!Q76+BAWANA!R76+BAWANA!S76+BAWANA!T76)/4000</f>
        <v>0.08</v>
      </c>
      <c r="H79" s="54">
        <f>(BAWANA!U76+BAWANA!V76)/4000</f>
        <v>0.15</v>
      </c>
      <c r="I79" s="54"/>
      <c r="J79" s="54">
        <f t="shared" si="9"/>
        <v>0.22999999999999998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18.411999999999999</v>
      </c>
      <c r="AF79" s="56">
        <f>'MSW BWN'!C76</f>
        <v>18.411999999999999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0.24</v>
      </c>
      <c r="C80" s="54"/>
      <c r="D80" s="54">
        <f t="shared" si="8"/>
        <v>0.32</v>
      </c>
      <c r="E80" s="55"/>
      <c r="F80" s="43"/>
      <c r="G80" s="54">
        <f>(BAWANA!Q77+BAWANA!R77+BAWANA!S77+BAWANA!T77)/4000</f>
        <v>0.08</v>
      </c>
      <c r="H80" s="54">
        <f>(BAWANA!U77+BAWANA!V77)/4000</f>
        <v>0.15</v>
      </c>
      <c r="I80" s="54"/>
      <c r="J80" s="54">
        <f t="shared" si="9"/>
        <v>0.22999999999999998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18.068000000000001</v>
      </c>
      <c r="AF80" s="56">
        <f>'MSW BWN'!C77</f>
        <v>18.068000000000001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0.24</v>
      </c>
      <c r="C81" s="54"/>
      <c r="D81" s="54">
        <f t="shared" si="8"/>
        <v>0.32</v>
      </c>
      <c r="E81" s="55"/>
      <c r="F81" s="43"/>
      <c r="G81" s="54">
        <f>(BAWANA!Q78+BAWANA!R78+BAWANA!S78+BAWANA!T78)/4000</f>
        <v>0.08</v>
      </c>
      <c r="H81" s="54">
        <f>(BAWANA!U78+BAWANA!V78)/4000</f>
        <v>0.15</v>
      </c>
      <c r="I81" s="54"/>
      <c r="J81" s="54">
        <f t="shared" si="9"/>
        <v>0.22999999999999998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16.972000000000001</v>
      </c>
      <c r="AF81" s="56">
        <f>'MSW BWN'!C78</f>
        <v>16.972000000000001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0.24</v>
      </c>
      <c r="C82" s="54"/>
      <c r="D82" s="54">
        <f t="shared" si="8"/>
        <v>0.32</v>
      </c>
      <c r="E82" s="55"/>
      <c r="F82" s="43"/>
      <c r="G82" s="54">
        <f>(BAWANA!Q79+BAWANA!R79+BAWANA!S79+BAWANA!T79)/4000</f>
        <v>0.08</v>
      </c>
      <c r="H82" s="54">
        <f>(BAWANA!U79+BAWANA!V79)/4000</f>
        <v>0.13696250000000001</v>
      </c>
      <c r="I82" s="54"/>
      <c r="J82" s="54">
        <f t="shared" si="9"/>
        <v>0.2169625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17.047999999999998</v>
      </c>
      <c r="AF82" s="56">
        <f>'MSW BWN'!C79</f>
        <v>17.047999999999998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0.24</v>
      </c>
      <c r="C83" s="54"/>
      <c r="D83" s="54">
        <f t="shared" si="8"/>
        <v>0.32</v>
      </c>
      <c r="E83" s="55"/>
      <c r="F83" s="43"/>
      <c r="G83" s="54">
        <f>(BAWANA!Q80+BAWANA!R80+BAWANA!S80+BAWANA!T80)/4000</f>
        <v>0.08</v>
      </c>
      <c r="H83" s="54">
        <f>(BAWANA!U80+BAWANA!V80)/4000</f>
        <v>0.14146250000000002</v>
      </c>
      <c r="I83" s="54"/>
      <c r="J83" s="54">
        <f t="shared" si="9"/>
        <v>0.22146250000000001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17.760000000000002</v>
      </c>
      <c r="AF83" s="56">
        <f>'MSW BWN'!C80</f>
        <v>17.760000000000002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0.24</v>
      </c>
      <c r="C84" s="54"/>
      <c r="D84" s="54">
        <f t="shared" si="8"/>
        <v>0.32</v>
      </c>
      <c r="E84" s="55"/>
      <c r="F84" s="43"/>
      <c r="G84" s="54">
        <f>(BAWANA!Q81+BAWANA!R81+BAWANA!S81+BAWANA!T81)/4000</f>
        <v>0.08</v>
      </c>
      <c r="H84" s="54">
        <f>(BAWANA!U81+BAWANA!V81)/4000</f>
        <v>0.15</v>
      </c>
      <c r="I84" s="54"/>
      <c r="J84" s="54">
        <f t="shared" si="9"/>
        <v>0.22999999999999998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18.22</v>
      </c>
      <c r="AF84" s="56">
        <f>'MSW BWN'!C81</f>
        <v>18.22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0.24</v>
      </c>
      <c r="C85" s="54"/>
      <c r="D85" s="54">
        <f t="shared" si="8"/>
        <v>0.32</v>
      </c>
      <c r="E85" s="55"/>
      <c r="F85" s="43"/>
      <c r="G85" s="54">
        <f>(BAWANA!Q82+BAWANA!R82+BAWANA!S82+BAWANA!T82)/4000</f>
        <v>0.08</v>
      </c>
      <c r="H85" s="54">
        <f>(BAWANA!U82+BAWANA!V82)/4000</f>
        <v>0.14296249999999999</v>
      </c>
      <c r="I85" s="54"/>
      <c r="J85" s="54">
        <f t="shared" si="9"/>
        <v>0.22296250000000001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16.992000000000001</v>
      </c>
      <c r="AF85" s="56">
        <f>'MSW BWN'!C82</f>
        <v>16.992000000000001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0.24</v>
      </c>
      <c r="C86" s="54"/>
      <c r="D86" s="54">
        <f t="shared" si="8"/>
        <v>0.32</v>
      </c>
      <c r="E86" s="55"/>
      <c r="F86" s="43"/>
      <c r="G86" s="54">
        <f>(BAWANA!Q83+BAWANA!R83+BAWANA!S83+BAWANA!T83)/4000</f>
        <v>0.08</v>
      </c>
      <c r="H86" s="54">
        <f>(BAWANA!U83+BAWANA!V83)/4000</f>
        <v>0.15</v>
      </c>
      <c r="I86" s="54"/>
      <c r="J86" s="54">
        <f t="shared" si="9"/>
        <v>0.22999999999999998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17.431999999999999</v>
      </c>
      <c r="AF86" s="56">
        <f>'MSW BWN'!C83</f>
        <v>17.431999999999999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0.24</v>
      </c>
      <c r="C87" s="54"/>
      <c r="D87" s="54">
        <f t="shared" si="8"/>
        <v>0.32</v>
      </c>
      <c r="E87" s="55"/>
      <c r="F87" s="43"/>
      <c r="G87" s="54">
        <f>(BAWANA!Q84+BAWANA!R84+BAWANA!S84+BAWANA!T84)/4000</f>
        <v>0.08</v>
      </c>
      <c r="H87" s="54">
        <f>(BAWANA!U84+BAWANA!V84)/4000</f>
        <v>0.15</v>
      </c>
      <c r="I87" s="54"/>
      <c r="J87" s="54">
        <f t="shared" si="9"/>
        <v>0.22999999999999998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18.239999999999998</v>
      </c>
      <c r="AF87" s="56">
        <f>'MSW BWN'!C84</f>
        <v>18.239999999999998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0.24</v>
      </c>
      <c r="C88" s="54"/>
      <c r="D88" s="54">
        <f t="shared" si="8"/>
        <v>0.32</v>
      </c>
      <c r="E88" s="55"/>
      <c r="F88" s="43"/>
      <c r="G88" s="54">
        <f>(BAWANA!Q85+BAWANA!R85+BAWANA!S85+BAWANA!T85)/4000</f>
        <v>0.08</v>
      </c>
      <c r="H88" s="54">
        <f>(BAWANA!U85+BAWANA!V85)/4000</f>
        <v>0.15</v>
      </c>
      <c r="I88" s="54"/>
      <c r="J88" s="54">
        <f t="shared" si="9"/>
        <v>0.22999999999999998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18.391999999999999</v>
      </c>
      <c r="AF88" s="56">
        <f>'MSW BWN'!C85</f>
        <v>18.391999999999999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0.24</v>
      </c>
      <c r="C89" s="54"/>
      <c r="D89" s="54">
        <f t="shared" si="8"/>
        <v>0.32</v>
      </c>
      <c r="E89" s="55"/>
      <c r="F89" s="43"/>
      <c r="G89" s="54">
        <f>(BAWANA!Q86+BAWANA!R86+BAWANA!S86+BAWANA!T86)/4000</f>
        <v>0.08</v>
      </c>
      <c r="H89" s="54">
        <f>(BAWANA!U86+BAWANA!V86)/4000</f>
        <v>0.15</v>
      </c>
      <c r="I89" s="54"/>
      <c r="J89" s="54">
        <f t="shared" si="9"/>
        <v>0.22999999999999998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16.876000000000001</v>
      </c>
      <c r="AF89" s="56">
        <f>'MSW BWN'!C86</f>
        <v>16.876000000000001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0.24</v>
      </c>
      <c r="C90" s="54"/>
      <c r="D90" s="54">
        <f t="shared" si="8"/>
        <v>0.32</v>
      </c>
      <c r="E90" s="55"/>
      <c r="F90" s="43"/>
      <c r="G90" s="54">
        <f>(BAWANA!Q87+BAWANA!R87+BAWANA!S87+BAWANA!T87)/4000</f>
        <v>0.08</v>
      </c>
      <c r="H90" s="54">
        <f>(BAWANA!U87+BAWANA!V87)/4000</f>
        <v>0.13846250000000002</v>
      </c>
      <c r="I90" s="54"/>
      <c r="J90" s="54">
        <f t="shared" si="9"/>
        <v>0.2184625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18.856000000000002</v>
      </c>
      <c r="AF90" s="56">
        <f>'MSW BWN'!C87</f>
        <v>18.856000000000002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0.24</v>
      </c>
      <c r="C91" s="54"/>
      <c r="D91" s="54">
        <f t="shared" si="8"/>
        <v>0.32</v>
      </c>
      <c r="E91" s="55"/>
      <c r="F91" s="43"/>
      <c r="G91" s="54">
        <f>(BAWANA!Q88+BAWANA!R88+BAWANA!S88+BAWANA!T88)/4000</f>
        <v>0.08</v>
      </c>
      <c r="H91" s="54">
        <f>(BAWANA!U88+BAWANA!V88)/4000</f>
        <v>0.1464625</v>
      </c>
      <c r="I91" s="54"/>
      <c r="J91" s="54">
        <f t="shared" si="9"/>
        <v>0.22646250000000001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17.184000000000001</v>
      </c>
      <c r="AF91" s="56">
        <f>'MSW BWN'!C88</f>
        <v>17.184000000000001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0.24</v>
      </c>
      <c r="C92" s="54"/>
      <c r="D92" s="54">
        <f t="shared" si="8"/>
        <v>0.32</v>
      </c>
      <c r="E92" s="55"/>
      <c r="F92" s="43"/>
      <c r="G92" s="54">
        <f>(BAWANA!Q89+BAWANA!R89+BAWANA!S89+BAWANA!T89)/4000</f>
        <v>0.08</v>
      </c>
      <c r="H92" s="54">
        <f>(BAWANA!U89+BAWANA!V89)/4000</f>
        <v>0.1057125</v>
      </c>
      <c r="I92" s="54"/>
      <c r="J92" s="54">
        <f t="shared" si="9"/>
        <v>0.1857125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18.295999999999999</v>
      </c>
      <c r="AF92" s="56">
        <f>'MSW BWN'!C89</f>
        <v>18.295999999999999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0.24</v>
      </c>
      <c r="C93" s="54"/>
      <c r="D93" s="54">
        <f t="shared" si="8"/>
        <v>0.32</v>
      </c>
      <c r="E93" s="55"/>
      <c r="F93" s="43"/>
      <c r="G93" s="54">
        <f>(BAWANA!Q90+BAWANA!R90+BAWANA!S90+BAWANA!T90)/4000</f>
        <v>0.08</v>
      </c>
      <c r="H93" s="54">
        <f>(BAWANA!U90+BAWANA!V90)/4000</f>
        <v>0.11762499999999999</v>
      </c>
      <c r="I93" s="54"/>
      <c r="J93" s="54">
        <f t="shared" si="9"/>
        <v>0.197625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18.568000000000001</v>
      </c>
      <c r="AF93" s="56">
        <f>'MSW BWN'!C90</f>
        <v>18.568000000000001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0.24</v>
      </c>
      <c r="C94" s="54"/>
      <c r="D94" s="54">
        <f t="shared" si="8"/>
        <v>0.32</v>
      </c>
      <c r="E94" s="55"/>
      <c r="F94" s="43"/>
      <c r="G94" s="54">
        <f>(BAWANA!Q91+BAWANA!R91+BAWANA!S91+BAWANA!T91)/4000</f>
        <v>0.08</v>
      </c>
      <c r="H94" s="54">
        <f>(BAWANA!U91+BAWANA!V91)/4000</f>
        <v>0.10221250000000001</v>
      </c>
      <c r="I94" s="54"/>
      <c r="J94" s="54">
        <f t="shared" si="9"/>
        <v>0.1822125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19.007999999999999</v>
      </c>
      <c r="AF94" s="56">
        <f>'MSW BWN'!C91</f>
        <v>19.007999999999999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0.24</v>
      </c>
      <c r="C95" s="54"/>
      <c r="D95" s="54">
        <f t="shared" si="8"/>
        <v>0.32</v>
      </c>
      <c r="E95" s="55"/>
      <c r="F95" s="43"/>
      <c r="G95" s="54">
        <f>(BAWANA!Q92+BAWANA!R92+BAWANA!S92+BAWANA!T92)/4000</f>
        <v>0.08</v>
      </c>
      <c r="H95" s="54">
        <f>(BAWANA!U92+BAWANA!V92)/4000</f>
        <v>0.120755</v>
      </c>
      <c r="I95" s="54"/>
      <c r="J95" s="54">
        <f t="shared" si="9"/>
        <v>0.20075500000000002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18.068000000000001</v>
      </c>
      <c r="AF95" s="56">
        <f>'MSW BWN'!C92</f>
        <v>18.068000000000001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0.24</v>
      </c>
      <c r="C96" s="54"/>
      <c r="D96" s="54">
        <f t="shared" si="8"/>
        <v>0.32</v>
      </c>
      <c r="E96" s="55"/>
      <c r="F96" s="43"/>
      <c r="G96" s="54">
        <f>(BAWANA!Q93+BAWANA!R93+BAWANA!S93+BAWANA!T93)/4000</f>
        <v>0.08</v>
      </c>
      <c r="H96" s="54">
        <f>(BAWANA!U93+BAWANA!V93)/4000</f>
        <v>0.1373925</v>
      </c>
      <c r="I96" s="54"/>
      <c r="J96" s="54">
        <f t="shared" si="9"/>
        <v>0.21739249999999999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17.972000000000001</v>
      </c>
      <c r="AF96" s="56">
        <f>'MSW BWN'!C93</f>
        <v>17.972000000000001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0.24</v>
      </c>
      <c r="C97" s="54"/>
      <c r="D97" s="54">
        <f t="shared" si="8"/>
        <v>0.32</v>
      </c>
      <c r="E97" s="55"/>
      <c r="F97" s="43"/>
      <c r="G97" s="54">
        <f>(BAWANA!Q94+BAWANA!R94+BAWANA!S94+BAWANA!T94)/4000</f>
        <v>0.08</v>
      </c>
      <c r="H97" s="54">
        <f>(BAWANA!U94+BAWANA!V94)/4000</f>
        <v>0.15</v>
      </c>
      <c r="I97" s="54"/>
      <c r="J97" s="54">
        <f t="shared" si="9"/>
        <v>0.22999999999999998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18.431999999999999</v>
      </c>
      <c r="AF97" s="56">
        <f>'MSW BWN'!C94</f>
        <v>18.431999999999999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0.24</v>
      </c>
      <c r="C98" s="54"/>
      <c r="D98" s="54">
        <f t="shared" si="8"/>
        <v>0.32</v>
      </c>
      <c r="E98" s="55"/>
      <c r="F98" s="43"/>
      <c r="G98" s="54">
        <f>(BAWANA!Q95+BAWANA!R95+BAWANA!S95+BAWANA!T95)/4000</f>
        <v>0.08</v>
      </c>
      <c r="H98" s="54">
        <f>(BAWANA!U95+BAWANA!V95)/4000</f>
        <v>0.11771250000000001</v>
      </c>
      <c r="I98" s="54"/>
      <c r="J98" s="54">
        <f t="shared" si="9"/>
        <v>0.19771250000000001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18.431999999999999</v>
      </c>
      <c r="AF98" s="56">
        <f>'MSW BWN'!C95</f>
        <v>18.431999999999999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0.24</v>
      </c>
      <c r="C99" s="54"/>
      <c r="D99" s="54">
        <f t="shared" si="8"/>
        <v>0.32</v>
      </c>
      <c r="E99" s="55"/>
      <c r="F99" s="43"/>
      <c r="G99" s="54">
        <f>(BAWANA!Q96+BAWANA!R96+BAWANA!S96+BAWANA!T96)/4000</f>
        <v>0.08</v>
      </c>
      <c r="H99" s="54">
        <f>(BAWANA!U96+BAWANA!V96)/4000</f>
        <v>0.1396675</v>
      </c>
      <c r="I99" s="54"/>
      <c r="J99" s="54">
        <f t="shared" si="9"/>
        <v>0.21966750000000002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18.007999999999999</v>
      </c>
      <c r="AF99" s="56">
        <f>'MSW BWN'!C96</f>
        <v>18.007999999999999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0.24</v>
      </c>
      <c r="C100" s="54"/>
      <c r="D100" s="54">
        <f t="shared" si="8"/>
        <v>0.32</v>
      </c>
      <c r="E100" s="55"/>
      <c r="F100" s="43"/>
      <c r="G100" s="54">
        <f>(BAWANA!Q97+BAWANA!R97+BAWANA!S97+BAWANA!T97)/4000</f>
        <v>0.08</v>
      </c>
      <c r="H100" s="54">
        <f>(BAWANA!U97+BAWANA!V97)/4000</f>
        <v>0.13921250000000002</v>
      </c>
      <c r="I100" s="54"/>
      <c r="J100" s="54">
        <f t="shared" si="9"/>
        <v>0.21921250000000003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18.643999999999998</v>
      </c>
      <c r="AF100" s="56">
        <f>'MSW BWN'!C97</f>
        <v>18.643999999999998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0.24</v>
      </c>
      <c r="C101" s="54"/>
      <c r="D101" s="54">
        <f t="shared" si="8"/>
        <v>0.32</v>
      </c>
      <c r="E101" s="55"/>
      <c r="F101" s="43"/>
      <c r="G101" s="54">
        <f>(BAWANA!Q98+BAWANA!R98+BAWANA!S98+BAWANA!T98)/4000</f>
        <v>0.08</v>
      </c>
      <c r="H101" s="54">
        <f>(BAWANA!U98+BAWANA!V98)/4000</f>
        <v>0.13646250000000001</v>
      </c>
      <c r="I101" s="54"/>
      <c r="J101" s="54">
        <f t="shared" si="9"/>
        <v>0.2164625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18.391999999999999</v>
      </c>
      <c r="AF101" s="56">
        <f>'MSW BWN'!C98</f>
        <v>18.391999999999999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22.799999999999979</v>
      </c>
      <c r="C102" s="54">
        <f t="shared" si="14"/>
        <v>0</v>
      </c>
      <c r="D102" s="54">
        <f t="shared" si="14"/>
        <v>30.47999999999999</v>
      </c>
      <c r="E102" s="54">
        <f t="shared" si="14"/>
        <v>0</v>
      </c>
      <c r="F102" s="54">
        <f t="shared" si="14"/>
        <v>0</v>
      </c>
      <c r="G102" s="54">
        <f t="shared" si="14"/>
        <v>7.680000000000005</v>
      </c>
      <c r="H102" s="54">
        <f t="shared" si="14"/>
        <v>11.459935000000005</v>
      </c>
      <c r="I102" s="54"/>
      <c r="J102" s="54">
        <f t="shared" si="14"/>
        <v>19.139935000000001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1735.6920000000005</v>
      </c>
      <c r="AF102" s="71">
        <f t="shared" si="16"/>
        <v>1735.6920000000005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44678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4.5999999999999996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-15</v>
      </c>
      <c r="P3" s="95">
        <v>-20</v>
      </c>
      <c r="Q3" s="95">
        <v>0</v>
      </c>
      <c r="R3" s="95">
        <v>0</v>
      </c>
      <c r="S3" s="114">
        <v>0</v>
      </c>
      <c r="U3" s="115">
        <v>-35</v>
      </c>
      <c r="V3" s="116">
        <v>4.5999999999999996</v>
      </c>
      <c r="W3">
        <v>4.5999999999999996</v>
      </c>
      <c r="X3">
        <v>-15</v>
      </c>
      <c r="Y3">
        <v>0</v>
      </c>
      <c r="Z3">
        <v>-20</v>
      </c>
    </row>
    <row r="4" spans="1:26">
      <c r="B4" t="s">
        <v>263</v>
      </c>
      <c r="G4" t="s">
        <v>46</v>
      </c>
      <c r="H4" s="115">
        <v>4.32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-23</v>
      </c>
      <c r="P4" s="88">
        <v>-40</v>
      </c>
      <c r="Q4" s="88">
        <v>0</v>
      </c>
      <c r="R4" s="88">
        <v>0</v>
      </c>
      <c r="S4" s="116">
        <v>0</v>
      </c>
      <c r="U4" s="115">
        <v>-63</v>
      </c>
      <c r="V4" s="116">
        <v>4.32</v>
      </c>
      <c r="W4">
        <v>4.32</v>
      </c>
      <c r="X4">
        <v>-23</v>
      </c>
      <c r="Y4">
        <v>0</v>
      </c>
      <c r="Z4">
        <v>-40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-50</v>
      </c>
      <c r="Q5" s="88">
        <v>0</v>
      </c>
      <c r="R5" s="88">
        <v>0</v>
      </c>
      <c r="S5" s="116">
        <v>0</v>
      </c>
      <c r="U5" s="115">
        <v>-50</v>
      </c>
      <c r="V5" s="116">
        <v>0</v>
      </c>
      <c r="W5">
        <v>0</v>
      </c>
      <c r="X5">
        <v>0</v>
      </c>
      <c r="Y5">
        <v>0</v>
      </c>
      <c r="Z5">
        <v>-50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-70</v>
      </c>
      <c r="Q6" s="88">
        <v>0</v>
      </c>
      <c r="R6" s="88">
        <v>0</v>
      </c>
      <c r="S6" s="116">
        <v>0</v>
      </c>
      <c r="U6" s="115">
        <v>-70</v>
      </c>
      <c r="V6" s="116">
        <v>0</v>
      </c>
      <c r="W6">
        <v>0</v>
      </c>
      <c r="X6">
        <v>0</v>
      </c>
      <c r="Y6">
        <v>0</v>
      </c>
      <c r="Z6">
        <v>-70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-30</v>
      </c>
      <c r="O7" s="88">
        <v>0</v>
      </c>
      <c r="P7" s="88">
        <v>-80</v>
      </c>
      <c r="Q7" s="88">
        <v>0</v>
      </c>
      <c r="R7" s="88">
        <v>0</v>
      </c>
      <c r="S7" s="116">
        <v>0</v>
      </c>
      <c r="U7" s="115">
        <v>-110</v>
      </c>
      <c r="V7" s="116">
        <v>0</v>
      </c>
      <c r="W7">
        <v>-30</v>
      </c>
      <c r="X7">
        <v>0</v>
      </c>
      <c r="Y7">
        <v>0</v>
      </c>
      <c r="Z7">
        <v>-80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-27</v>
      </c>
      <c r="O8" s="88">
        <v>0</v>
      </c>
      <c r="P8" s="88">
        <v>-100</v>
      </c>
      <c r="Q8" s="88">
        <v>0</v>
      </c>
      <c r="R8" s="88">
        <v>0</v>
      </c>
      <c r="S8" s="116">
        <v>0</v>
      </c>
      <c r="U8" s="115">
        <v>-127</v>
      </c>
      <c r="V8" s="116">
        <v>0</v>
      </c>
      <c r="W8">
        <v>-27</v>
      </c>
      <c r="X8">
        <v>0</v>
      </c>
      <c r="Y8">
        <v>0</v>
      </c>
      <c r="Z8">
        <v>-100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-130</v>
      </c>
      <c r="O9" s="88">
        <v>-40</v>
      </c>
      <c r="P9" s="88">
        <v>-170</v>
      </c>
      <c r="Q9" s="88">
        <v>0</v>
      </c>
      <c r="R9" s="88">
        <v>0</v>
      </c>
      <c r="S9" s="116">
        <v>0</v>
      </c>
      <c r="U9" s="115">
        <v>-340</v>
      </c>
      <c r="V9" s="116">
        <v>0</v>
      </c>
      <c r="W9">
        <v>-130</v>
      </c>
      <c r="X9">
        <v>-40</v>
      </c>
      <c r="Y9">
        <v>0</v>
      </c>
      <c r="Z9">
        <v>-170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-86</v>
      </c>
      <c r="O10" s="88">
        <v>-12</v>
      </c>
      <c r="P10" s="88">
        <v>-120</v>
      </c>
      <c r="Q10" s="88">
        <v>0</v>
      </c>
      <c r="R10" s="88">
        <v>0</v>
      </c>
      <c r="S10" s="116">
        <v>0</v>
      </c>
      <c r="U10" s="115">
        <v>-218</v>
      </c>
      <c r="V10" s="116">
        <v>0</v>
      </c>
      <c r="W10">
        <v>-86</v>
      </c>
      <c r="X10">
        <v>-12</v>
      </c>
      <c r="Y10">
        <v>0</v>
      </c>
      <c r="Z10">
        <v>-120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-82</v>
      </c>
      <c r="O11" s="88">
        <v>0</v>
      </c>
      <c r="P11" s="88">
        <v>-130</v>
      </c>
      <c r="Q11" s="88">
        <v>0</v>
      </c>
      <c r="R11" s="88">
        <v>0</v>
      </c>
      <c r="S11" s="116">
        <v>0</v>
      </c>
      <c r="U11" s="115">
        <v>-212</v>
      </c>
      <c r="V11" s="116">
        <v>0</v>
      </c>
      <c r="W11">
        <v>-82</v>
      </c>
      <c r="X11">
        <v>0</v>
      </c>
      <c r="Y11">
        <v>0</v>
      </c>
      <c r="Z11">
        <v>-130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-30</v>
      </c>
      <c r="O12" s="88">
        <v>0</v>
      </c>
      <c r="P12" s="88">
        <v>-130</v>
      </c>
      <c r="Q12" s="88">
        <v>0</v>
      </c>
      <c r="R12" s="88">
        <v>0</v>
      </c>
      <c r="S12" s="116">
        <v>0</v>
      </c>
      <c r="U12" s="115">
        <v>-160</v>
      </c>
      <c r="V12" s="116">
        <v>0</v>
      </c>
      <c r="W12">
        <v>-30</v>
      </c>
      <c r="X12">
        <v>0</v>
      </c>
      <c r="Y12">
        <v>0</v>
      </c>
      <c r="Z12">
        <v>-130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-17</v>
      </c>
      <c r="O13" s="88">
        <v>0</v>
      </c>
      <c r="P13" s="88">
        <v>-170</v>
      </c>
      <c r="Q13" s="88">
        <v>0</v>
      </c>
      <c r="R13" s="88">
        <v>0</v>
      </c>
      <c r="S13" s="116">
        <v>0</v>
      </c>
      <c r="U13" s="115">
        <v>-187</v>
      </c>
      <c r="V13" s="116">
        <v>0</v>
      </c>
      <c r="W13">
        <v>-17</v>
      </c>
      <c r="X13">
        <v>0</v>
      </c>
      <c r="Y13">
        <v>0</v>
      </c>
      <c r="Z13">
        <v>-170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-76</v>
      </c>
      <c r="O14" s="88">
        <v>0</v>
      </c>
      <c r="P14" s="88">
        <v>-140</v>
      </c>
      <c r="Q14" s="88">
        <v>0</v>
      </c>
      <c r="R14" s="88">
        <v>0</v>
      </c>
      <c r="S14" s="116">
        <v>0</v>
      </c>
      <c r="U14" s="115">
        <v>-216</v>
      </c>
      <c r="V14" s="116">
        <v>0</v>
      </c>
      <c r="W14">
        <v>-76</v>
      </c>
      <c r="X14">
        <v>0</v>
      </c>
      <c r="Y14">
        <v>0</v>
      </c>
      <c r="Z14">
        <v>-140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-17</v>
      </c>
      <c r="O15" s="88">
        <v>0</v>
      </c>
      <c r="P15" s="88">
        <v>-180</v>
      </c>
      <c r="Q15" s="88">
        <v>0</v>
      </c>
      <c r="R15" s="88">
        <v>0</v>
      </c>
      <c r="S15" s="116">
        <v>0</v>
      </c>
      <c r="U15" s="115">
        <v>-197</v>
      </c>
      <c r="V15" s="116">
        <v>0</v>
      </c>
      <c r="W15">
        <v>-17</v>
      </c>
      <c r="X15">
        <v>0</v>
      </c>
      <c r="Y15">
        <v>0</v>
      </c>
      <c r="Z15">
        <v>-180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0.02</v>
      </c>
      <c r="N16" s="115">
        <v>-155</v>
      </c>
      <c r="O16" s="88">
        <v>-27</v>
      </c>
      <c r="P16" s="88">
        <v>-120</v>
      </c>
      <c r="Q16" s="88">
        <v>0</v>
      </c>
      <c r="R16" s="88">
        <v>0</v>
      </c>
      <c r="S16" s="116">
        <v>0</v>
      </c>
      <c r="U16" s="115">
        <v>-302</v>
      </c>
      <c r="V16" s="116">
        <v>0.02</v>
      </c>
      <c r="W16">
        <v>-155</v>
      </c>
      <c r="X16">
        <v>-27</v>
      </c>
      <c r="Y16">
        <v>0.02</v>
      </c>
      <c r="Z16">
        <v>-120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-127</v>
      </c>
      <c r="O17" s="88">
        <v>-8</v>
      </c>
      <c r="P17" s="88">
        <v>-120</v>
      </c>
      <c r="Q17" s="88">
        <v>0</v>
      </c>
      <c r="R17" s="88">
        <v>0</v>
      </c>
      <c r="S17" s="116">
        <v>0</v>
      </c>
      <c r="U17" s="115">
        <v>-255</v>
      </c>
      <c r="V17" s="116">
        <v>0</v>
      </c>
      <c r="W17">
        <v>-127</v>
      </c>
      <c r="X17">
        <v>-8</v>
      </c>
      <c r="Y17">
        <v>0</v>
      </c>
      <c r="Z17">
        <v>-120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-170</v>
      </c>
      <c r="O18" s="88">
        <v>-10</v>
      </c>
      <c r="P18" s="88">
        <v>-180</v>
      </c>
      <c r="Q18" s="88">
        <v>0</v>
      </c>
      <c r="R18" s="88">
        <v>0</v>
      </c>
      <c r="S18" s="116">
        <v>0</v>
      </c>
      <c r="U18" s="115">
        <v>-360</v>
      </c>
      <c r="V18" s="116">
        <v>0</v>
      </c>
      <c r="W18">
        <v>-170</v>
      </c>
      <c r="X18">
        <v>-10</v>
      </c>
      <c r="Y18">
        <v>0</v>
      </c>
      <c r="Z18">
        <v>-180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-33</v>
      </c>
      <c r="O19" s="88">
        <v>-15</v>
      </c>
      <c r="P19" s="88">
        <v>-120</v>
      </c>
      <c r="Q19" s="88">
        <v>0</v>
      </c>
      <c r="R19" s="88">
        <v>0</v>
      </c>
      <c r="S19" s="116">
        <v>0</v>
      </c>
      <c r="U19" s="115">
        <v>-168</v>
      </c>
      <c r="V19" s="116">
        <v>0</v>
      </c>
      <c r="W19">
        <v>-33</v>
      </c>
      <c r="X19">
        <v>-15</v>
      </c>
      <c r="Y19">
        <v>0</v>
      </c>
      <c r="Z19">
        <v>-120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-13</v>
      </c>
      <c r="O20" s="88">
        <v>-5</v>
      </c>
      <c r="P20" s="88">
        <v>-120</v>
      </c>
      <c r="Q20" s="88">
        <v>0</v>
      </c>
      <c r="R20" s="88">
        <v>0</v>
      </c>
      <c r="S20" s="116">
        <v>0</v>
      </c>
      <c r="U20" s="115">
        <v>-138</v>
      </c>
      <c r="V20" s="116">
        <v>0</v>
      </c>
      <c r="W20">
        <v>-13</v>
      </c>
      <c r="X20">
        <v>-5</v>
      </c>
      <c r="Y20">
        <v>0</v>
      </c>
      <c r="Z20">
        <v>-120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0.04</v>
      </c>
      <c r="N21" s="115">
        <v>-105</v>
      </c>
      <c r="O21" s="88">
        <v>-25</v>
      </c>
      <c r="P21" s="88">
        <v>-120</v>
      </c>
      <c r="Q21" s="88">
        <v>0</v>
      </c>
      <c r="R21" s="88">
        <v>0</v>
      </c>
      <c r="S21" s="116">
        <v>0</v>
      </c>
      <c r="U21" s="115">
        <v>-250</v>
      </c>
      <c r="V21" s="116">
        <v>0.04</v>
      </c>
      <c r="W21">
        <v>-105</v>
      </c>
      <c r="X21">
        <v>-25</v>
      </c>
      <c r="Y21">
        <v>0.04</v>
      </c>
      <c r="Z21">
        <v>-120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-65</v>
      </c>
      <c r="O22" s="88">
        <v>-30</v>
      </c>
      <c r="P22" s="88">
        <v>-120</v>
      </c>
      <c r="Q22" s="88">
        <v>0</v>
      </c>
      <c r="R22" s="88">
        <v>0</v>
      </c>
      <c r="S22" s="116">
        <v>0</v>
      </c>
      <c r="U22" s="115">
        <v>-215</v>
      </c>
      <c r="V22" s="116">
        <v>0</v>
      </c>
      <c r="W22">
        <v>-65</v>
      </c>
      <c r="X22">
        <v>-30</v>
      </c>
      <c r="Y22">
        <v>0</v>
      </c>
      <c r="Z22">
        <v>-120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7.0000000000000007E-2</v>
      </c>
      <c r="N23" s="115">
        <v>-93</v>
      </c>
      <c r="O23" s="88">
        <v>-96</v>
      </c>
      <c r="P23" s="88">
        <v>-180</v>
      </c>
      <c r="Q23" s="88">
        <v>0</v>
      </c>
      <c r="R23" s="88">
        <v>0</v>
      </c>
      <c r="S23" s="116">
        <v>0</v>
      </c>
      <c r="U23" s="115">
        <v>-369</v>
      </c>
      <c r="V23" s="116">
        <v>7.0000000000000007E-2</v>
      </c>
      <c r="W23">
        <v>-93</v>
      </c>
      <c r="X23">
        <v>-96</v>
      </c>
      <c r="Y23">
        <v>7.0000000000000007E-2</v>
      </c>
      <c r="Z23">
        <v>-180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0.06</v>
      </c>
      <c r="N24" s="115">
        <v>-43</v>
      </c>
      <c r="O24" s="88">
        <v>-85</v>
      </c>
      <c r="P24" s="88">
        <v>-120</v>
      </c>
      <c r="Q24" s="88">
        <v>0</v>
      </c>
      <c r="R24" s="88">
        <v>0</v>
      </c>
      <c r="S24" s="116">
        <v>0</v>
      </c>
      <c r="U24" s="115">
        <v>-248</v>
      </c>
      <c r="V24" s="116">
        <v>0.06</v>
      </c>
      <c r="W24">
        <v>-43</v>
      </c>
      <c r="X24">
        <v>-85</v>
      </c>
      <c r="Y24">
        <v>0.06</v>
      </c>
      <c r="Z24">
        <v>-120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0.16</v>
      </c>
      <c r="N25" s="115">
        <v>-70</v>
      </c>
      <c r="O25" s="88">
        <v>-100</v>
      </c>
      <c r="P25" s="88">
        <v>-120</v>
      </c>
      <c r="Q25" s="88">
        <v>0</v>
      </c>
      <c r="R25" s="88">
        <v>0</v>
      </c>
      <c r="S25" s="116">
        <v>0</v>
      </c>
      <c r="U25" s="115">
        <v>-290</v>
      </c>
      <c r="V25" s="116">
        <v>0.16</v>
      </c>
      <c r="W25">
        <v>-70</v>
      </c>
      <c r="X25">
        <v>-100</v>
      </c>
      <c r="Y25">
        <v>0.16</v>
      </c>
      <c r="Z25">
        <v>-120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0.05</v>
      </c>
      <c r="N26" s="115">
        <v>-100</v>
      </c>
      <c r="O26" s="88">
        <v>-105</v>
      </c>
      <c r="P26" s="88">
        <v>-120</v>
      </c>
      <c r="Q26" s="88">
        <v>0</v>
      </c>
      <c r="R26" s="88">
        <v>0</v>
      </c>
      <c r="S26" s="116">
        <v>0</v>
      </c>
      <c r="U26" s="115">
        <v>-325</v>
      </c>
      <c r="V26" s="116">
        <v>0.05</v>
      </c>
      <c r="W26">
        <v>-100</v>
      </c>
      <c r="X26">
        <v>-105</v>
      </c>
      <c r="Y26">
        <v>0.05</v>
      </c>
      <c r="Z26">
        <v>-120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0.12</v>
      </c>
      <c r="N27" s="115">
        <v>-190</v>
      </c>
      <c r="O27" s="88">
        <v>-10</v>
      </c>
      <c r="P27" s="88">
        <v>-170</v>
      </c>
      <c r="Q27" s="88">
        <v>0</v>
      </c>
      <c r="R27" s="88">
        <v>0</v>
      </c>
      <c r="S27" s="116">
        <v>0</v>
      </c>
      <c r="U27" s="115">
        <v>-370</v>
      </c>
      <c r="V27" s="116">
        <v>0.12</v>
      </c>
      <c r="W27">
        <v>-190</v>
      </c>
      <c r="X27">
        <v>-10</v>
      </c>
      <c r="Y27">
        <v>0.12</v>
      </c>
      <c r="Z27">
        <v>-170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0.15</v>
      </c>
      <c r="N28" s="115">
        <v>-181</v>
      </c>
      <c r="O28" s="88">
        <v>-10</v>
      </c>
      <c r="P28" s="88">
        <v>-120</v>
      </c>
      <c r="Q28" s="88">
        <v>0</v>
      </c>
      <c r="R28" s="88">
        <v>0</v>
      </c>
      <c r="S28" s="116">
        <v>0</v>
      </c>
      <c r="U28" s="115">
        <v>-311</v>
      </c>
      <c r="V28" s="116">
        <v>0.15</v>
      </c>
      <c r="W28">
        <v>-181</v>
      </c>
      <c r="X28">
        <v>-10</v>
      </c>
      <c r="Y28">
        <v>0.15</v>
      </c>
      <c r="Z28">
        <v>-120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-221</v>
      </c>
      <c r="O29" s="88">
        <v>0</v>
      </c>
      <c r="P29" s="88">
        <v>-120</v>
      </c>
      <c r="Q29" s="88">
        <v>0</v>
      </c>
      <c r="R29" s="88">
        <v>0</v>
      </c>
      <c r="S29" s="116">
        <v>0</v>
      </c>
      <c r="U29" s="115">
        <v>-341</v>
      </c>
      <c r="V29" s="116">
        <v>0</v>
      </c>
      <c r="W29">
        <v>-221</v>
      </c>
      <c r="X29">
        <v>0</v>
      </c>
      <c r="Y29">
        <v>0</v>
      </c>
      <c r="Z29">
        <v>-120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0.12</v>
      </c>
      <c r="N30" s="115">
        <v>-278</v>
      </c>
      <c r="O30" s="88">
        <v>-45</v>
      </c>
      <c r="P30" s="88">
        <v>-120</v>
      </c>
      <c r="Q30" s="88">
        <v>0</v>
      </c>
      <c r="R30" s="88">
        <v>0</v>
      </c>
      <c r="S30" s="116">
        <v>0</v>
      </c>
      <c r="U30" s="115">
        <v>-443</v>
      </c>
      <c r="V30" s="116">
        <v>0.12</v>
      </c>
      <c r="W30">
        <v>-278</v>
      </c>
      <c r="X30">
        <v>-45</v>
      </c>
      <c r="Y30">
        <v>0.12</v>
      </c>
      <c r="Z30">
        <v>-120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0.09</v>
      </c>
      <c r="N31" s="115">
        <v>-326</v>
      </c>
      <c r="O31" s="88">
        <v>-5</v>
      </c>
      <c r="P31" s="88">
        <v>-120</v>
      </c>
      <c r="Q31" s="88">
        <v>0</v>
      </c>
      <c r="R31" s="88">
        <v>0</v>
      </c>
      <c r="S31" s="116">
        <v>0</v>
      </c>
      <c r="U31" s="115">
        <v>-451</v>
      </c>
      <c r="V31" s="116">
        <v>0.09</v>
      </c>
      <c r="W31">
        <v>-326</v>
      </c>
      <c r="X31">
        <v>-5</v>
      </c>
      <c r="Y31">
        <v>0.09</v>
      </c>
      <c r="Z31">
        <v>-120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0.28000000000000003</v>
      </c>
      <c r="N32" s="115">
        <v>-308</v>
      </c>
      <c r="O32" s="88">
        <v>-8</v>
      </c>
      <c r="P32" s="88">
        <v>-120</v>
      </c>
      <c r="Q32" s="88">
        <v>0</v>
      </c>
      <c r="R32" s="88">
        <v>0</v>
      </c>
      <c r="S32" s="116">
        <v>0</v>
      </c>
      <c r="U32" s="115">
        <v>-436</v>
      </c>
      <c r="V32" s="116">
        <v>0.28000000000000003</v>
      </c>
      <c r="W32">
        <v>-308</v>
      </c>
      <c r="X32">
        <v>-8</v>
      </c>
      <c r="Y32">
        <v>0.28000000000000003</v>
      </c>
      <c r="Z32">
        <v>-120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-304</v>
      </c>
      <c r="O33" s="88">
        <v>0</v>
      </c>
      <c r="P33" s="88">
        <v>-120</v>
      </c>
      <c r="Q33" s="88">
        <v>0</v>
      </c>
      <c r="R33" s="88">
        <v>0</v>
      </c>
      <c r="S33" s="116">
        <v>0</v>
      </c>
      <c r="U33" s="115">
        <v>-424</v>
      </c>
      <c r="V33" s="116">
        <v>0</v>
      </c>
      <c r="W33">
        <v>-304</v>
      </c>
      <c r="X33">
        <v>0</v>
      </c>
      <c r="Y33">
        <v>0</v>
      </c>
      <c r="Z33">
        <v>-120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-334</v>
      </c>
      <c r="O34" s="88">
        <v>-5</v>
      </c>
      <c r="P34" s="88">
        <v>-120</v>
      </c>
      <c r="Q34" s="88">
        <v>0</v>
      </c>
      <c r="R34" s="88">
        <v>0</v>
      </c>
      <c r="S34" s="116">
        <v>0</v>
      </c>
      <c r="U34" s="115">
        <v>-459</v>
      </c>
      <c r="V34" s="116">
        <v>0</v>
      </c>
      <c r="W34">
        <v>-334</v>
      </c>
      <c r="X34">
        <v>-5</v>
      </c>
      <c r="Y34">
        <v>0</v>
      </c>
      <c r="Z34">
        <v>-120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-310</v>
      </c>
      <c r="O35" s="88">
        <v>0</v>
      </c>
      <c r="P35" s="88">
        <v>-120</v>
      </c>
      <c r="Q35" s="88">
        <v>0</v>
      </c>
      <c r="R35" s="88">
        <v>0</v>
      </c>
      <c r="S35" s="116">
        <v>0</v>
      </c>
      <c r="U35" s="115">
        <v>-430</v>
      </c>
      <c r="V35" s="116">
        <v>0</v>
      </c>
      <c r="W35">
        <v>-310</v>
      </c>
      <c r="X35">
        <v>0</v>
      </c>
      <c r="Y35">
        <v>0</v>
      </c>
      <c r="Z35">
        <v>-120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-320</v>
      </c>
      <c r="O36" s="88">
        <v>0</v>
      </c>
      <c r="P36" s="88">
        <v>-120</v>
      </c>
      <c r="Q36" s="88">
        <v>0</v>
      </c>
      <c r="R36" s="88">
        <v>0</v>
      </c>
      <c r="S36" s="116">
        <v>0</v>
      </c>
      <c r="U36" s="115">
        <v>-440</v>
      </c>
      <c r="V36" s="116">
        <v>0</v>
      </c>
      <c r="W36">
        <v>-320</v>
      </c>
      <c r="X36">
        <v>0</v>
      </c>
      <c r="Y36">
        <v>0</v>
      </c>
      <c r="Z36">
        <v>-120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-284</v>
      </c>
      <c r="O37" s="88">
        <v>-40</v>
      </c>
      <c r="P37" s="88">
        <v>-230</v>
      </c>
      <c r="Q37" s="88">
        <v>0</v>
      </c>
      <c r="R37" s="88">
        <v>0</v>
      </c>
      <c r="S37" s="116">
        <v>0</v>
      </c>
      <c r="U37" s="115">
        <v>-554</v>
      </c>
      <c r="V37" s="116">
        <v>0</v>
      </c>
      <c r="W37">
        <v>-284</v>
      </c>
      <c r="X37">
        <v>-40</v>
      </c>
      <c r="Y37">
        <v>0</v>
      </c>
      <c r="Z37">
        <v>-230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-300</v>
      </c>
      <c r="O38" s="88">
        <v>-20</v>
      </c>
      <c r="P38" s="88">
        <v>-240</v>
      </c>
      <c r="Q38" s="88">
        <v>0</v>
      </c>
      <c r="R38" s="88">
        <v>0</v>
      </c>
      <c r="S38" s="116">
        <v>0</v>
      </c>
      <c r="U38" s="115">
        <v>-560</v>
      </c>
      <c r="V38" s="116">
        <v>0</v>
      </c>
      <c r="W38">
        <v>-300</v>
      </c>
      <c r="X38">
        <v>-20</v>
      </c>
      <c r="Y38">
        <v>0</v>
      </c>
      <c r="Z38">
        <v>-240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-322</v>
      </c>
      <c r="O39" s="88">
        <v>0</v>
      </c>
      <c r="P39" s="88">
        <v>-120</v>
      </c>
      <c r="Q39" s="88">
        <v>0</v>
      </c>
      <c r="R39" s="88">
        <v>0</v>
      </c>
      <c r="S39" s="116">
        <v>0</v>
      </c>
      <c r="U39" s="115">
        <v>-442</v>
      </c>
      <c r="V39" s="116">
        <v>0</v>
      </c>
      <c r="W39">
        <v>-322</v>
      </c>
      <c r="X39">
        <v>0</v>
      </c>
      <c r="Y39">
        <v>0</v>
      </c>
      <c r="Z39">
        <v>-120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-244</v>
      </c>
      <c r="O40" s="88">
        <v>0</v>
      </c>
      <c r="P40" s="88">
        <v>-120</v>
      </c>
      <c r="Q40" s="88">
        <v>0</v>
      </c>
      <c r="R40" s="88">
        <v>0</v>
      </c>
      <c r="S40" s="116">
        <v>0</v>
      </c>
      <c r="U40" s="115">
        <v>-364</v>
      </c>
      <c r="V40" s="116">
        <v>0</v>
      </c>
      <c r="W40">
        <v>-244</v>
      </c>
      <c r="X40">
        <v>0</v>
      </c>
      <c r="Y40">
        <v>0</v>
      </c>
      <c r="Z40">
        <v>-120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-232</v>
      </c>
      <c r="O41" s="88">
        <v>0</v>
      </c>
      <c r="P41" s="88">
        <v>-120</v>
      </c>
      <c r="Q41" s="88">
        <v>0</v>
      </c>
      <c r="R41" s="88">
        <v>0</v>
      </c>
      <c r="S41" s="116">
        <v>0</v>
      </c>
      <c r="U41" s="115">
        <v>-352</v>
      </c>
      <c r="V41" s="116">
        <v>0</v>
      </c>
      <c r="W41">
        <v>-232</v>
      </c>
      <c r="X41">
        <v>0</v>
      </c>
      <c r="Y41">
        <v>0</v>
      </c>
      <c r="Z41">
        <v>-120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-214</v>
      </c>
      <c r="O42" s="88">
        <v>0</v>
      </c>
      <c r="P42" s="88">
        <v>-120</v>
      </c>
      <c r="Q42" s="88">
        <v>0</v>
      </c>
      <c r="R42" s="88">
        <v>0</v>
      </c>
      <c r="S42" s="116">
        <v>0</v>
      </c>
      <c r="U42" s="115">
        <v>-334</v>
      </c>
      <c r="V42" s="116">
        <v>0</v>
      </c>
      <c r="W42">
        <v>-214</v>
      </c>
      <c r="X42">
        <v>0</v>
      </c>
      <c r="Y42">
        <v>0</v>
      </c>
      <c r="Z42">
        <v>-120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-183</v>
      </c>
      <c r="O43" s="88">
        <v>0</v>
      </c>
      <c r="P43" s="88">
        <v>-210</v>
      </c>
      <c r="Q43" s="88">
        <v>0</v>
      </c>
      <c r="R43" s="88">
        <v>0</v>
      </c>
      <c r="S43" s="116">
        <v>0</v>
      </c>
      <c r="U43" s="115">
        <v>-393</v>
      </c>
      <c r="V43" s="116">
        <v>0</v>
      </c>
      <c r="W43">
        <v>-183</v>
      </c>
      <c r="X43">
        <v>0</v>
      </c>
      <c r="Y43">
        <v>0</v>
      </c>
      <c r="Z43">
        <v>-210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0.05</v>
      </c>
      <c r="N44" s="115">
        <v>-211</v>
      </c>
      <c r="O44" s="88">
        <v>-55</v>
      </c>
      <c r="P44" s="88">
        <v>-120</v>
      </c>
      <c r="Q44" s="88">
        <v>0</v>
      </c>
      <c r="R44" s="88">
        <v>0</v>
      </c>
      <c r="S44" s="116">
        <v>0</v>
      </c>
      <c r="U44" s="115">
        <v>-386</v>
      </c>
      <c r="V44" s="116">
        <v>0.05</v>
      </c>
      <c r="W44">
        <v>-211</v>
      </c>
      <c r="X44">
        <v>-55</v>
      </c>
      <c r="Y44">
        <v>0.05</v>
      </c>
      <c r="Z44">
        <v>-120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-89</v>
      </c>
      <c r="O45" s="88">
        <v>-35</v>
      </c>
      <c r="P45" s="88">
        <v>-130</v>
      </c>
      <c r="Q45" s="88">
        <v>0</v>
      </c>
      <c r="R45" s="88">
        <v>0</v>
      </c>
      <c r="S45" s="116">
        <v>0</v>
      </c>
      <c r="U45" s="115">
        <v>-254</v>
      </c>
      <c r="V45" s="116">
        <v>0</v>
      </c>
      <c r="W45">
        <v>-89</v>
      </c>
      <c r="X45">
        <v>-35</v>
      </c>
      <c r="Y45">
        <v>0</v>
      </c>
      <c r="Z45">
        <v>-130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-59</v>
      </c>
      <c r="O46" s="88">
        <v>0</v>
      </c>
      <c r="P46" s="88">
        <v>-130</v>
      </c>
      <c r="Q46" s="88">
        <v>0</v>
      </c>
      <c r="R46" s="88">
        <v>0</v>
      </c>
      <c r="S46" s="116">
        <v>0</v>
      </c>
      <c r="U46" s="115">
        <v>-189</v>
      </c>
      <c r="V46" s="116">
        <v>0</v>
      </c>
      <c r="W46">
        <v>-59</v>
      </c>
      <c r="X46">
        <v>0</v>
      </c>
      <c r="Y46">
        <v>0</v>
      </c>
      <c r="Z46">
        <v>-130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-46</v>
      </c>
      <c r="O47" s="88">
        <v>0</v>
      </c>
      <c r="P47" s="88">
        <v>-205</v>
      </c>
      <c r="Q47" s="88">
        <v>0</v>
      </c>
      <c r="R47" s="88">
        <v>0</v>
      </c>
      <c r="S47" s="116">
        <v>0</v>
      </c>
      <c r="U47" s="115">
        <v>-251</v>
      </c>
      <c r="V47" s="116">
        <v>0</v>
      </c>
      <c r="W47">
        <v>-46</v>
      </c>
      <c r="X47">
        <v>0</v>
      </c>
      <c r="Y47">
        <v>0</v>
      </c>
      <c r="Z47">
        <v>-205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-55</v>
      </c>
      <c r="O48" s="88">
        <v>0</v>
      </c>
      <c r="P48" s="88">
        <v>-140</v>
      </c>
      <c r="Q48" s="88">
        <v>0</v>
      </c>
      <c r="R48" s="88">
        <v>0</v>
      </c>
      <c r="S48" s="116">
        <v>0</v>
      </c>
      <c r="U48" s="115">
        <v>-195</v>
      </c>
      <c r="V48" s="116">
        <v>0</v>
      </c>
      <c r="W48">
        <v>-55</v>
      </c>
      <c r="X48">
        <v>0</v>
      </c>
      <c r="Y48">
        <v>0</v>
      </c>
      <c r="Z48">
        <v>-140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-132</v>
      </c>
      <c r="O49" s="88">
        <v>0</v>
      </c>
      <c r="P49" s="88">
        <v>-145</v>
      </c>
      <c r="Q49" s="88">
        <v>0</v>
      </c>
      <c r="R49" s="88">
        <v>0</v>
      </c>
      <c r="S49" s="116">
        <v>0</v>
      </c>
      <c r="U49" s="115">
        <v>-277</v>
      </c>
      <c r="V49" s="116">
        <v>0</v>
      </c>
      <c r="W49">
        <v>-132</v>
      </c>
      <c r="X49">
        <v>0</v>
      </c>
      <c r="Y49">
        <v>0</v>
      </c>
      <c r="Z49">
        <v>-145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-74</v>
      </c>
      <c r="O50" s="88">
        <v>0</v>
      </c>
      <c r="P50" s="88">
        <v>-140</v>
      </c>
      <c r="Q50" s="88">
        <v>0</v>
      </c>
      <c r="R50" s="88">
        <v>0</v>
      </c>
      <c r="S50" s="116">
        <v>0</v>
      </c>
      <c r="U50" s="115">
        <v>-214</v>
      </c>
      <c r="V50" s="116">
        <v>0</v>
      </c>
      <c r="W50">
        <v>-74</v>
      </c>
      <c r="X50">
        <v>0</v>
      </c>
      <c r="Y50">
        <v>0</v>
      </c>
      <c r="Z50">
        <v>-140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-125</v>
      </c>
      <c r="O51" s="88">
        <v>0</v>
      </c>
      <c r="P51" s="88">
        <v>-248</v>
      </c>
      <c r="Q51" s="88">
        <v>0</v>
      </c>
      <c r="R51" s="88">
        <v>0</v>
      </c>
      <c r="S51" s="116">
        <v>0</v>
      </c>
      <c r="U51" s="115">
        <v>-373</v>
      </c>
      <c r="V51" s="116">
        <v>0</v>
      </c>
      <c r="W51">
        <v>-125</v>
      </c>
      <c r="X51">
        <v>0</v>
      </c>
      <c r="Y51">
        <v>0</v>
      </c>
      <c r="Z51">
        <v>-248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-59</v>
      </c>
      <c r="O52" s="88">
        <v>-40</v>
      </c>
      <c r="P52" s="88">
        <v>-185</v>
      </c>
      <c r="Q52" s="88">
        <v>0</v>
      </c>
      <c r="R52" s="88">
        <v>0</v>
      </c>
      <c r="S52" s="116">
        <v>0</v>
      </c>
      <c r="U52" s="115">
        <v>-284</v>
      </c>
      <c r="V52" s="116">
        <v>0</v>
      </c>
      <c r="W52">
        <v>-59</v>
      </c>
      <c r="X52">
        <v>-40</v>
      </c>
      <c r="Y52">
        <v>0</v>
      </c>
      <c r="Z52">
        <v>-185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-129</v>
      </c>
      <c r="O53" s="88">
        <v>0</v>
      </c>
      <c r="P53" s="88">
        <v>-190</v>
      </c>
      <c r="Q53" s="88">
        <v>0</v>
      </c>
      <c r="R53" s="88">
        <v>0</v>
      </c>
      <c r="S53" s="116">
        <v>0</v>
      </c>
      <c r="U53" s="115">
        <v>-319</v>
      </c>
      <c r="V53" s="116">
        <v>0</v>
      </c>
      <c r="W53">
        <v>-129</v>
      </c>
      <c r="X53">
        <v>0</v>
      </c>
      <c r="Y53">
        <v>0</v>
      </c>
      <c r="Z53">
        <v>-190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-116</v>
      </c>
      <c r="O54" s="88">
        <v>0</v>
      </c>
      <c r="P54" s="88">
        <v>-190</v>
      </c>
      <c r="Q54" s="88">
        <v>0</v>
      </c>
      <c r="R54" s="88">
        <v>0</v>
      </c>
      <c r="S54" s="116">
        <v>0</v>
      </c>
      <c r="U54" s="115">
        <v>-306</v>
      </c>
      <c r="V54" s="116">
        <v>0</v>
      </c>
      <c r="W54">
        <v>-116</v>
      </c>
      <c r="X54">
        <v>0</v>
      </c>
      <c r="Y54">
        <v>0</v>
      </c>
      <c r="Z54">
        <v>-190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-220</v>
      </c>
      <c r="O55" s="88">
        <v>-30</v>
      </c>
      <c r="P55" s="88">
        <v>-235</v>
      </c>
      <c r="Q55" s="88">
        <v>0</v>
      </c>
      <c r="R55" s="88">
        <v>0</v>
      </c>
      <c r="S55" s="116">
        <v>0</v>
      </c>
      <c r="U55" s="115">
        <v>-485</v>
      </c>
      <c r="V55" s="116">
        <v>0</v>
      </c>
      <c r="W55">
        <v>-220</v>
      </c>
      <c r="X55">
        <v>-30</v>
      </c>
      <c r="Y55">
        <v>0</v>
      </c>
      <c r="Z55">
        <v>-235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-155</v>
      </c>
      <c r="O56" s="88">
        <v>-60</v>
      </c>
      <c r="P56" s="88">
        <v>-242</v>
      </c>
      <c r="Q56" s="88">
        <v>0</v>
      </c>
      <c r="R56" s="88">
        <v>0</v>
      </c>
      <c r="S56" s="116">
        <v>0</v>
      </c>
      <c r="U56" s="115">
        <v>-457</v>
      </c>
      <c r="V56" s="116">
        <v>0</v>
      </c>
      <c r="W56">
        <v>-155</v>
      </c>
      <c r="X56">
        <v>-60</v>
      </c>
      <c r="Y56">
        <v>0</v>
      </c>
      <c r="Z56">
        <v>-242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-128</v>
      </c>
      <c r="O57" s="88">
        <v>-15</v>
      </c>
      <c r="P57" s="88">
        <v>-175</v>
      </c>
      <c r="Q57" s="88">
        <v>0</v>
      </c>
      <c r="R57" s="88">
        <v>0</v>
      </c>
      <c r="S57" s="116">
        <v>0</v>
      </c>
      <c r="U57" s="115">
        <v>-318</v>
      </c>
      <c r="V57" s="116">
        <v>0</v>
      </c>
      <c r="W57">
        <v>-128</v>
      </c>
      <c r="X57">
        <v>-15</v>
      </c>
      <c r="Y57">
        <v>0</v>
      </c>
      <c r="Z57">
        <v>-175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-106</v>
      </c>
      <c r="O58" s="88">
        <v>-20</v>
      </c>
      <c r="P58" s="88">
        <v>-180</v>
      </c>
      <c r="Q58" s="88">
        <v>0</v>
      </c>
      <c r="R58" s="88">
        <v>0</v>
      </c>
      <c r="S58" s="116">
        <v>0</v>
      </c>
      <c r="U58" s="115">
        <v>-306</v>
      </c>
      <c r="V58" s="116">
        <v>0</v>
      </c>
      <c r="W58">
        <v>-106</v>
      </c>
      <c r="X58">
        <v>-20</v>
      </c>
      <c r="Y58">
        <v>0</v>
      </c>
      <c r="Z58">
        <v>-180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-220</v>
      </c>
      <c r="O59" s="88">
        <v>-15</v>
      </c>
      <c r="P59" s="88">
        <v>-150</v>
      </c>
      <c r="Q59" s="88">
        <v>0</v>
      </c>
      <c r="R59" s="88">
        <v>0</v>
      </c>
      <c r="S59" s="116">
        <v>0</v>
      </c>
      <c r="U59" s="115">
        <v>-385</v>
      </c>
      <c r="V59" s="116">
        <v>0</v>
      </c>
      <c r="W59">
        <v>-220</v>
      </c>
      <c r="X59">
        <v>-15</v>
      </c>
      <c r="Y59">
        <v>0</v>
      </c>
      <c r="Z59">
        <v>-150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0.05</v>
      </c>
      <c r="N60" s="115">
        <v>-193</v>
      </c>
      <c r="O60" s="88">
        <v>0</v>
      </c>
      <c r="P60" s="88">
        <v>-150</v>
      </c>
      <c r="Q60" s="88">
        <v>0</v>
      </c>
      <c r="R60" s="88">
        <v>0</v>
      </c>
      <c r="S60" s="116">
        <v>0</v>
      </c>
      <c r="U60" s="115">
        <v>-343</v>
      </c>
      <c r="V60" s="116">
        <v>0.05</v>
      </c>
      <c r="W60">
        <v>-193</v>
      </c>
      <c r="X60">
        <v>0</v>
      </c>
      <c r="Y60">
        <v>0.05</v>
      </c>
      <c r="Z60">
        <v>-150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-211</v>
      </c>
      <c r="O61" s="88">
        <v>-50</v>
      </c>
      <c r="P61" s="88">
        <v>-135</v>
      </c>
      <c r="Q61" s="88">
        <v>0</v>
      </c>
      <c r="R61" s="88">
        <v>0</v>
      </c>
      <c r="S61" s="116">
        <v>0</v>
      </c>
      <c r="U61" s="115">
        <v>-396</v>
      </c>
      <c r="V61" s="116">
        <v>0</v>
      </c>
      <c r="W61">
        <v>-211</v>
      </c>
      <c r="X61">
        <v>-50</v>
      </c>
      <c r="Y61">
        <v>0</v>
      </c>
      <c r="Z61">
        <v>-135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-159</v>
      </c>
      <c r="O62" s="88">
        <v>-20</v>
      </c>
      <c r="P62" s="88">
        <v>-175</v>
      </c>
      <c r="Q62" s="88">
        <v>0</v>
      </c>
      <c r="R62" s="88">
        <v>0</v>
      </c>
      <c r="S62" s="116">
        <v>0</v>
      </c>
      <c r="U62" s="115">
        <v>-354</v>
      </c>
      <c r="V62" s="116">
        <v>0</v>
      </c>
      <c r="W62">
        <v>-159</v>
      </c>
      <c r="X62">
        <v>-20</v>
      </c>
      <c r="Y62">
        <v>0</v>
      </c>
      <c r="Z62">
        <v>-175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-70</v>
      </c>
      <c r="O63" s="88">
        <v>0</v>
      </c>
      <c r="P63" s="88">
        <v>-218</v>
      </c>
      <c r="Q63" s="88">
        <v>0</v>
      </c>
      <c r="R63" s="88">
        <v>0</v>
      </c>
      <c r="S63" s="116">
        <v>0</v>
      </c>
      <c r="U63" s="115">
        <v>-288</v>
      </c>
      <c r="V63" s="116">
        <v>0</v>
      </c>
      <c r="W63">
        <v>-70</v>
      </c>
      <c r="X63">
        <v>0</v>
      </c>
      <c r="Y63">
        <v>0</v>
      </c>
      <c r="Z63">
        <v>-218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-66</v>
      </c>
      <c r="O64" s="88">
        <v>0</v>
      </c>
      <c r="P64" s="88">
        <v>-120</v>
      </c>
      <c r="Q64" s="88">
        <v>0</v>
      </c>
      <c r="R64" s="88">
        <v>0</v>
      </c>
      <c r="S64" s="116">
        <v>0</v>
      </c>
      <c r="U64" s="115">
        <v>-186</v>
      </c>
      <c r="V64" s="116">
        <v>0</v>
      </c>
      <c r="W64">
        <v>-66</v>
      </c>
      <c r="X64">
        <v>0</v>
      </c>
      <c r="Y64">
        <v>0</v>
      </c>
      <c r="Z64">
        <v>-120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0.02</v>
      </c>
      <c r="N65" s="115">
        <v>0</v>
      </c>
      <c r="O65" s="88">
        <v>0</v>
      </c>
      <c r="P65" s="88">
        <v>-100</v>
      </c>
      <c r="Q65" s="88">
        <v>0</v>
      </c>
      <c r="R65" s="88">
        <v>0</v>
      </c>
      <c r="S65" s="116">
        <v>0</v>
      </c>
      <c r="U65" s="115">
        <v>-100</v>
      </c>
      <c r="V65" s="116">
        <v>0.02</v>
      </c>
      <c r="W65">
        <v>0</v>
      </c>
      <c r="X65">
        <v>0</v>
      </c>
      <c r="Y65">
        <v>0.02</v>
      </c>
      <c r="Z65">
        <v>-100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-47</v>
      </c>
      <c r="O66" s="88">
        <v>0</v>
      </c>
      <c r="P66" s="88">
        <v>-100</v>
      </c>
      <c r="Q66" s="88">
        <v>0</v>
      </c>
      <c r="R66" s="88">
        <v>0</v>
      </c>
      <c r="S66" s="116">
        <v>0</v>
      </c>
      <c r="U66" s="115">
        <v>-147</v>
      </c>
      <c r="V66" s="116">
        <v>0</v>
      </c>
      <c r="W66">
        <v>-47</v>
      </c>
      <c r="X66">
        <v>0</v>
      </c>
      <c r="Y66">
        <v>0</v>
      </c>
      <c r="Z66">
        <v>-100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7.0000000000000007E-2</v>
      </c>
      <c r="N67" s="115">
        <v>-56</v>
      </c>
      <c r="O67" s="88">
        <v>0</v>
      </c>
      <c r="P67" s="88">
        <v>-155</v>
      </c>
      <c r="Q67" s="88">
        <v>0</v>
      </c>
      <c r="R67" s="88">
        <v>0</v>
      </c>
      <c r="S67" s="116">
        <v>0</v>
      </c>
      <c r="U67" s="115">
        <v>-211</v>
      </c>
      <c r="V67" s="116">
        <v>7.0000000000000007E-2</v>
      </c>
      <c r="W67">
        <v>-56</v>
      </c>
      <c r="X67">
        <v>0</v>
      </c>
      <c r="Y67">
        <v>7.0000000000000007E-2</v>
      </c>
      <c r="Z67">
        <v>-155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0.04</v>
      </c>
      <c r="N68" s="115">
        <v>-55</v>
      </c>
      <c r="O68" s="88">
        <v>0</v>
      </c>
      <c r="P68" s="88">
        <v>-70</v>
      </c>
      <c r="Q68" s="88">
        <v>0</v>
      </c>
      <c r="R68" s="88">
        <v>0</v>
      </c>
      <c r="S68" s="116">
        <v>0</v>
      </c>
      <c r="U68" s="115">
        <v>-125</v>
      </c>
      <c r="V68" s="116">
        <v>0.04</v>
      </c>
      <c r="W68">
        <v>-55</v>
      </c>
      <c r="X68">
        <v>0</v>
      </c>
      <c r="Y68">
        <v>0.04</v>
      </c>
      <c r="Z68">
        <v>-70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0.04</v>
      </c>
      <c r="N69" s="115">
        <v>-104</v>
      </c>
      <c r="O69" s="88">
        <v>-30</v>
      </c>
      <c r="P69" s="88">
        <v>-70</v>
      </c>
      <c r="Q69" s="88">
        <v>0</v>
      </c>
      <c r="R69" s="88">
        <v>0</v>
      </c>
      <c r="S69" s="116">
        <v>0</v>
      </c>
      <c r="U69" s="115">
        <v>-204</v>
      </c>
      <c r="V69" s="116">
        <v>0.04</v>
      </c>
      <c r="W69">
        <v>-104</v>
      </c>
      <c r="X69">
        <v>-30</v>
      </c>
      <c r="Y69">
        <v>0.04</v>
      </c>
      <c r="Z69">
        <v>-70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0.03</v>
      </c>
      <c r="N70" s="115">
        <v>-75</v>
      </c>
      <c r="O70" s="88">
        <v>0</v>
      </c>
      <c r="P70" s="88">
        <v>-60</v>
      </c>
      <c r="Q70" s="88">
        <v>0</v>
      </c>
      <c r="R70" s="88">
        <v>0</v>
      </c>
      <c r="S70" s="116">
        <v>0</v>
      </c>
      <c r="U70" s="115">
        <v>-135</v>
      </c>
      <c r="V70" s="116">
        <v>0.03</v>
      </c>
      <c r="W70">
        <v>-75</v>
      </c>
      <c r="X70">
        <v>0</v>
      </c>
      <c r="Y70">
        <v>0.03</v>
      </c>
      <c r="Z70">
        <v>-60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0.03</v>
      </c>
      <c r="N71" s="115">
        <v>-63</v>
      </c>
      <c r="O71" s="88">
        <v>0</v>
      </c>
      <c r="P71" s="88">
        <v>-165</v>
      </c>
      <c r="Q71" s="88">
        <v>0</v>
      </c>
      <c r="R71" s="88">
        <v>0</v>
      </c>
      <c r="S71" s="116">
        <v>0</v>
      </c>
      <c r="U71" s="115">
        <v>-228</v>
      </c>
      <c r="V71" s="116">
        <v>0.03</v>
      </c>
      <c r="W71">
        <v>-63</v>
      </c>
      <c r="X71">
        <v>0</v>
      </c>
      <c r="Y71">
        <v>0.03</v>
      </c>
      <c r="Z71">
        <v>-165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0.06</v>
      </c>
      <c r="N72" s="115">
        <v>-41</v>
      </c>
      <c r="O72" s="88">
        <v>0</v>
      </c>
      <c r="P72" s="88">
        <v>-115</v>
      </c>
      <c r="Q72" s="88">
        <v>0</v>
      </c>
      <c r="R72" s="88">
        <v>0</v>
      </c>
      <c r="S72" s="116">
        <v>0</v>
      </c>
      <c r="U72" s="115">
        <v>-156</v>
      </c>
      <c r="V72" s="116">
        <v>0.06</v>
      </c>
      <c r="W72">
        <v>-41</v>
      </c>
      <c r="X72">
        <v>0</v>
      </c>
      <c r="Y72">
        <v>0.06</v>
      </c>
      <c r="Z72">
        <v>-115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7.0000000000000007E-2</v>
      </c>
      <c r="N73" s="115">
        <v>-109</v>
      </c>
      <c r="O73" s="88">
        <v>0</v>
      </c>
      <c r="P73" s="88">
        <v>-200</v>
      </c>
      <c r="Q73" s="88">
        <v>0</v>
      </c>
      <c r="R73" s="88">
        <v>0</v>
      </c>
      <c r="S73" s="116">
        <v>0</v>
      </c>
      <c r="U73" s="115">
        <v>-309</v>
      </c>
      <c r="V73" s="116">
        <v>7.0000000000000007E-2</v>
      </c>
      <c r="W73">
        <v>-109</v>
      </c>
      <c r="X73">
        <v>0</v>
      </c>
      <c r="Y73">
        <v>7.0000000000000007E-2</v>
      </c>
      <c r="Z73">
        <v>-200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0.19</v>
      </c>
      <c r="N74" s="115">
        <v>-72</v>
      </c>
      <c r="O74" s="88">
        <v>0</v>
      </c>
      <c r="P74" s="88">
        <v>-150</v>
      </c>
      <c r="Q74" s="88">
        <v>0</v>
      </c>
      <c r="R74" s="88">
        <v>0</v>
      </c>
      <c r="S74" s="116">
        <v>0</v>
      </c>
      <c r="U74" s="115">
        <v>-222</v>
      </c>
      <c r="V74" s="116">
        <v>0.19</v>
      </c>
      <c r="W74">
        <v>-72</v>
      </c>
      <c r="X74">
        <v>0</v>
      </c>
      <c r="Y74">
        <v>0.19</v>
      </c>
      <c r="Z74">
        <v>-150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0.45</v>
      </c>
      <c r="N75" s="115">
        <v>-50</v>
      </c>
      <c r="O75" s="88">
        <v>-7</v>
      </c>
      <c r="P75" s="88">
        <v>-225</v>
      </c>
      <c r="Q75" s="88">
        <v>0</v>
      </c>
      <c r="R75" s="88">
        <v>0</v>
      </c>
      <c r="S75" s="116">
        <v>0</v>
      </c>
      <c r="U75" s="115">
        <v>-282</v>
      </c>
      <c r="V75" s="116">
        <v>0.45</v>
      </c>
      <c r="W75">
        <v>-50</v>
      </c>
      <c r="X75">
        <v>-7</v>
      </c>
      <c r="Y75">
        <v>0.45</v>
      </c>
      <c r="Z75">
        <v>-225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0.18</v>
      </c>
      <c r="N76" s="115">
        <v>-48</v>
      </c>
      <c r="O76" s="88">
        <v>0</v>
      </c>
      <c r="P76" s="88">
        <v>-195</v>
      </c>
      <c r="Q76" s="88">
        <v>0</v>
      </c>
      <c r="R76" s="88">
        <v>0</v>
      </c>
      <c r="S76" s="116">
        <v>0</v>
      </c>
      <c r="U76" s="115">
        <v>-243</v>
      </c>
      <c r="V76" s="116">
        <v>0.18</v>
      </c>
      <c r="W76">
        <v>-48</v>
      </c>
      <c r="X76">
        <v>0</v>
      </c>
      <c r="Y76">
        <v>0.18</v>
      </c>
      <c r="Z76">
        <v>-195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0.12</v>
      </c>
      <c r="N77" s="115">
        <v>-120</v>
      </c>
      <c r="O77" s="88">
        <v>-10</v>
      </c>
      <c r="P77" s="88">
        <v>-170</v>
      </c>
      <c r="Q77" s="88">
        <v>0</v>
      </c>
      <c r="R77" s="88">
        <v>0</v>
      </c>
      <c r="S77" s="116">
        <v>0</v>
      </c>
      <c r="U77" s="115">
        <v>-300</v>
      </c>
      <c r="V77" s="116">
        <v>0.12</v>
      </c>
      <c r="W77">
        <v>-120</v>
      </c>
      <c r="X77">
        <v>-10</v>
      </c>
      <c r="Y77">
        <v>0.12</v>
      </c>
      <c r="Z77">
        <v>-170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0.06</v>
      </c>
      <c r="N78" s="115">
        <v>-100</v>
      </c>
      <c r="O78" s="88">
        <v>-20</v>
      </c>
      <c r="P78" s="88">
        <v>-190</v>
      </c>
      <c r="Q78" s="88">
        <v>0</v>
      </c>
      <c r="R78" s="88">
        <v>0</v>
      </c>
      <c r="S78" s="116">
        <v>0</v>
      </c>
      <c r="U78" s="115">
        <v>-310</v>
      </c>
      <c r="V78" s="116">
        <v>0.06</v>
      </c>
      <c r="W78">
        <v>-100</v>
      </c>
      <c r="X78">
        <v>-20</v>
      </c>
      <c r="Y78">
        <v>0.06</v>
      </c>
      <c r="Z78">
        <v>-190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0.08</v>
      </c>
      <c r="N79" s="115">
        <v>-160</v>
      </c>
      <c r="O79" s="88">
        <v>-25</v>
      </c>
      <c r="P79" s="88">
        <v>-200</v>
      </c>
      <c r="Q79" s="88">
        <v>0</v>
      </c>
      <c r="R79" s="88">
        <v>0</v>
      </c>
      <c r="S79" s="116">
        <v>0</v>
      </c>
      <c r="U79" s="115">
        <v>-385</v>
      </c>
      <c r="V79" s="116">
        <v>0.08</v>
      </c>
      <c r="W79">
        <v>-160</v>
      </c>
      <c r="X79">
        <v>-25</v>
      </c>
      <c r="Y79">
        <v>0.08</v>
      </c>
      <c r="Z79">
        <v>-200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0.11</v>
      </c>
      <c r="N80" s="115">
        <v>-115</v>
      </c>
      <c r="O80" s="88">
        <v>-20</v>
      </c>
      <c r="P80" s="88">
        <v>-200</v>
      </c>
      <c r="Q80" s="88">
        <v>0</v>
      </c>
      <c r="R80" s="88">
        <v>0</v>
      </c>
      <c r="S80" s="116">
        <v>0</v>
      </c>
      <c r="U80" s="115">
        <v>-335</v>
      </c>
      <c r="V80" s="116">
        <v>0.11</v>
      </c>
      <c r="W80">
        <v>-115</v>
      </c>
      <c r="X80">
        <v>-20</v>
      </c>
      <c r="Y80">
        <v>0.11</v>
      </c>
      <c r="Z80">
        <v>-200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0.18</v>
      </c>
      <c r="N81" s="115">
        <v>-210</v>
      </c>
      <c r="O81" s="88">
        <v>-17</v>
      </c>
      <c r="P81" s="88">
        <v>-230</v>
      </c>
      <c r="Q81" s="88">
        <v>0</v>
      </c>
      <c r="R81" s="88">
        <v>0</v>
      </c>
      <c r="S81" s="116">
        <v>0</v>
      </c>
      <c r="U81" s="115">
        <v>-457</v>
      </c>
      <c r="V81" s="116">
        <v>0.18</v>
      </c>
      <c r="W81">
        <v>-210</v>
      </c>
      <c r="X81">
        <v>-17</v>
      </c>
      <c r="Y81">
        <v>0.18</v>
      </c>
      <c r="Z81">
        <v>-230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0.1</v>
      </c>
      <c r="N82" s="115">
        <v>-180</v>
      </c>
      <c r="O82" s="88">
        <v>-42</v>
      </c>
      <c r="P82" s="88">
        <v>-300</v>
      </c>
      <c r="Q82" s="88">
        <v>0</v>
      </c>
      <c r="R82" s="88">
        <v>0</v>
      </c>
      <c r="S82" s="116">
        <v>0</v>
      </c>
      <c r="U82" s="115">
        <v>-522</v>
      </c>
      <c r="V82" s="116">
        <v>0.1</v>
      </c>
      <c r="W82">
        <v>-180</v>
      </c>
      <c r="X82">
        <v>-42</v>
      </c>
      <c r="Y82">
        <v>0.1</v>
      </c>
      <c r="Z82">
        <v>-300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0.13</v>
      </c>
      <c r="N83" s="115">
        <v>-180</v>
      </c>
      <c r="O83" s="88">
        <v>-15</v>
      </c>
      <c r="P83" s="88">
        <v>-250</v>
      </c>
      <c r="Q83" s="88">
        <v>0</v>
      </c>
      <c r="R83" s="88">
        <v>0</v>
      </c>
      <c r="S83" s="116">
        <v>0</v>
      </c>
      <c r="U83" s="115">
        <v>-445</v>
      </c>
      <c r="V83" s="116">
        <v>0.13</v>
      </c>
      <c r="W83">
        <v>-180</v>
      </c>
      <c r="X83">
        <v>-15</v>
      </c>
      <c r="Y83">
        <v>0.13</v>
      </c>
      <c r="Z83">
        <v>-250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0.14000000000000001</v>
      </c>
      <c r="N84" s="115">
        <v>-210</v>
      </c>
      <c r="O84" s="88">
        <v>-18</v>
      </c>
      <c r="P84" s="88">
        <v>-320</v>
      </c>
      <c r="Q84" s="88">
        <v>0</v>
      </c>
      <c r="R84" s="88">
        <v>0</v>
      </c>
      <c r="S84" s="116">
        <v>0</v>
      </c>
      <c r="U84" s="115">
        <v>-548</v>
      </c>
      <c r="V84" s="116">
        <v>0.14000000000000001</v>
      </c>
      <c r="W84">
        <v>-210</v>
      </c>
      <c r="X84">
        <v>-18</v>
      </c>
      <c r="Y84">
        <v>0.14000000000000001</v>
      </c>
      <c r="Z84">
        <v>-320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7.0000000000000007E-2</v>
      </c>
      <c r="N85" s="115">
        <v>-215</v>
      </c>
      <c r="O85" s="88">
        <v>-6</v>
      </c>
      <c r="P85" s="88">
        <v>-230</v>
      </c>
      <c r="Q85" s="88">
        <v>0</v>
      </c>
      <c r="R85" s="88">
        <v>0</v>
      </c>
      <c r="S85" s="116">
        <v>0</v>
      </c>
      <c r="U85" s="115">
        <v>-451</v>
      </c>
      <c r="V85" s="116">
        <v>7.0000000000000007E-2</v>
      </c>
      <c r="W85">
        <v>-215</v>
      </c>
      <c r="X85">
        <v>-6</v>
      </c>
      <c r="Y85">
        <v>7.0000000000000007E-2</v>
      </c>
      <c r="Z85">
        <v>-230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0.18</v>
      </c>
      <c r="N86" s="115">
        <v>-180</v>
      </c>
      <c r="O86" s="88">
        <v>-6</v>
      </c>
      <c r="P86" s="88">
        <v>-235</v>
      </c>
      <c r="Q86" s="88">
        <v>0</v>
      </c>
      <c r="R86" s="88">
        <v>0</v>
      </c>
      <c r="S86" s="116">
        <v>0</v>
      </c>
      <c r="U86" s="115">
        <v>-421</v>
      </c>
      <c r="V86" s="116">
        <v>0.18</v>
      </c>
      <c r="W86">
        <v>-180</v>
      </c>
      <c r="X86">
        <v>-6</v>
      </c>
      <c r="Y86">
        <v>0.18</v>
      </c>
      <c r="Z86">
        <v>-235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0.12</v>
      </c>
      <c r="N87" s="115">
        <v>-330</v>
      </c>
      <c r="O87" s="88">
        <v>0</v>
      </c>
      <c r="P87" s="88">
        <v>-200</v>
      </c>
      <c r="Q87" s="88">
        <v>0</v>
      </c>
      <c r="R87" s="88">
        <v>0</v>
      </c>
      <c r="S87" s="116">
        <v>0</v>
      </c>
      <c r="U87" s="115">
        <v>-530</v>
      </c>
      <c r="V87" s="116">
        <v>0.12</v>
      </c>
      <c r="W87">
        <v>-330</v>
      </c>
      <c r="X87">
        <v>0</v>
      </c>
      <c r="Y87">
        <v>0.12</v>
      </c>
      <c r="Z87">
        <v>-200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0.26</v>
      </c>
      <c r="N88" s="115">
        <v>-240</v>
      </c>
      <c r="O88" s="88">
        <v>0</v>
      </c>
      <c r="P88" s="88">
        <v>-200</v>
      </c>
      <c r="Q88" s="88">
        <v>0</v>
      </c>
      <c r="R88" s="88">
        <v>0</v>
      </c>
      <c r="S88" s="116">
        <v>0</v>
      </c>
      <c r="U88" s="115">
        <v>-440</v>
      </c>
      <c r="V88" s="116">
        <v>0.26</v>
      </c>
      <c r="W88">
        <v>-240</v>
      </c>
      <c r="X88">
        <v>0</v>
      </c>
      <c r="Y88">
        <v>0.26</v>
      </c>
      <c r="Z88">
        <v>-200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0.09</v>
      </c>
      <c r="N89" s="115">
        <v>-40</v>
      </c>
      <c r="O89" s="88">
        <v>-20</v>
      </c>
      <c r="P89" s="88">
        <v>-200</v>
      </c>
      <c r="Q89" s="88">
        <v>0</v>
      </c>
      <c r="R89" s="88">
        <v>0</v>
      </c>
      <c r="S89" s="116">
        <v>0</v>
      </c>
      <c r="U89" s="115">
        <v>-260</v>
      </c>
      <c r="V89" s="116">
        <v>0.09</v>
      </c>
      <c r="W89">
        <v>-40</v>
      </c>
      <c r="X89">
        <v>-20</v>
      </c>
      <c r="Y89">
        <v>0.09</v>
      </c>
      <c r="Z89">
        <v>-200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0.08</v>
      </c>
      <c r="N90" s="115">
        <v>-50</v>
      </c>
      <c r="O90" s="88">
        <v>0</v>
      </c>
      <c r="P90" s="88">
        <v>-230</v>
      </c>
      <c r="Q90" s="88">
        <v>0</v>
      </c>
      <c r="R90" s="88">
        <v>0</v>
      </c>
      <c r="S90" s="116">
        <v>0</v>
      </c>
      <c r="U90" s="115">
        <v>-280</v>
      </c>
      <c r="V90" s="116">
        <v>0.08</v>
      </c>
      <c r="W90">
        <v>-50</v>
      </c>
      <c r="X90">
        <v>0</v>
      </c>
      <c r="Y90">
        <v>0.08</v>
      </c>
      <c r="Z90">
        <v>-230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0.09</v>
      </c>
      <c r="N91" s="115">
        <v>-15</v>
      </c>
      <c r="O91" s="88">
        <v>0</v>
      </c>
      <c r="P91" s="88">
        <v>-150</v>
      </c>
      <c r="Q91" s="88">
        <v>0</v>
      </c>
      <c r="R91" s="88">
        <v>0</v>
      </c>
      <c r="S91" s="116">
        <v>0</v>
      </c>
      <c r="U91" s="115">
        <v>-165</v>
      </c>
      <c r="V91" s="116">
        <v>0.09</v>
      </c>
      <c r="W91">
        <v>-15</v>
      </c>
      <c r="X91">
        <v>0</v>
      </c>
      <c r="Y91">
        <v>0.09</v>
      </c>
      <c r="Z91">
        <v>-150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0.05</v>
      </c>
      <c r="N92" s="115">
        <v>-15</v>
      </c>
      <c r="O92" s="88">
        <v>0</v>
      </c>
      <c r="P92" s="88">
        <v>-120</v>
      </c>
      <c r="Q92" s="88">
        <v>0</v>
      </c>
      <c r="R92" s="88">
        <v>0</v>
      </c>
      <c r="S92" s="116">
        <v>0</v>
      </c>
      <c r="U92" s="115">
        <v>-135</v>
      </c>
      <c r="V92" s="116">
        <v>0.05</v>
      </c>
      <c r="W92">
        <v>-15</v>
      </c>
      <c r="X92">
        <v>0</v>
      </c>
      <c r="Y92">
        <v>0.05</v>
      </c>
      <c r="Z92">
        <v>-120</v>
      </c>
    </row>
    <row r="93" spans="7:26">
      <c r="G93" t="s">
        <v>135</v>
      </c>
      <c r="H93" s="115">
        <v>0</v>
      </c>
      <c r="I93" s="88">
        <v>0.78</v>
      </c>
      <c r="J93" s="88">
        <v>0</v>
      </c>
      <c r="K93" s="88">
        <v>0</v>
      </c>
      <c r="L93" s="88">
        <v>0</v>
      </c>
      <c r="M93" s="116">
        <v>0.1</v>
      </c>
      <c r="N93" s="115">
        <v>-105</v>
      </c>
      <c r="O93" s="88">
        <v>0</v>
      </c>
      <c r="P93" s="88">
        <v>-110</v>
      </c>
      <c r="Q93" s="88">
        <v>0</v>
      </c>
      <c r="R93" s="88">
        <v>0</v>
      </c>
      <c r="S93" s="116">
        <v>0</v>
      </c>
      <c r="U93" s="115">
        <v>-215</v>
      </c>
      <c r="V93" s="116">
        <v>0.88</v>
      </c>
      <c r="W93">
        <v>-105</v>
      </c>
      <c r="X93">
        <v>0.78</v>
      </c>
      <c r="Y93">
        <v>0.1</v>
      </c>
      <c r="Z93">
        <v>-110</v>
      </c>
    </row>
    <row r="94" spans="7:26">
      <c r="G94" t="s">
        <v>136</v>
      </c>
      <c r="H94" s="115">
        <v>0</v>
      </c>
      <c r="I94" s="88">
        <v>0.79</v>
      </c>
      <c r="J94" s="88">
        <v>0</v>
      </c>
      <c r="K94" s="88">
        <v>0</v>
      </c>
      <c r="L94" s="88">
        <v>0</v>
      </c>
      <c r="M94" s="116">
        <v>0.1</v>
      </c>
      <c r="N94" s="115">
        <v>-55</v>
      </c>
      <c r="O94" s="88">
        <v>0</v>
      </c>
      <c r="P94" s="88">
        <v>-125</v>
      </c>
      <c r="Q94" s="88">
        <v>0</v>
      </c>
      <c r="R94" s="88">
        <v>0</v>
      </c>
      <c r="S94" s="116">
        <v>0</v>
      </c>
      <c r="U94" s="115">
        <v>-180</v>
      </c>
      <c r="V94" s="116">
        <v>0.89</v>
      </c>
      <c r="W94">
        <v>-55</v>
      </c>
      <c r="X94">
        <v>0.79</v>
      </c>
      <c r="Y94">
        <v>0.1</v>
      </c>
      <c r="Z94">
        <v>-125</v>
      </c>
    </row>
    <row r="95" spans="7:26">
      <c r="G95" t="s">
        <v>137</v>
      </c>
      <c r="H95" s="115">
        <v>0</v>
      </c>
      <c r="I95" s="88">
        <v>5.66</v>
      </c>
      <c r="J95" s="88">
        <v>0</v>
      </c>
      <c r="K95" s="88">
        <v>0</v>
      </c>
      <c r="L95" s="88">
        <v>0</v>
      </c>
      <c r="M95" s="116">
        <v>0.09</v>
      </c>
      <c r="N95" s="115">
        <v>-100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-100</v>
      </c>
      <c r="V95" s="116">
        <v>5.75</v>
      </c>
      <c r="W95">
        <v>-100</v>
      </c>
      <c r="X95">
        <v>5.66</v>
      </c>
      <c r="Y95">
        <v>0.09</v>
      </c>
      <c r="Z95">
        <v>0</v>
      </c>
    </row>
    <row r="96" spans="7:26">
      <c r="G96" t="s">
        <v>138</v>
      </c>
      <c r="H96" s="115">
        <v>0</v>
      </c>
      <c r="I96" s="88">
        <v>5.12</v>
      </c>
      <c r="J96" s="88">
        <v>0</v>
      </c>
      <c r="K96" s="88">
        <v>0</v>
      </c>
      <c r="L96" s="88">
        <v>0</v>
      </c>
      <c r="M96" s="116">
        <v>0.03</v>
      </c>
      <c r="N96" s="115">
        <v>-80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-80</v>
      </c>
      <c r="V96" s="116">
        <v>5.15</v>
      </c>
      <c r="W96">
        <v>-80</v>
      </c>
      <c r="X96">
        <v>5.12</v>
      </c>
      <c r="Y96">
        <v>0.03</v>
      </c>
      <c r="Z96">
        <v>0</v>
      </c>
    </row>
    <row r="97" spans="1:83">
      <c r="G97" t="s">
        <v>139</v>
      </c>
      <c r="H97" s="115">
        <v>0</v>
      </c>
      <c r="I97" s="88">
        <v>4.24</v>
      </c>
      <c r="J97" s="88">
        <v>8.4700000000000006</v>
      </c>
      <c r="K97" s="88">
        <v>0</v>
      </c>
      <c r="L97" s="88">
        <v>0</v>
      </c>
      <c r="M97" s="116">
        <v>0.04</v>
      </c>
      <c r="N97" s="115">
        <v>-60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-60</v>
      </c>
      <c r="V97" s="116">
        <v>12.75</v>
      </c>
      <c r="W97">
        <v>-60</v>
      </c>
      <c r="X97">
        <v>4.24</v>
      </c>
      <c r="Y97">
        <v>0.04</v>
      </c>
      <c r="Z97">
        <v>8.4700000000000006</v>
      </c>
    </row>
    <row r="98" spans="1:83">
      <c r="G98" t="s">
        <v>140</v>
      </c>
      <c r="H98" s="115">
        <v>0</v>
      </c>
      <c r="I98" s="88">
        <v>3.13</v>
      </c>
      <c r="J98" s="88">
        <v>6.24</v>
      </c>
      <c r="K98" s="88">
        <v>0</v>
      </c>
      <c r="L98" s="88">
        <v>0</v>
      </c>
      <c r="M98" s="116">
        <v>0.02</v>
      </c>
      <c r="N98" s="115">
        <v>-60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-60</v>
      </c>
      <c r="V98" s="116">
        <v>9.39</v>
      </c>
      <c r="W98">
        <v>-60</v>
      </c>
      <c r="X98">
        <v>3.13</v>
      </c>
      <c r="Y98">
        <v>0.02</v>
      </c>
      <c r="Z98">
        <v>6.24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2.2299999999999998E-3</v>
      </c>
      <c r="I99" s="111">
        <f t="shared" ref="I99:BQ99" si="1">SUM(I3:I98)/4000</f>
        <v>4.9300000000000004E-3</v>
      </c>
      <c r="J99" s="111">
        <f t="shared" si="1"/>
        <v>3.6775000000000002E-3</v>
      </c>
      <c r="K99" s="111">
        <f t="shared" si="1"/>
        <v>0</v>
      </c>
      <c r="L99" s="111">
        <f t="shared" si="1"/>
        <v>0</v>
      </c>
      <c r="M99" s="111">
        <f t="shared" si="1"/>
        <v>1.17E-3</v>
      </c>
      <c r="N99" s="110">
        <f t="shared" si="1"/>
        <v>-3.04575</v>
      </c>
      <c r="O99" s="111">
        <f t="shared" si="1"/>
        <v>-0.32874999999999999</v>
      </c>
      <c r="P99" s="111">
        <f t="shared" si="1"/>
        <v>-3.5295000000000001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-6.9039999999999999</v>
      </c>
      <c r="V99" s="112">
        <f t="shared" si="1"/>
        <v>1.2007499999999999E-2</v>
      </c>
      <c r="W99">
        <f t="shared" si="1"/>
        <v>-3.04352</v>
      </c>
      <c r="X99">
        <f t="shared" si="1"/>
        <v>-0.32382</v>
      </c>
      <c r="Y99">
        <f t="shared" si="1"/>
        <v>1.17E-3</v>
      </c>
      <c r="Z99">
        <f t="shared" si="1"/>
        <v>-3.5258225000000003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44678</v>
      </c>
      <c r="U2" s="115" t="s">
        <v>231</v>
      </c>
      <c r="V2" s="116" t="s">
        <v>230</v>
      </c>
      <c r="W2" s="30" t="s">
        <v>423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52.57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52.57</v>
      </c>
      <c r="W3">
        <v>52.57</v>
      </c>
    </row>
    <row r="4" spans="1:23">
      <c r="A4" t="s">
        <v>417</v>
      </c>
      <c r="B4" t="s">
        <v>263</v>
      </c>
      <c r="G4" t="s">
        <v>46</v>
      </c>
      <c r="H4" s="115">
        <v>0</v>
      </c>
      <c r="I4" s="88">
        <v>52.18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52.18</v>
      </c>
      <c r="W4">
        <v>52.18</v>
      </c>
    </row>
    <row r="5" spans="1:23">
      <c r="B5" t="s">
        <v>423</v>
      </c>
      <c r="G5" t="s">
        <v>47</v>
      </c>
      <c r="H5" s="115">
        <v>0</v>
      </c>
      <c r="I5" s="88">
        <v>51.42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51.42</v>
      </c>
      <c r="W5">
        <v>51.42</v>
      </c>
    </row>
    <row r="6" spans="1:23">
      <c r="B6" t="s">
        <v>423</v>
      </c>
      <c r="G6" t="s">
        <v>48</v>
      </c>
      <c r="H6" s="115">
        <v>0</v>
      </c>
      <c r="I6" s="88">
        <v>51.81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51.81</v>
      </c>
      <c r="W6">
        <v>51.81</v>
      </c>
    </row>
    <row r="7" spans="1:23">
      <c r="G7" t="s">
        <v>49</v>
      </c>
      <c r="H7" s="115">
        <v>0</v>
      </c>
      <c r="I7" s="88">
        <v>41.59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41.59</v>
      </c>
      <c r="W7">
        <v>41.59</v>
      </c>
    </row>
    <row r="8" spans="1:23">
      <c r="G8" t="s">
        <v>50</v>
      </c>
      <c r="H8" s="115">
        <v>0</v>
      </c>
      <c r="I8" s="88">
        <v>41.78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41.78</v>
      </c>
      <c r="W8">
        <v>41.78</v>
      </c>
    </row>
    <row r="9" spans="1:23">
      <c r="G9" t="s">
        <v>51</v>
      </c>
      <c r="H9" s="115">
        <v>0</v>
      </c>
      <c r="I9" s="88">
        <v>41.26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41.26</v>
      </c>
      <c r="W9">
        <v>41.26</v>
      </c>
    </row>
    <row r="10" spans="1:23">
      <c r="G10" t="s">
        <v>52</v>
      </c>
      <c r="H10" s="115">
        <v>0</v>
      </c>
      <c r="I10" s="88">
        <v>41.3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41.3</v>
      </c>
      <c r="W10">
        <v>41.3</v>
      </c>
    </row>
    <row r="11" spans="1:23">
      <c r="G11" t="s">
        <v>53</v>
      </c>
      <c r="H11" s="115">
        <v>0</v>
      </c>
      <c r="I11" s="88">
        <v>26.17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26.17</v>
      </c>
      <c r="W11">
        <v>26.17</v>
      </c>
    </row>
    <row r="12" spans="1:23">
      <c r="G12" t="s">
        <v>54</v>
      </c>
      <c r="H12" s="115">
        <v>0</v>
      </c>
      <c r="I12" s="88">
        <v>20.12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20.12</v>
      </c>
      <c r="W12">
        <v>20.12</v>
      </c>
    </row>
    <row r="13" spans="1:23">
      <c r="G13" t="s">
        <v>55</v>
      </c>
      <c r="H13" s="115">
        <v>0</v>
      </c>
      <c r="I13" s="88">
        <v>14.76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14.76</v>
      </c>
      <c r="W13">
        <v>14.76</v>
      </c>
    </row>
    <row r="14" spans="1:23">
      <c r="G14" t="s">
        <v>56</v>
      </c>
      <c r="H14" s="115">
        <v>0</v>
      </c>
      <c r="I14" s="88">
        <v>9.8800000000000008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9.8800000000000008</v>
      </c>
      <c r="W14">
        <v>9.8800000000000008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</row>
    <row r="62" spans="7:23">
      <c r="G62" t="s">
        <v>104</v>
      </c>
      <c r="H62" s="115">
        <v>0</v>
      </c>
      <c r="I62" s="88">
        <v>10.83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10.83</v>
      </c>
      <c r="W62">
        <v>10.83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</row>
    <row r="65" spans="7:23">
      <c r="G65" t="s">
        <v>107</v>
      </c>
      <c r="H65" s="115">
        <v>0</v>
      </c>
      <c r="I65" s="88">
        <v>11.33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11.33</v>
      </c>
      <c r="W65">
        <v>11.33</v>
      </c>
    </row>
    <row r="66" spans="7:23">
      <c r="G66" t="s">
        <v>108</v>
      </c>
      <c r="H66" s="115">
        <v>0</v>
      </c>
      <c r="I66" s="88">
        <v>16.52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16.52</v>
      </c>
      <c r="W66">
        <v>16.52</v>
      </c>
    </row>
    <row r="67" spans="7:23">
      <c r="G67" t="s">
        <v>109</v>
      </c>
      <c r="H67" s="115">
        <v>0</v>
      </c>
      <c r="I67" s="88">
        <v>21.97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21.97</v>
      </c>
      <c r="W67">
        <v>21.97</v>
      </c>
    </row>
    <row r="68" spans="7:23">
      <c r="G68" t="s">
        <v>110</v>
      </c>
      <c r="H68" s="115">
        <v>0</v>
      </c>
      <c r="I68" s="88">
        <v>23.39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23.39</v>
      </c>
      <c r="W68">
        <v>23.39</v>
      </c>
    </row>
    <row r="69" spans="7:23">
      <c r="G69" t="s">
        <v>111</v>
      </c>
      <c r="H69" s="115">
        <v>0</v>
      </c>
      <c r="I69" s="88">
        <v>23.86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23.86</v>
      </c>
      <c r="W69">
        <v>23.86</v>
      </c>
    </row>
    <row r="70" spans="7:23">
      <c r="G70" t="s">
        <v>112</v>
      </c>
      <c r="H70" s="115">
        <v>0</v>
      </c>
      <c r="I70" s="88">
        <v>25.13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25.13</v>
      </c>
      <c r="W70">
        <v>25.13</v>
      </c>
    </row>
    <row r="71" spans="7:23">
      <c r="G71" t="s">
        <v>113</v>
      </c>
      <c r="H71" s="115">
        <v>0</v>
      </c>
      <c r="I71" s="88">
        <v>45.73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45.73</v>
      </c>
      <c r="W71">
        <v>45.73</v>
      </c>
    </row>
    <row r="72" spans="7:23">
      <c r="G72" t="s">
        <v>114</v>
      </c>
      <c r="H72" s="115">
        <v>0</v>
      </c>
      <c r="I72" s="88">
        <v>41.31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41.31</v>
      </c>
      <c r="W72">
        <v>41.31</v>
      </c>
    </row>
    <row r="73" spans="7:23">
      <c r="G73" t="s">
        <v>115</v>
      </c>
      <c r="H73" s="115">
        <v>0</v>
      </c>
      <c r="I73" s="88">
        <v>42.5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42.5</v>
      </c>
      <c r="W73">
        <v>42.5</v>
      </c>
    </row>
    <row r="74" spans="7:23">
      <c r="G74" t="s">
        <v>116</v>
      </c>
      <c r="H74" s="115">
        <v>0</v>
      </c>
      <c r="I74" s="88">
        <v>41.39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41.39</v>
      </c>
      <c r="W74">
        <v>41.39</v>
      </c>
    </row>
    <row r="75" spans="7:23">
      <c r="G75" t="s">
        <v>117</v>
      </c>
      <c r="H75" s="115">
        <v>0</v>
      </c>
      <c r="I75" s="88">
        <v>30.05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30.05</v>
      </c>
      <c r="W75">
        <v>30.05</v>
      </c>
    </row>
    <row r="76" spans="7:23">
      <c r="G76" t="s">
        <v>118</v>
      </c>
      <c r="H76" s="115">
        <v>0</v>
      </c>
      <c r="I76" s="88">
        <v>27.8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27.8</v>
      </c>
      <c r="W76">
        <v>27.8</v>
      </c>
    </row>
    <row r="77" spans="7:23">
      <c r="G77" t="s">
        <v>119</v>
      </c>
      <c r="H77" s="115">
        <v>0</v>
      </c>
      <c r="I77" s="88">
        <v>24.49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24.49</v>
      </c>
      <c r="W77">
        <v>24.49</v>
      </c>
    </row>
    <row r="78" spans="7:23">
      <c r="G78" t="s">
        <v>120</v>
      </c>
      <c r="H78" s="115">
        <v>0</v>
      </c>
      <c r="I78" s="88">
        <v>13.9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13.9</v>
      </c>
      <c r="W78">
        <v>13.9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</row>
    <row r="96" spans="7:23">
      <c r="G96" t="s">
        <v>138</v>
      </c>
      <c r="H96" s="115">
        <v>0</v>
      </c>
      <c r="I96" s="88">
        <v>4.24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4.24</v>
      </c>
      <c r="W96">
        <v>4.24</v>
      </c>
    </row>
    <row r="97" spans="1:83">
      <c r="G97" t="s">
        <v>139</v>
      </c>
      <c r="H97" s="115">
        <v>0</v>
      </c>
      <c r="I97" s="88">
        <v>53.97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53.97</v>
      </c>
      <c r="W97">
        <v>53.97</v>
      </c>
    </row>
    <row r="98" spans="1:83">
      <c r="G98" t="s">
        <v>140</v>
      </c>
      <c r="H98" s="115">
        <v>0</v>
      </c>
      <c r="I98" s="88">
        <v>54.57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54.57</v>
      </c>
      <c r="W98">
        <v>54.57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0.239455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0.239455</v>
      </c>
      <c r="W99">
        <f t="shared" si="1"/>
        <v>0.239455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106"/>
  <sheetViews>
    <sheetView workbookViewId="0">
      <pane xSplit="1" ySplit="2" topLeftCell="M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4" ht="15" customHeight="1">
      <c r="A1" s="32">
        <f>Allocation!A2</f>
        <v>44678</v>
      </c>
      <c r="B1" s="217"/>
      <c r="C1" s="217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412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7"/>
      <c r="C2" s="217"/>
      <c r="D2" s="211"/>
      <c r="E2" s="211"/>
      <c r="F2" s="211"/>
      <c r="G2" s="211"/>
      <c r="H2" s="211"/>
      <c r="I2" s="211"/>
      <c r="J2" s="211"/>
      <c r="K2" s="211"/>
      <c r="L2" s="217"/>
      <c r="M2" s="217"/>
      <c r="N2" s="217"/>
      <c r="O2" s="217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GT_NG!P3</f>
        <v>14.966367713004486</v>
      </c>
      <c r="F3">
        <f>GT_Spot!P3</f>
        <v>0</v>
      </c>
      <c r="G3">
        <f>PPCL_NG!P3</f>
        <v>17.54</v>
      </c>
      <c r="H3">
        <f>PPCL_Spot!P3</f>
        <v>93.566234136603455</v>
      </c>
      <c r="I3">
        <f>Bawana_NG!P3</f>
        <v>99.62</v>
      </c>
      <c r="J3">
        <f>Bawana_RLNG!P3</f>
        <v>0</v>
      </c>
      <c r="K3">
        <f>Bawana_Spot!P3</f>
        <v>368.85</v>
      </c>
      <c r="L3">
        <f>TWOMCL!O3</f>
        <v>-0.30633951240552487</v>
      </c>
      <c r="M3">
        <f>EDWPCL!S3</f>
        <v>0</v>
      </c>
      <c r="N3">
        <f>'MSW BWN'!S3</f>
        <v>7.6495575999999996</v>
      </c>
      <c r="O3">
        <f>BRPL_ISGS_exbus!BB3</f>
        <v>1004.6846313067219</v>
      </c>
      <c r="P3" s="77">
        <v>118.25067050596464</v>
      </c>
      <c r="Q3" s="77">
        <v>29.742623999999999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80.300000000000011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62.62</v>
      </c>
      <c r="Z3" s="75">
        <f>IEX!N3</f>
        <v>0</v>
      </c>
      <c r="AA3" s="117">
        <f>STOA!H3</f>
        <v>619.04000000000008</v>
      </c>
      <c r="AB3" s="117">
        <f>-STOA!N3</f>
        <v>0</v>
      </c>
      <c r="AC3">
        <f>SUMIF(B3:AB3,"&gt;0")*$AC$2-SUMIF(B3:AB3,"&lt;0")*($AC$2/(1-$AC$2))+SUMIF(AI3:AR3,"&gt;0")*$AC$2-SUMIF(AI3:AR3,"&lt;0")*($AC$2/(1-$AC$2))</f>
        <v>22.191304471564411</v>
      </c>
      <c r="AD3">
        <f>SUM(B3:AB3,AI3:AR3)-AC3</f>
        <v>2498.9324412783244</v>
      </c>
      <c r="AE3">
        <f>'IDT-1'!B3</f>
        <v>0</v>
      </c>
      <c r="AF3" s="26"/>
      <c r="AG3">
        <f>SUM(AD3:AF3)</f>
        <v>2498.9324412783244</v>
      </c>
      <c r="AI3" s="75">
        <f>PXIL!H3</f>
        <v>0</v>
      </c>
      <c r="AJ3" s="75">
        <f>PXIL!N3</f>
        <v>0</v>
      </c>
      <c r="AK3" s="75">
        <f>RTM_IEX!H3</f>
        <v>4.5999999999999996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</row>
    <row r="4" spans="1:44">
      <c r="A4" t="s">
        <v>46</v>
      </c>
      <c r="E4">
        <f>GT_NG!P4</f>
        <v>14.966367713004486</v>
      </c>
      <c r="F4">
        <f>GT_Spot!P4</f>
        <v>0</v>
      </c>
      <c r="G4">
        <f>PPCL_NG!P4</f>
        <v>17.54</v>
      </c>
      <c r="H4">
        <f>PPCL_Spot!P4</f>
        <v>93.74</v>
      </c>
      <c r="I4">
        <f>Bawana_NG!P4</f>
        <v>99.62</v>
      </c>
      <c r="J4">
        <f>Bawana_RLNG!P4</f>
        <v>0</v>
      </c>
      <c r="K4">
        <f>Bawana_Spot!P4</f>
        <v>368.85</v>
      </c>
      <c r="L4">
        <f>TWOMCL!O4</f>
        <v>-0.30633951240552487</v>
      </c>
      <c r="M4">
        <f>EDWPCL!S4</f>
        <v>0</v>
      </c>
      <c r="N4">
        <f>'MSW BWN'!S4</f>
        <v>7.5140931999999996</v>
      </c>
      <c r="O4">
        <f>BRPL_ISGS_exbus!BB4</f>
        <v>1004.971398306722</v>
      </c>
      <c r="P4" s="77">
        <v>118.25067050596464</v>
      </c>
      <c r="Q4" s="77">
        <v>29.742623999999999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80.69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60.56</v>
      </c>
      <c r="Z4" s="75">
        <f>IEX!N4</f>
        <v>0</v>
      </c>
      <c r="AA4" s="117">
        <f>STOA!H4</f>
        <v>619.09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22.177445074042307</v>
      </c>
      <c r="AD4">
        <f t="shared" ref="AD4:AD67" si="1">SUM(B4:AB4,AI4:AR4)-AC4</f>
        <v>2497.3713691392436</v>
      </c>
      <c r="AE4">
        <f>'IDT-1'!B4</f>
        <v>0</v>
      </c>
      <c r="AF4" s="26"/>
      <c r="AG4">
        <f t="shared" ref="AG4:AG67" si="2">SUM(AD4:AF4)</f>
        <v>2497.3713691392436</v>
      </c>
      <c r="AI4" s="75">
        <f>PXIL!H4</f>
        <v>0</v>
      </c>
      <c r="AJ4" s="75">
        <f>PXIL!N4</f>
        <v>0</v>
      </c>
      <c r="AK4" s="75">
        <f>RTM_IEX!H4</f>
        <v>4.32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</row>
    <row r="5" spans="1:44">
      <c r="A5" t="s">
        <v>47</v>
      </c>
      <c r="E5">
        <f>GT_NG!P5</f>
        <v>14.966367713004486</v>
      </c>
      <c r="F5">
        <f>GT_Spot!P5</f>
        <v>0</v>
      </c>
      <c r="G5">
        <f>PPCL_NG!P5</f>
        <v>17.54</v>
      </c>
      <c r="H5">
        <f>PPCL_Spot!P5</f>
        <v>93.74</v>
      </c>
      <c r="I5">
        <f>Bawana_NG!P5</f>
        <v>99.62</v>
      </c>
      <c r="J5">
        <f>Bawana_RLNG!P5</f>
        <v>0</v>
      </c>
      <c r="K5">
        <f>Bawana_Spot!P5</f>
        <v>368.85</v>
      </c>
      <c r="L5">
        <f>TWOMCL!O5</f>
        <v>-0.30633951240552487</v>
      </c>
      <c r="M5">
        <f>EDWPCL!S5</f>
        <v>0</v>
      </c>
      <c r="N5">
        <f>'MSW BWN'!S5</f>
        <v>7.5625928</v>
      </c>
      <c r="O5">
        <f>BRPL_ISGS_exbus!BB5</f>
        <v>997.21006686672195</v>
      </c>
      <c r="P5" s="77">
        <v>118.25067050596464</v>
      </c>
      <c r="Q5" s="77">
        <v>29.742623999999999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65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57.6</v>
      </c>
      <c r="Z5" s="75">
        <f>IEX!N5</f>
        <v>0</v>
      </c>
      <c r="AA5" s="117">
        <f>STOA!H5</f>
        <v>619.09</v>
      </c>
      <c r="AB5" s="117">
        <f>-STOA!N5</f>
        <v>0</v>
      </c>
      <c r="AC5">
        <f t="shared" si="0"/>
        <v>21.907436153850306</v>
      </c>
      <c r="AD5">
        <f t="shared" si="1"/>
        <v>2466.9585462194354</v>
      </c>
      <c r="AE5">
        <f>'IDT-1'!B5</f>
        <v>0</v>
      </c>
      <c r="AF5" s="26"/>
      <c r="AG5">
        <f t="shared" si="2"/>
        <v>2466.9585462194354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</row>
    <row r="6" spans="1:44">
      <c r="A6" t="s">
        <v>48</v>
      </c>
      <c r="E6">
        <f>GT_NG!P6</f>
        <v>14.966367713004486</v>
      </c>
      <c r="F6">
        <f>GT_Spot!P6</f>
        <v>0</v>
      </c>
      <c r="G6">
        <f>PPCL_NG!P6</f>
        <v>17.54</v>
      </c>
      <c r="H6">
        <f>PPCL_Spot!P6</f>
        <v>93.74</v>
      </c>
      <c r="I6">
        <f>Bawana_NG!P6</f>
        <v>99.62</v>
      </c>
      <c r="J6">
        <f>Bawana_RLNG!P6</f>
        <v>0</v>
      </c>
      <c r="K6">
        <f>Bawana_Spot!P6</f>
        <v>368.85</v>
      </c>
      <c r="L6">
        <f>TWOMCL!O6</f>
        <v>-0.30633951240552487</v>
      </c>
      <c r="M6">
        <f>EDWPCL!S6</f>
        <v>0</v>
      </c>
      <c r="N6">
        <f>'MSW BWN'!S6</f>
        <v>7.6027303999999996</v>
      </c>
      <c r="O6">
        <f>BRPL_ISGS_exbus!BB6</f>
        <v>997.77248999792187</v>
      </c>
      <c r="P6" s="77">
        <v>118.25067050596464</v>
      </c>
      <c r="Q6" s="77">
        <v>29.742623999999999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65.92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46.69</v>
      </c>
      <c r="Z6" s="75">
        <f>IEX!N6</f>
        <v>0</v>
      </c>
      <c r="AA6" s="117">
        <f>STOA!H6</f>
        <v>619.09</v>
      </c>
      <c r="AB6" s="117">
        <f>-STOA!N6</f>
        <v>0</v>
      </c>
      <c r="AC6">
        <f t="shared" si="0"/>
        <v>21.824826688284865</v>
      </c>
      <c r="AD6">
        <f t="shared" si="1"/>
        <v>2457.653716416201</v>
      </c>
      <c r="AE6">
        <f>'IDT-1'!B6</f>
        <v>0</v>
      </c>
      <c r="AF6" s="26"/>
      <c r="AG6">
        <f t="shared" si="2"/>
        <v>2457.653716416201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</row>
    <row r="7" spans="1:44">
      <c r="A7" t="s">
        <v>49</v>
      </c>
      <c r="E7">
        <f>GT_NG!P7</f>
        <v>14.966367713004486</v>
      </c>
      <c r="F7">
        <f>GT_Spot!P7</f>
        <v>0</v>
      </c>
      <c r="G7">
        <f>PPCL_NG!P7</f>
        <v>17.54</v>
      </c>
      <c r="H7">
        <f>PPCL_Spot!P7</f>
        <v>93.74</v>
      </c>
      <c r="I7">
        <f>Bawana_NG!P7</f>
        <v>99.62</v>
      </c>
      <c r="J7">
        <f>Bawana_RLNG!P7</f>
        <v>0</v>
      </c>
      <c r="K7">
        <f>Bawana_Spot!P7</f>
        <v>335.85</v>
      </c>
      <c r="L7">
        <f>TWOMCL!O7</f>
        <v>-0.30633951240552487</v>
      </c>
      <c r="M7">
        <f>EDWPCL!S7</f>
        <v>0</v>
      </c>
      <c r="N7">
        <f>'MSW BWN'!S7</f>
        <v>7.7783323999999991</v>
      </c>
      <c r="O7">
        <f>BRPL_ISGS_exbus!BB7</f>
        <v>983.85355124792193</v>
      </c>
      <c r="P7" s="77">
        <v>118.25067050596464</v>
      </c>
      <c r="Q7" s="77">
        <v>29.742623999999999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65.179999999999993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18.89</v>
      </c>
      <c r="Z7" s="75">
        <f>IEX!N7</f>
        <v>0</v>
      </c>
      <c r="AA7" s="117">
        <f>STOA!H7</f>
        <v>619.09</v>
      </c>
      <c r="AB7" s="117">
        <f>-STOA!N7</f>
        <v>0</v>
      </c>
      <c r="AC7">
        <f t="shared" si="0"/>
        <v>21.42867715055073</v>
      </c>
      <c r="AD7">
        <f t="shared" si="1"/>
        <v>2352.7665292039346</v>
      </c>
      <c r="AE7">
        <f>'IDT-1'!B7</f>
        <v>0</v>
      </c>
      <c r="AF7" s="26"/>
      <c r="AG7">
        <f t="shared" si="2"/>
        <v>2352.7665292039346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-30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</row>
    <row r="8" spans="1:44">
      <c r="A8" t="s">
        <v>50</v>
      </c>
      <c r="E8">
        <f>GT_NG!P8</f>
        <v>14.966367713004486</v>
      </c>
      <c r="F8">
        <f>GT_Spot!P8</f>
        <v>0</v>
      </c>
      <c r="G8">
        <f>PPCL_NG!P8</f>
        <v>17.54</v>
      </c>
      <c r="H8">
        <f>PPCL_Spot!P8</f>
        <v>93.74</v>
      </c>
      <c r="I8">
        <f>Bawana_NG!P8</f>
        <v>99.62</v>
      </c>
      <c r="J8">
        <f>Bawana_RLNG!P8</f>
        <v>0</v>
      </c>
      <c r="K8">
        <f>Bawana_Spot!P8</f>
        <v>298.85000000000002</v>
      </c>
      <c r="L8">
        <f>TWOMCL!O8</f>
        <v>-0.30633951240552487</v>
      </c>
      <c r="M8">
        <f>EDWPCL!S8</f>
        <v>0</v>
      </c>
      <c r="N8">
        <f>'MSW BWN'!S8</f>
        <v>7.642868</v>
      </c>
      <c r="O8">
        <f>BRPL_ISGS_exbus!BB8</f>
        <v>983.22245115272199</v>
      </c>
      <c r="P8" s="77">
        <v>118.25067050596464</v>
      </c>
      <c r="Q8" s="77">
        <v>29.742623999999999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64.5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15.88</v>
      </c>
      <c r="Z8" s="75">
        <f>IEX!N8</f>
        <v>0</v>
      </c>
      <c r="AA8" s="117">
        <f>STOA!H8</f>
        <v>619.09</v>
      </c>
      <c r="AB8" s="117">
        <f>-STOA!N8</f>
        <v>0</v>
      </c>
      <c r="AC8">
        <f t="shared" si="0"/>
        <v>21.037225000426382</v>
      </c>
      <c r="AD8">
        <f t="shared" si="1"/>
        <v>2314.7014168588589</v>
      </c>
      <c r="AE8">
        <f>'IDT-1'!B8</f>
        <v>0</v>
      </c>
      <c r="AF8" s="26"/>
      <c r="AG8">
        <f t="shared" si="2"/>
        <v>2314.7014168588589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-27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</row>
    <row r="9" spans="1:44">
      <c r="A9" t="s">
        <v>51</v>
      </c>
      <c r="E9">
        <f>GT_NG!P9</f>
        <v>14.966367713004486</v>
      </c>
      <c r="F9">
        <f>GT_Spot!P9</f>
        <v>0</v>
      </c>
      <c r="G9">
        <f>PPCL_NG!P9</f>
        <v>17.54</v>
      </c>
      <c r="H9">
        <f>PPCL_Spot!P9</f>
        <v>93.74</v>
      </c>
      <c r="I9">
        <f>Bawana_NG!P9</f>
        <v>99.62</v>
      </c>
      <c r="J9">
        <f>Bawana_RLNG!P9</f>
        <v>0</v>
      </c>
      <c r="K9">
        <f>Bawana_Spot!P9</f>
        <v>298.84219407078496</v>
      </c>
      <c r="L9">
        <f>TWOMCL!O9</f>
        <v>-0.30633951240552487</v>
      </c>
      <c r="M9">
        <f>EDWPCL!S9</f>
        <v>0</v>
      </c>
      <c r="N9">
        <f>'MSW BWN'!S9</f>
        <v>7.3936803999999992</v>
      </c>
      <c r="O9">
        <f>BRPL_ISGS_exbus!BB9</f>
        <v>975.11713306152183</v>
      </c>
      <c r="P9" s="77">
        <v>118.25067050596464</v>
      </c>
      <c r="Q9" s="77">
        <v>29.742623999999999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63.55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14.42</v>
      </c>
      <c r="Z9" s="75">
        <f>IEX!N9</f>
        <v>0</v>
      </c>
      <c r="AA9" s="117">
        <f>STOA!H9</f>
        <v>619.09</v>
      </c>
      <c r="AB9" s="117">
        <f>-STOA!N9</f>
        <v>0</v>
      </c>
      <c r="AC9">
        <f t="shared" si="0"/>
        <v>21.856875792952842</v>
      </c>
      <c r="AD9">
        <f t="shared" si="1"/>
        <v>2200.1094544459174</v>
      </c>
      <c r="AE9">
        <f>'IDT-1'!B9</f>
        <v>0</v>
      </c>
      <c r="AF9" s="26"/>
      <c r="AG9">
        <f t="shared" si="2"/>
        <v>2200.1094544459174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-130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</row>
    <row r="10" spans="1:44">
      <c r="A10" t="s">
        <v>52</v>
      </c>
      <c r="E10">
        <f>GT_NG!P10</f>
        <v>14.966367713004486</v>
      </c>
      <c r="F10">
        <f>GT_Spot!P10</f>
        <v>0</v>
      </c>
      <c r="G10">
        <f>PPCL_NG!P10</f>
        <v>17.54</v>
      </c>
      <c r="H10">
        <f>PPCL_Spot!P10</f>
        <v>93.74</v>
      </c>
      <c r="I10">
        <f>Bawana_NG!P10</f>
        <v>99.62</v>
      </c>
      <c r="J10">
        <f>Bawana_RLNG!P10</f>
        <v>0</v>
      </c>
      <c r="K10">
        <f>Bawana_Spot!P10</f>
        <v>298.84195926493931</v>
      </c>
      <c r="L10">
        <f>TWOMCL!O10</f>
        <v>-0.30633951240552487</v>
      </c>
      <c r="M10">
        <f>EDWPCL!S10</f>
        <v>0</v>
      </c>
      <c r="N10">
        <f>'MSW BWN'!S10</f>
        <v>7.8101079999999987</v>
      </c>
      <c r="O10">
        <f>BRPL_ISGS_exbus!BB10</f>
        <v>968.39926743993476</v>
      </c>
      <c r="P10" s="77">
        <v>118.25067050596464</v>
      </c>
      <c r="Q10" s="77">
        <v>29.742623999999999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72.529999999999987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0.46</v>
      </c>
      <c r="Z10" s="75">
        <f>IEX!N10</f>
        <v>0</v>
      </c>
      <c r="AA10" s="117">
        <f>STOA!H10</f>
        <v>619.09</v>
      </c>
      <c r="AB10" s="117">
        <f>-STOA!N10</f>
        <v>0</v>
      </c>
      <c r="AC10">
        <f t="shared" si="0"/>
        <v>21.36695946109484</v>
      </c>
      <c r="AD10">
        <f t="shared" si="1"/>
        <v>2233.3176979503428</v>
      </c>
      <c r="AE10">
        <f>'IDT-1'!B10</f>
        <v>0</v>
      </c>
      <c r="AF10" s="26"/>
      <c r="AG10">
        <f t="shared" si="2"/>
        <v>2233.3176979503428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-86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</row>
    <row r="11" spans="1:44">
      <c r="A11" t="s">
        <v>53</v>
      </c>
      <c r="E11">
        <f>GT_NG!P11</f>
        <v>14.966367713004486</v>
      </c>
      <c r="F11">
        <f>GT_Spot!P11</f>
        <v>0</v>
      </c>
      <c r="G11">
        <f>PPCL_NG!P11</f>
        <v>17.54</v>
      </c>
      <c r="H11">
        <f>PPCL_Spot!P11</f>
        <v>93.74</v>
      </c>
      <c r="I11">
        <f>Bawana_NG!P11</f>
        <v>99.62</v>
      </c>
      <c r="J11">
        <f>Bawana_RLNG!P11</f>
        <v>0</v>
      </c>
      <c r="K11">
        <f>Bawana_Spot!P11</f>
        <v>378.85</v>
      </c>
      <c r="L11">
        <f>TWOMCL!O11</f>
        <v>-0.30633951240552487</v>
      </c>
      <c r="M11">
        <f>EDWPCL!S11</f>
        <v>0</v>
      </c>
      <c r="N11">
        <f>'MSW BWN'!S11</f>
        <v>7.9071071999999996</v>
      </c>
      <c r="O11">
        <f>BRPL_ISGS_exbus!BB11</f>
        <v>969.14543281152191</v>
      </c>
      <c r="P11" s="77">
        <v>118.25067050596464</v>
      </c>
      <c r="Q11" s="77">
        <v>29.742623999999999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72.209999999999994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10.41</v>
      </c>
      <c r="Z11" s="75">
        <f>IEX!N11</f>
        <v>0</v>
      </c>
      <c r="AA11" s="117">
        <f>STOA!H11</f>
        <v>415.91999999999996</v>
      </c>
      <c r="AB11" s="117">
        <f>-STOA!N11</f>
        <v>0</v>
      </c>
      <c r="AC11">
        <f t="shared" si="0"/>
        <v>20.339785557704559</v>
      </c>
      <c r="AD11">
        <f t="shared" si="1"/>
        <v>2125.6560771603808</v>
      </c>
      <c r="AE11">
        <f>'IDT-1'!B11</f>
        <v>3.2589999999999999</v>
      </c>
      <c r="AF11" s="26"/>
      <c r="AG11">
        <f t="shared" si="2"/>
        <v>2128.9150771603809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-82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</row>
    <row r="12" spans="1:44">
      <c r="A12" t="s">
        <v>54</v>
      </c>
      <c r="E12">
        <f>GT_NG!P12</f>
        <v>14.966367713004486</v>
      </c>
      <c r="F12">
        <f>GT_Spot!P12</f>
        <v>0</v>
      </c>
      <c r="G12">
        <f>PPCL_NG!P12</f>
        <v>17.54</v>
      </c>
      <c r="H12">
        <f>PPCL_Spot!P12</f>
        <v>93.74</v>
      </c>
      <c r="I12">
        <f>Bawana_NG!P12</f>
        <v>99.62</v>
      </c>
      <c r="J12">
        <f>Bawana_RLNG!P12</f>
        <v>0</v>
      </c>
      <c r="K12">
        <f>Bawana_Spot!P12</f>
        <v>343.85</v>
      </c>
      <c r="L12">
        <f>TWOMCL!O12</f>
        <v>-0.30633951240552487</v>
      </c>
      <c r="M12">
        <f>EDWPCL!S12</f>
        <v>0</v>
      </c>
      <c r="N12">
        <f>'MSW BWN'!S12</f>
        <v>7.9305207999999991</v>
      </c>
      <c r="O12">
        <f>BRPL_ISGS_exbus!BB12</f>
        <v>969.14543281152191</v>
      </c>
      <c r="P12" s="77">
        <v>118.25067050596464</v>
      </c>
      <c r="Q12" s="77">
        <v>29.742623999999999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73.31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5.38</v>
      </c>
      <c r="Z12" s="75">
        <f>IEX!N12</f>
        <v>0</v>
      </c>
      <c r="AA12" s="117">
        <f>STOA!H12</f>
        <v>415.91999999999996</v>
      </c>
      <c r="AB12" s="117">
        <f>-STOA!N12</f>
        <v>0</v>
      </c>
      <c r="AC12">
        <f t="shared" si="0"/>
        <v>19.535744966230403</v>
      </c>
      <c r="AD12">
        <f t="shared" si="1"/>
        <v>2139.5535313518549</v>
      </c>
      <c r="AE12">
        <f>'IDT-1'!B12</f>
        <v>12.379</v>
      </c>
      <c r="AF12" s="26"/>
      <c r="AG12">
        <f t="shared" si="2"/>
        <v>2151.9325313518548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-30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</row>
    <row r="13" spans="1:44">
      <c r="A13" t="s">
        <v>55</v>
      </c>
      <c r="E13">
        <f>GT_NG!P13</f>
        <v>14.966367713004486</v>
      </c>
      <c r="F13">
        <f>GT_Spot!P13</f>
        <v>0</v>
      </c>
      <c r="G13">
        <f>PPCL_NG!P13</f>
        <v>17.54</v>
      </c>
      <c r="H13">
        <f>PPCL_Spot!P13</f>
        <v>93.74</v>
      </c>
      <c r="I13">
        <f>Bawana_NG!P13</f>
        <v>99.62</v>
      </c>
      <c r="J13">
        <f>Bawana_RLNG!P13</f>
        <v>0</v>
      </c>
      <c r="K13">
        <f>Bawana_Spot!P13</f>
        <v>298.85000000000002</v>
      </c>
      <c r="L13">
        <f>TWOMCL!O13</f>
        <v>-0.30633951240552487</v>
      </c>
      <c r="M13">
        <f>EDWPCL!S13</f>
        <v>0</v>
      </c>
      <c r="N13">
        <f>'MSW BWN'!S13</f>
        <v>7.7231432</v>
      </c>
      <c r="O13">
        <f>BRPL_ISGS_exbus!BB13</f>
        <v>969.14543281152191</v>
      </c>
      <c r="P13" s="77">
        <v>118.25067050596464</v>
      </c>
      <c r="Q13" s="77">
        <v>29.742623999999999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74.11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0.45</v>
      </c>
      <c r="Z13" s="75">
        <f>IEX!N13</f>
        <v>0</v>
      </c>
      <c r="AA13" s="117">
        <f>STOA!H13</f>
        <v>415.91999999999996</v>
      </c>
      <c r="AB13" s="117">
        <f>-STOA!N13</f>
        <v>0</v>
      </c>
      <c r="AC13">
        <f t="shared" si="0"/>
        <v>18.986160385561867</v>
      </c>
      <c r="AD13">
        <f t="shared" si="1"/>
        <v>2103.7657383325231</v>
      </c>
      <c r="AE13">
        <f>'IDT-1'!B13</f>
        <v>22.553999999999998</v>
      </c>
      <c r="AF13" s="26"/>
      <c r="AG13">
        <f t="shared" si="2"/>
        <v>2126.3197383325232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-17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</row>
    <row r="14" spans="1:44">
      <c r="A14" t="s">
        <v>56</v>
      </c>
      <c r="E14">
        <f>GT_NG!P14</f>
        <v>14.966367713004486</v>
      </c>
      <c r="F14">
        <f>GT_Spot!P14</f>
        <v>0</v>
      </c>
      <c r="G14">
        <f>PPCL_NG!P14</f>
        <v>17.54</v>
      </c>
      <c r="H14">
        <f>PPCL_Spot!P14</f>
        <v>93.74</v>
      </c>
      <c r="I14">
        <f>Bawana_NG!P14</f>
        <v>99.62</v>
      </c>
      <c r="J14">
        <f>Bawana_RLNG!P14</f>
        <v>0</v>
      </c>
      <c r="K14">
        <f>Bawana_Spot!P14</f>
        <v>298.85000000000002</v>
      </c>
      <c r="L14">
        <f>TWOMCL!O14</f>
        <v>-0.30633951240552487</v>
      </c>
      <c r="M14">
        <f>EDWPCL!S14</f>
        <v>0</v>
      </c>
      <c r="N14">
        <f>'MSW BWN'!S14</f>
        <v>7.7231432</v>
      </c>
      <c r="O14">
        <f>BRPL_ISGS_exbus!BB14</f>
        <v>979.22838134832205</v>
      </c>
      <c r="P14" s="77">
        <v>118.25067050596464</v>
      </c>
      <c r="Q14" s="77">
        <v>29.742623999999999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51.03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415.91999999999996</v>
      </c>
      <c r="AB14" s="117">
        <f>-STOA!N14</f>
        <v>0</v>
      </c>
      <c r="AC14">
        <f t="shared" si="0"/>
        <v>19.391635856495228</v>
      </c>
      <c r="AD14">
        <f t="shared" si="1"/>
        <v>2030.9132113983901</v>
      </c>
      <c r="AE14">
        <f>'IDT-1'!B14</f>
        <v>34.44</v>
      </c>
      <c r="AF14" s="26"/>
      <c r="AG14">
        <f t="shared" si="2"/>
        <v>2065.3532113983902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-76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</row>
    <row r="15" spans="1:44">
      <c r="A15" t="s">
        <v>57</v>
      </c>
      <c r="E15">
        <f>GT_NG!P15</f>
        <v>14.966367713004486</v>
      </c>
      <c r="F15">
        <f>GT_Spot!P15</f>
        <v>0</v>
      </c>
      <c r="G15">
        <f>PPCL_NG!P15</f>
        <v>17.54</v>
      </c>
      <c r="H15">
        <f>PPCL_Spot!P15</f>
        <v>93.74</v>
      </c>
      <c r="I15">
        <f>Bawana_NG!P15</f>
        <v>99.62</v>
      </c>
      <c r="J15">
        <f>Bawana_RLNG!P15</f>
        <v>0</v>
      </c>
      <c r="K15">
        <f>Bawana_Spot!P15</f>
        <v>298.85000000000002</v>
      </c>
      <c r="L15">
        <f>TWOMCL!O15</f>
        <v>-0.30633951240552487</v>
      </c>
      <c r="M15">
        <f>EDWPCL!S15</f>
        <v>0</v>
      </c>
      <c r="N15">
        <f>'MSW BWN'!S15</f>
        <v>7.9873823999999987</v>
      </c>
      <c r="O15">
        <f>BRPL_ISGS_exbus!BB15</f>
        <v>1020.868419401522</v>
      </c>
      <c r="P15" s="77">
        <v>118.25067050596464</v>
      </c>
      <c r="Q15" s="77">
        <v>29.742623999999999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51.67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5.75</v>
      </c>
      <c r="Z15" s="75">
        <f>IEX!N15</f>
        <v>0</v>
      </c>
      <c r="AA15" s="117">
        <f>STOA!H15</f>
        <v>249.26000000000002</v>
      </c>
      <c r="AB15" s="117">
        <f>-STOA!N15</f>
        <v>0</v>
      </c>
      <c r="AC15">
        <f t="shared" si="0"/>
        <v>17.82620797251387</v>
      </c>
      <c r="AD15">
        <f t="shared" si="1"/>
        <v>1973.1129165355717</v>
      </c>
      <c r="AE15">
        <f>'IDT-1'!B15</f>
        <v>54.731999999999999</v>
      </c>
      <c r="AF15" s="26"/>
      <c r="AG15">
        <f t="shared" si="2"/>
        <v>2027.8449165355717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-17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</row>
    <row r="16" spans="1:44">
      <c r="A16" t="s">
        <v>58</v>
      </c>
      <c r="E16">
        <f>GT_NG!P16</f>
        <v>14.966367713004486</v>
      </c>
      <c r="F16">
        <f>GT_Spot!P16</f>
        <v>0</v>
      </c>
      <c r="G16">
        <f>PPCL_NG!P16</f>
        <v>17.54</v>
      </c>
      <c r="H16">
        <f>PPCL_Spot!P16</f>
        <v>93.74</v>
      </c>
      <c r="I16">
        <f>Bawana_NG!P16</f>
        <v>99.62</v>
      </c>
      <c r="J16">
        <f>Bawana_RLNG!P16</f>
        <v>0</v>
      </c>
      <c r="K16">
        <f>Bawana_Spot!P16</f>
        <v>298.85000000000002</v>
      </c>
      <c r="L16">
        <f>TWOMCL!O16</f>
        <v>-0.30633951240552487</v>
      </c>
      <c r="M16">
        <f>EDWPCL!S16</f>
        <v>0</v>
      </c>
      <c r="N16">
        <f>'MSW BWN'!S16</f>
        <v>7.4890071999999988</v>
      </c>
      <c r="O16">
        <f>BRPL_ISGS_exbus!BB16</f>
        <v>1021.142068815122</v>
      </c>
      <c r="P16" s="77">
        <v>118.25067050596464</v>
      </c>
      <c r="Q16" s="77">
        <v>29.742623999999999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51.83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249.26000000000002</v>
      </c>
      <c r="AB16" s="117">
        <f>-STOA!N16</f>
        <v>0</v>
      </c>
      <c r="AC16">
        <f t="shared" si="0"/>
        <v>19.0002199836565</v>
      </c>
      <c r="AD16">
        <f t="shared" si="1"/>
        <v>1828.1241787380288</v>
      </c>
      <c r="AE16">
        <f>'IDT-1'!B16</f>
        <v>107.224</v>
      </c>
      <c r="AF16" s="26"/>
      <c r="AG16">
        <f t="shared" si="2"/>
        <v>1935.3481787380288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-155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</row>
    <row r="17" spans="1:44">
      <c r="A17" t="s">
        <v>59</v>
      </c>
      <c r="E17">
        <f>GT_NG!P17</f>
        <v>14.966367713004486</v>
      </c>
      <c r="F17">
        <f>GT_Spot!P17</f>
        <v>0</v>
      </c>
      <c r="G17">
        <f>PPCL_NG!P17</f>
        <v>17.54</v>
      </c>
      <c r="H17">
        <f>PPCL_Spot!P17</f>
        <v>93.74</v>
      </c>
      <c r="I17">
        <f>Bawana_NG!P17</f>
        <v>99.62</v>
      </c>
      <c r="J17">
        <f>Bawana_RLNG!P17</f>
        <v>0</v>
      </c>
      <c r="K17">
        <f>Bawana_Spot!P17</f>
        <v>298.85000000000002</v>
      </c>
      <c r="L17">
        <f>TWOMCL!O17</f>
        <v>-0.30633951240552487</v>
      </c>
      <c r="M17">
        <f>EDWPCL!S17</f>
        <v>0</v>
      </c>
      <c r="N17">
        <f>'MSW BWN'!S17</f>
        <v>7.634506</v>
      </c>
      <c r="O17">
        <f>BRPL_ISGS_exbus!BB17</f>
        <v>1021.4288358151221</v>
      </c>
      <c r="P17" s="77">
        <v>118.25067050596464</v>
      </c>
      <c r="Q17" s="77">
        <v>29.742623999999999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51.4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249.26000000000002</v>
      </c>
      <c r="AB17" s="117">
        <f>-STOA!N17</f>
        <v>0</v>
      </c>
      <c r="AC17">
        <f t="shared" si="0"/>
        <v>18.751652352075034</v>
      </c>
      <c r="AD17">
        <f t="shared" si="1"/>
        <v>1856.3750121696105</v>
      </c>
      <c r="AE17">
        <f>'IDT-1'!B17</f>
        <v>123.31399999999999</v>
      </c>
      <c r="AF17" s="26"/>
      <c r="AG17">
        <f t="shared" si="2"/>
        <v>1979.6890121696106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-127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</row>
    <row r="18" spans="1:44">
      <c r="A18" t="s">
        <v>60</v>
      </c>
      <c r="E18">
        <f>GT_NG!P18</f>
        <v>14.966367713004486</v>
      </c>
      <c r="F18">
        <f>GT_Spot!P18</f>
        <v>0</v>
      </c>
      <c r="G18">
        <f>PPCL_NG!P18</f>
        <v>17.54</v>
      </c>
      <c r="H18">
        <f>PPCL_Spot!P18</f>
        <v>93.74</v>
      </c>
      <c r="I18">
        <f>Bawana_NG!P18</f>
        <v>99.62</v>
      </c>
      <c r="J18">
        <f>Bawana_RLNG!P18</f>
        <v>0</v>
      </c>
      <c r="K18">
        <f>Bawana_Spot!P18</f>
        <v>298.85000000000002</v>
      </c>
      <c r="L18">
        <f>TWOMCL!O18</f>
        <v>-0.30633951240552487</v>
      </c>
      <c r="M18">
        <f>EDWPCL!S18</f>
        <v>0</v>
      </c>
      <c r="N18">
        <f>'MSW BWN'!S18</f>
        <v>7.7866943999999991</v>
      </c>
      <c r="O18">
        <f>BRPL_ISGS_exbus!BB18</f>
        <v>1021.4288358151221</v>
      </c>
      <c r="P18" s="77">
        <v>118.25067050596464</v>
      </c>
      <c r="Q18" s="77">
        <v>29.742623999999999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51.3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249.26000000000002</v>
      </c>
      <c r="AB18" s="117">
        <f>-STOA!N18</f>
        <v>0</v>
      </c>
      <c r="AC18">
        <f t="shared" si="0"/>
        <v>19.133871093449429</v>
      </c>
      <c r="AD18">
        <f t="shared" si="1"/>
        <v>1813.0449818282361</v>
      </c>
      <c r="AE18">
        <f>'IDT-1'!B18</f>
        <v>138.184</v>
      </c>
      <c r="AF18" s="26"/>
      <c r="AG18">
        <f t="shared" si="2"/>
        <v>1951.2289818282361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-170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</row>
    <row r="19" spans="1:44">
      <c r="A19" t="s">
        <v>61</v>
      </c>
      <c r="E19">
        <f>GT_NG!P19</f>
        <v>14.966367713004486</v>
      </c>
      <c r="F19">
        <f>GT_Spot!P19</f>
        <v>0</v>
      </c>
      <c r="G19">
        <f>PPCL_NG!P19</f>
        <v>17.54</v>
      </c>
      <c r="H19">
        <f>PPCL_Spot!P19</f>
        <v>93.74</v>
      </c>
      <c r="I19">
        <f>Bawana_NG!P19</f>
        <v>99.62</v>
      </c>
      <c r="J19">
        <f>Bawana_RLNG!P19</f>
        <v>0</v>
      </c>
      <c r="K19">
        <f>Bawana_Spot!P19</f>
        <v>298.85000000000002</v>
      </c>
      <c r="L19">
        <f>TWOMCL!O19</f>
        <v>-0.30633951240552487</v>
      </c>
      <c r="M19">
        <f>EDWPCL!S19</f>
        <v>0</v>
      </c>
      <c r="N19">
        <f>'MSW BWN'!S19</f>
        <v>7.642868</v>
      </c>
      <c r="O19">
        <f>BRPL_ISGS_exbus!BB19</f>
        <v>1040.6410555647344</v>
      </c>
      <c r="P19" s="77">
        <v>118.25067050596464</v>
      </c>
      <c r="Q19" s="77">
        <v>29.742623999999999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78.070000000000007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57.7</v>
      </c>
      <c r="AB19" s="117">
        <f>-STOA!N19</f>
        <v>0</v>
      </c>
      <c r="AC19">
        <f t="shared" si="0"/>
        <v>16.635217484385262</v>
      </c>
      <c r="AD19">
        <f t="shared" si="1"/>
        <v>1806.8220287869126</v>
      </c>
      <c r="AE19">
        <f>'IDT-1'!B19</f>
        <v>157</v>
      </c>
      <c r="AF19" s="26"/>
      <c r="AG19">
        <f t="shared" si="2"/>
        <v>1963.8220287869126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-33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</row>
    <row r="20" spans="1:44">
      <c r="A20" t="s">
        <v>62</v>
      </c>
      <c r="E20">
        <f>GT_NG!P20</f>
        <v>14.966367713004486</v>
      </c>
      <c r="F20">
        <f>GT_Spot!P20</f>
        <v>0</v>
      </c>
      <c r="G20">
        <f>PPCL_NG!P20</f>
        <v>17.54</v>
      </c>
      <c r="H20">
        <f>PPCL_Spot!P20</f>
        <v>93.74</v>
      </c>
      <c r="I20">
        <f>Bawana_NG!P20</f>
        <v>99.62</v>
      </c>
      <c r="J20">
        <f>Bawana_RLNG!P20</f>
        <v>0</v>
      </c>
      <c r="K20">
        <f>Bawana_Spot!P20</f>
        <v>298.85000000000002</v>
      </c>
      <c r="L20">
        <f>TWOMCL!O20</f>
        <v>-0.30633951240552487</v>
      </c>
      <c r="M20">
        <f>EDWPCL!S20</f>
        <v>0</v>
      </c>
      <c r="N20">
        <f>'MSW BWN'!S20</f>
        <v>7.7465567999999987</v>
      </c>
      <c r="O20">
        <f>BRPL_ISGS_exbus!BB20</f>
        <v>1051.5557883883221</v>
      </c>
      <c r="P20" s="77">
        <v>118.25067050596464</v>
      </c>
      <c r="Q20" s="77">
        <v>29.742623999999999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77.429999999999993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57.7</v>
      </c>
      <c r="AB20" s="117">
        <f>-STOA!N20</f>
        <v>0</v>
      </c>
      <c r="AC20">
        <f t="shared" si="0"/>
        <v>16.548985044228925</v>
      </c>
      <c r="AD20">
        <f t="shared" si="1"/>
        <v>1837.2866828506569</v>
      </c>
      <c r="AE20">
        <f>'IDT-1'!B20</f>
        <v>109</v>
      </c>
      <c r="AF20" s="26"/>
      <c r="AG20">
        <f t="shared" si="2"/>
        <v>1946.2866828506569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-13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</row>
    <row r="21" spans="1:44">
      <c r="A21" t="s">
        <v>63</v>
      </c>
      <c r="E21">
        <f>GT_NG!P21</f>
        <v>14.966367713004486</v>
      </c>
      <c r="F21">
        <f>GT_Spot!P21</f>
        <v>0</v>
      </c>
      <c r="G21">
        <f>PPCL_NG!P21</f>
        <v>17.54</v>
      </c>
      <c r="H21">
        <f>PPCL_Spot!P21</f>
        <v>93.74</v>
      </c>
      <c r="I21">
        <f>Bawana_NG!P21</f>
        <v>99.62</v>
      </c>
      <c r="J21">
        <f>Bawana_RLNG!P21</f>
        <v>0</v>
      </c>
      <c r="K21">
        <f>Bawana_Spot!P21</f>
        <v>298.84194886715699</v>
      </c>
      <c r="L21">
        <f>TWOMCL!O21</f>
        <v>-0.30633951240552487</v>
      </c>
      <c r="M21">
        <f>EDWPCL!S21</f>
        <v>0</v>
      </c>
      <c r="N21">
        <f>'MSW BWN'!S21</f>
        <v>7.7783323999999991</v>
      </c>
      <c r="O21">
        <f>BRPL_ISGS_exbus!BB21</f>
        <v>1073.721783149522</v>
      </c>
      <c r="P21" s="77">
        <v>118.25067050596464</v>
      </c>
      <c r="Q21" s="77">
        <v>29.742623999999999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76.84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57.7</v>
      </c>
      <c r="AB21" s="117">
        <f>-STOA!N21</f>
        <v>0</v>
      </c>
      <c r="AC21">
        <f t="shared" si="0"/>
        <v>17.555850305480433</v>
      </c>
      <c r="AD21">
        <f t="shared" si="1"/>
        <v>1765.8795368177621</v>
      </c>
      <c r="AE21">
        <f>'IDT-1'!B21</f>
        <v>113</v>
      </c>
      <c r="AF21" s="26"/>
      <c r="AG21">
        <f t="shared" si="2"/>
        <v>1878.8795368177621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-105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</row>
    <row r="22" spans="1:44">
      <c r="A22" t="s">
        <v>64</v>
      </c>
      <c r="E22">
        <f>GT_NG!P22</f>
        <v>14.966367713004486</v>
      </c>
      <c r="F22">
        <f>GT_Spot!P22</f>
        <v>0</v>
      </c>
      <c r="G22">
        <f>PPCL_NG!P22</f>
        <v>17.54</v>
      </c>
      <c r="H22">
        <f>PPCL_Spot!P22</f>
        <v>93.74</v>
      </c>
      <c r="I22">
        <f>Bawana_NG!P22</f>
        <v>99.62</v>
      </c>
      <c r="J22">
        <f>Bawana_RLNG!P22</f>
        <v>0</v>
      </c>
      <c r="K22">
        <f>Bawana_Spot!P22</f>
        <v>298.84194886715699</v>
      </c>
      <c r="L22">
        <f>TWOMCL!O22</f>
        <v>-0.30633951240552487</v>
      </c>
      <c r="M22">
        <f>EDWPCL!S22</f>
        <v>0</v>
      </c>
      <c r="N22">
        <f>'MSW BWN'!S22</f>
        <v>7.7381947999999987</v>
      </c>
      <c r="O22">
        <f>BRPL_ISGS_exbus!BB22</f>
        <v>1047.1277178544997</v>
      </c>
      <c r="P22" s="77">
        <v>118.25067050596464</v>
      </c>
      <c r="Q22" s="77">
        <v>29.742623999999999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76.41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57.7</v>
      </c>
      <c r="AB22" s="117">
        <f>-STOA!N22</f>
        <v>0</v>
      </c>
      <c r="AC22">
        <f t="shared" si="0"/>
        <v>16.962560219116426</v>
      </c>
      <c r="AD22">
        <f t="shared" si="1"/>
        <v>1779.4086240091037</v>
      </c>
      <c r="AE22">
        <f>'IDT-1'!B22</f>
        <v>89</v>
      </c>
      <c r="AF22" s="26"/>
      <c r="AG22">
        <f t="shared" si="2"/>
        <v>1868.4086240091037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-65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</row>
    <row r="23" spans="1:44">
      <c r="A23" t="s">
        <v>65</v>
      </c>
      <c r="E23">
        <f>GT_NG!P23</f>
        <v>14.966367713004486</v>
      </c>
      <c r="F23">
        <f>GT_Spot!P23</f>
        <v>0</v>
      </c>
      <c r="G23">
        <f>PPCL_NG!P23</f>
        <v>17.54</v>
      </c>
      <c r="H23">
        <f>PPCL_Spot!P23</f>
        <v>93.74</v>
      </c>
      <c r="I23">
        <f>Bawana_NG!P23</f>
        <v>99.62</v>
      </c>
      <c r="J23">
        <f>Bawana_RLNG!P23</f>
        <v>0</v>
      </c>
      <c r="K23">
        <f>Bawana_Spot!P23</f>
        <v>298.84195926493931</v>
      </c>
      <c r="L23">
        <f>TWOMCL!O23</f>
        <v>-0.30633951240552487</v>
      </c>
      <c r="M23">
        <f>EDWPCL!S23</f>
        <v>0</v>
      </c>
      <c r="N23">
        <f>'MSW BWN'!S23</f>
        <v>7.6579195999999987</v>
      </c>
      <c r="O23">
        <f>BRPL_ISGS_exbus!BB23</f>
        <v>1054.6416822902777</v>
      </c>
      <c r="P23" s="77">
        <v>118.25067050596464</v>
      </c>
      <c r="Q23" s="77">
        <v>29.742623999999999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75.5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57.7</v>
      </c>
      <c r="AB23" s="117">
        <f>-STOA!N23</f>
        <v>0</v>
      </c>
      <c r="AC23">
        <f t="shared" si="0"/>
        <v>17.268556346513225</v>
      </c>
      <c r="AD23">
        <f t="shared" si="1"/>
        <v>1757.6263275152673</v>
      </c>
      <c r="AE23">
        <f>'IDT-1'!B23</f>
        <v>39</v>
      </c>
      <c r="AF23" s="26"/>
      <c r="AG23">
        <f t="shared" si="2"/>
        <v>1796.6263275152673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-93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</row>
    <row r="24" spans="1:44">
      <c r="A24" t="s">
        <v>66</v>
      </c>
      <c r="E24">
        <f>GT_NG!P24</f>
        <v>14.966367713004486</v>
      </c>
      <c r="F24">
        <f>GT_Spot!P24</f>
        <v>0</v>
      </c>
      <c r="G24">
        <f>PPCL_NG!P24</f>
        <v>17.54</v>
      </c>
      <c r="H24">
        <f>PPCL_Spot!P24</f>
        <v>93.74</v>
      </c>
      <c r="I24">
        <f>Bawana_NG!P24</f>
        <v>99.62</v>
      </c>
      <c r="J24">
        <f>Bawana_RLNG!P24</f>
        <v>0</v>
      </c>
      <c r="K24">
        <f>Bawana_Spot!P24</f>
        <v>298.84195926493931</v>
      </c>
      <c r="L24">
        <f>TWOMCL!O24</f>
        <v>-0.30633951240552487</v>
      </c>
      <c r="M24">
        <f>EDWPCL!S24</f>
        <v>0</v>
      </c>
      <c r="N24">
        <f>'MSW BWN'!S24</f>
        <v>7.7231432</v>
      </c>
      <c r="O24">
        <f>BRPL_ISGS_exbus!BB24</f>
        <v>1083.6697964054774</v>
      </c>
      <c r="P24" s="77">
        <v>118.25067050596464</v>
      </c>
      <c r="Q24" s="77">
        <v>29.742623999999999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75.47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57.7</v>
      </c>
      <c r="AB24" s="117">
        <f>-STOA!N24</f>
        <v>0</v>
      </c>
      <c r="AC24">
        <f t="shared" si="0"/>
        <v>17.080407342297217</v>
      </c>
      <c r="AD24">
        <f t="shared" si="1"/>
        <v>1836.877814234683</v>
      </c>
      <c r="AE24">
        <f>'IDT-1'!B24</f>
        <v>0</v>
      </c>
      <c r="AF24" s="26"/>
      <c r="AG24">
        <f t="shared" si="2"/>
        <v>1836.877814234683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-43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</row>
    <row r="25" spans="1:44">
      <c r="A25" t="s">
        <v>67</v>
      </c>
      <c r="E25">
        <f>GT_NG!P25</f>
        <v>14.966367713004486</v>
      </c>
      <c r="F25">
        <f>GT_Spot!P25</f>
        <v>0</v>
      </c>
      <c r="G25">
        <f>PPCL_NG!P25</f>
        <v>17.54</v>
      </c>
      <c r="H25">
        <f>PPCL_Spot!P25</f>
        <v>93.74</v>
      </c>
      <c r="I25">
        <f>Bawana_NG!P25</f>
        <v>99.62</v>
      </c>
      <c r="J25">
        <f>Bawana_RLNG!P25</f>
        <v>0</v>
      </c>
      <c r="K25">
        <f>Bawana_Spot!P25</f>
        <v>298.84202747765778</v>
      </c>
      <c r="L25">
        <f>TWOMCL!O25</f>
        <v>-0.30633951240552487</v>
      </c>
      <c r="M25">
        <f>EDWPCL!S25</f>
        <v>0</v>
      </c>
      <c r="N25">
        <f>'MSW BWN'!S25</f>
        <v>7.8753315999999982</v>
      </c>
      <c r="O25">
        <f>BRPL_ISGS_exbus!BB25</f>
        <v>1094.5011689294774</v>
      </c>
      <c r="P25" s="77">
        <v>118.25067050596464</v>
      </c>
      <c r="Q25" s="77">
        <v>29.742623999999999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74.52000000000001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57.7</v>
      </c>
      <c r="AB25" s="117">
        <f>-STOA!N25</f>
        <v>0</v>
      </c>
      <c r="AC25">
        <f t="shared" si="0"/>
        <v>17.408412721799614</v>
      </c>
      <c r="AD25">
        <f t="shared" si="1"/>
        <v>1819.5834379918992</v>
      </c>
      <c r="AE25">
        <f>'IDT-1'!B25</f>
        <v>0</v>
      </c>
      <c r="AF25" s="26"/>
      <c r="AG25">
        <f t="shared" si="2"/>
        <v>1819.5834379918992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-70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</row>
    <row r="26" spans="1:44">
      <c r="A26" t="s">
        <v>68</v>
      </c>
      <c r="E26">
        <f>GT_NG!P26</f>
        <v>14.966367713004486</v>
      </c>
      <c r="F26">
        <f>GT_Spot!P26</f>
        <v>0</v>
      </c>
      <c r="G26">
        <f>PPCL_NG!P26</f>
        <v>17.54</v>
      </c>
      <c r="H26">
        <f>PPCL_Spot!P26</f>
        <v>93.74</v>
      </c>
      <c r="I26">
        <f>Bawana_NG!P26</f>
        <v>99.62</v>
      </c>
      <c r="J26">
        <f>Bawana_RLNG!P26</f>
        <v>0</v>
      </c>
      <c r="K26">
        <f>Bawana_Spot!P26</f>
        <v>298.85000000000002</v>
      </c>
      <c r="L26">
        <f>TWOMCL!O26</f>
        <v>-0.30633951240552487</v>
      </c>
      <c r="M26">
        <f>EDWPCL!S26</f>
        <v>0</v>
      </c>
      <c r="N26">
        <f>'MSW BWN'!S26</f>
        <v>7.9238311999999995</v>
      </c>
      <c r="O26">
        <f>BRPL_ISGS_exbus!BB26</f>
        <v>1094.3923026686778</v>
      </c>
      <c r="P26" s="77">
        <v>118.25067050596464</v>
      </c>
      <c r="Q26" s="77">
        <v>29.742623999999999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74.399999999999991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57.7</v>
      </c>
      <c r="AB26" s="117">
        <f>-STOA!N26</f>
        <v>0</v>
      </c>
      <c r="AC26">
        <f t="shared" si="0"/>
        <v>17.673239479047048</v>
      </c>
      <c r="AD26">
        <f t="shared" si="1"/>
        <v>1789.1462170961943</v>
      </c>
      <c r="AE26">
        <f>'IDT-1'!B26</f>
        <v>0</v>
      </c>
      <c r="AF26" s="26"/>
      <c r="AG26">
        <f t="shared" si="2"/>
        <v>1789.1462170961943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-100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</row>
    <row r="27" spans="1:44">
      <c r="A27" t="s">
        <v>69</v>
      </c>
      <c r="E27">
        <f>GT_NG!P27</f>
        <v>14.966367713004486</v>
      </c>
      <c r="F27">
        <f>GT_Spot!P27</f>
        <v>0</v>
      </c>
      <c r="G27">
        <f>PPCL_NG!P27</f>
        <v>17.54</v>
      </c>
      <c r="H27">
        <f>PPCL_Spot!P27</f>
        <v>93.74</v>
      </c>
      <c r="I27">
        <f>Bawana_NG!P27</f>
        <v>99.62</v>
      </c>
      <c r="J27">
        <f>Bawana_RLNG!P27</f>
        <v>0</v>
      </c>
      <c r="K27">
        <f>Bawana_Spot!P27</f>
        <v>298.84245042314012</v>
      </c>
      <c r="L27">
        <f>TWOMCL!O27</f>
        <v>-0.30633951240552487</v>
      </c>
      <c r="M27">
        <f>EDWPCL!S27</f>
        <v>0</v>
      </c>
      <c r="N27">
        <f>'MSW BWN'!S27</f>
        <v>7.5458687999999983</v>
      </c>
      <c r="O27">
        <f>BRPL_ISGS_exbus!BB27</f>
        <v>1083.7374718550775</v>
      </c>
      <c r="P27" s="77">
        <v>118.25067050596464</v>
      </c>
      <c r="Q27" s="77">
        <v>29.742623999999999</v>
      </c>
      <c r="R27" s="80">
        <v>6.376515151515151</v>
      </c>
      <c r="S27" s="80">
        <v>0</v>
      </c>
      <c r="T27" s="78">
        <f>SUMPRODUCT(LTA!F27:AJ27,LTA!F$101:AJ$101,LTA!F$103:AJ$103)</f>
        <v>0</v>
      </c>
      <c r="U27" s="78">
        <f>SUMPRODUCT(LTA!F27:AJ27,LTA!F$102:AJ$102,LTA!F$103:AJ$103)</f>
        <v>73.87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54.7</v>
      </c>
      <c r="AB27" s="117">
        <f>-STOA!N27</f>
        <v>0</v>
      </c>
      <c r="AC27">
        <f t="shared" si="0"/>
        <v>18.400165272821916</v>
      </c>
      <c r="AD27">
        <f t="shared" si="1"/>
        <v>1690.2254636634743</v>
      </c>
      <c r="AE27">
        <f>'IDT-1'!B27</f>
        <v>0</v>
      </c>
      <c r="AF27" s="26"/>
      <c r="AG27">
        <f t="shared" si="2"/>
        <v>1690.2254636634743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-190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</row>
    <row r="28" spans="1:44">
      <c r="A28" t="s">
        <v>70</v>
      </c>
      <c r="E28">
        <f>GT_NG!P28</f>
        <v>14.966367713004486</v>
      </c>
      <c r="F28">
        <f>GT_Spot!P28</f>
        <v>0</v>
      </c>
      <c r="G28">
        <f>PPCL_NG!P28</f>
        <v>17.54</v>
      </c>
      <c r="H28">
        <f>PPCL_Spot!P28</f>
        <v>93.74</v>
      </c>
      <c r="I28">
        <f>Bawana_NG!P28</f>
        <v>99.62</v>
      </c>
      <c r="J28">
        <f>Bawana_RLNG!P28</f>
        <v>0</v>
      </c>
      <c r="K28">
        <f>Bawana_Spot!P28</f>
        <v>298.84245042314012</v>
      </c>
      <c r="L28">
        <f>TWOMCL!O28</f>
        <v>-0.30633951240552487</v>
      </c>
      <c r="M28">
        <f>EDWPCL!S28</f>
        <v>0</v>
      </c>
      <c r="N28">
        <f>'MSW BWN'!S28</f>
        <v>7.6980571999999983</v>
      </c>
      <c r="O28">
        <f>BRPL_ISGS_exbus!BB28</f>
        <v>1081.4943910072998</v>
      </c>
      <c r="P28" s="77">
        <v>118.25067050596464</v>
      </c>
      <c r="Q28" s="77">
        <v>29.742623999999999</v>
      </c>
      <c r="R28" s="80">
        <v>12.599494949494948</v>
      </c>
      <c r="S28" s="80">
        <v>0</v>
      </c>
      <c r="T28" s="78">
        <f>SUMPRODUCT(LTA!F28:AJ28,LTA!F$101:AJ$101,LTA!F$103:AJ$103)</f>
        <v>2.1800000000000002</v>
      </c>
      <c r="U28" s="78">
        <f>SUMPRODUCT(LTA!F28:AJ28,LTA!F$102:AJ$102,LTA!F$103:AJ$103)</f>
        <v>67.95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54.7</v>
      </c>
      <c r="AB28" s="117">
        <f>-STOA!N28</f>
        <v>0</v>
      </c>
      <c r="AC28">
        <f t="shared" si="0"/>
        <v>18.323712493803932</v>
      </c>
      <c r="AD28">
        <f t="shared" si="1"/>
        <v>1699.6940037926945</v>
      </c>
      <c r="AE28">
        <f>'IDT-1'!B28</f>
        <v>0</v>
      </c>
      <c r="AF28" s="26"/>
      <c r="AG28">
        <f t="shared" si="2"/>
        <v>1699.6940037926945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-181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</row>
    <row r="29" spans="1:44">
      <c r="A29" t="s">
        <v>71</v>
      </c>
      <c r="E29">
        <f>GT_NG!P29</f>
        <v>14.966367713004486</v>
      </c>
      <c r="F29">
        <f>GT_Spot!P29</f>
        <v>0</v>
      </c>
      <c r="G29">
        <f>PPCL_NG!P29</f>
        <v>17.54</v>
      </c>
      <c r="H29">
        <f>PPCL_Spot!P29</f>
        <v>93.74</v>
      </c>
      <c r="I29">
        <f>Bawana_NG!P29</f>
        <v>99.62</v>
      </c>
      <c r="J29">
        <f>Bawana_RLNG!P29</f>
        <v>0</v>
      </c>
      <c r="K29">
        <f>Bawana_Spot!P29</f>
        <v>298.84245042314012</v>
      </c>
      <c r="L29">
        <f>TWOMCL!O29</f>
        <v>-0.30633951240552487</v>
      </c>
      <c r="M29">
        <f>EDWPCL!S29</f>
        <v>0</v>
      </c>
      <c r="N29">
        <f>'MSW BWN'!S29</f>
        <v>7.5375067999999992</v>
      </c>
      <c r="O29">
        <f>BRPL_ISGS_exbus!BB29</f>
        <v>1070.749516801922</v>
      </c>
      <c r="P29" s="77">
        <v>118.25067050596464</v>
      </c>
      <c r="Q29" s="77">
        <v>29.742623999999999</v>
      </c>
      <c r="R29" s="80">
        <v>21.845202020202024</v>
      </c>
      <c r="S29" s="80">
        <v>0</v>
      </c>
      <c r="T29" s="78">
        <f>SUMPRODUCT(LTA!F29:AJ29,LTA!F$101:AJ$101,LTA!F$103:AJ$103)</f>
        <v>8.61</v>
      </c>
      <c r="U29" s="78">
        <f>SUMPRODUCT(LTA!F29:AJ29,LTA!F$102:AJ$102,LTA!F$103:AJ$103)</f>
        <v>64.39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55.400000000000006</v>
      </c>
      <c r="AB29" s="117">
        <f>-STOA!N29</f>
        <v>0</v>
      </c>
      <c r="AC29">
        <f t="shared" si="0"/>
        <v>18.695648080386647</v>
      </c>
      <c r="AD29">
        <f t="shared" si="1"/>
        <v>1661.2323506714411</v>
      </c>
      <c r="AE29">
        <f>'IDT-1'!B29</f>
        <v>0</v>
      </c>
      <c r="AF29" s="26"/>
      <c r="AG29">
        <f t="shared" si="2"/>
        <v>1661.2323506714411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-221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</row>
    <row r="30" spans="1:44">
      <c r="A30" t="s">
        <v>72</v>
      </c>
      <c r="E30">
        <f>GT_NG!P30</f>
        <v>14.966367713004486</v>
      </c>
      <c r="F30">
        <f>GT_Spot!P30</f>
        <v>0</v>
      </c>
      <c r="G30">
        <f>PPCL_NG!P30</f>
        <v>17.54</v>
      </c>
      <c r="H30">
        <f>PPCL_Spot!P30</f>
        <v>93.74</v>
      </c>
      <c r="I30">
        <f>Bawana_NG!P30</f>
        <v>99.62</v>
      </c>
      <c r="J30">
        <f>Bawana_RLNG!P30</f>
        <v>0</v>
      </c>
      <c r="K30">
        <f>Bawana_Spot!P30</f>
        <v>298.84248837501576</v>
      </c>
      <c r="L30">
        <f>TWOMCL!O30</f>
        <v>-0.30633951240552487</v>
      </c>
      <c r="M30">
        <f>EDWPCL!S30</f>
        <v>0</v>
      </c>
      <c r="N30">
        <f>'MSW BWN'!S30</f>
        <v>7.2883191999999983</v>
      </c>
      <c r="O30">
        <f>BRPL_ISGS_exbus!BB30</f>
        <v>1061.6456237997445</v>
      </c>
      <c r="P30" s="77">
        <v>118.25067050596464</v>
      </c>
      <c r="Q30" s="77">
        <v>29.742623999999999</v>
      </c>
      <c r="R30" s="80">
        <v>29.65631313131313</v>
      </c>
      <c r="S30" s="80">
        <v>0</v>
      </c>
      <c r="T30" s="78">
        <f>SUMPRODUCT(LTA!F30:AJ30,LTA!F$101:AJ$101,LTA!F$103:AJ$103)</f>
        <v>18.010000000000002</v>
      </c>
      <c r="U30" s="78">
        <f>SUMPRODUCT(LTA!F30:AJ30,LTA!F$102:AJ$102,LTA!F$103:AJ$103)</f>
        <v>60.52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56.1</v>
      </c>
      <c r="AB30" s="117">
        <f>-STOA!N30</f>
        <v>0</v>
      </c>
      <c r="AC30">
        <f t="shared" si="0"/>
        <v>19.242956351606892</v>
      </c>
      <c r="AD30">
        <f t="shared" si="1"/>
        <v>1608.3731108610298</v>
      </c>
      <c r="AE30">
        <f>'IDT-1'!B30</f>
        <v>0</v>
      </c>
      <c r="AF30" s="26"/>
      <c r="AG30">
        <f t="shared" si="2"/>
        <v>1608.3731108610298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-278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</row>
    <row r="31" spans="1:44">
      <c r="A31" t="s">
        <v>73</v>
      </c>
      <c r="E31">
        <f>GT_NG!P31</f>
        <v>14.966367713004486</v>
      </c>
      <c r="F31">
        <f>GT_Spot!P31</f>
        <v>0</v>
      </c>
      <c r="G31">
        <f>PPCL_NG!P31</f>
        <v>17.54</v>
      </c>
      <c r="H31">
        <f>PPCL_Spot!P31</f>
        <v>92.33</v>
      </c>
      <c r="I31">
        <f>Bawana_NG!P31</f>
        <v>99.62</v>
      </c>
      <c r="J31">
        <f>Bawana_RLNG!P31</f>
        <v>0</v>
      </c>
      <c r="K31">
        <f>Bawana_Spot!P31</f>
        <v>298.85000000000002</v>
      </c>
      <c r="L31">
        <f>TWOMCL!O31</f>
        <v>-0.30633951240552487</v>
      </c>
      <c r="M31">
        <f>EDWPCL!S31</f>
        <v>0</v>
      </c>
      <c r="N31">
        <f>'MSW BWN'!S31</f>
        <v>7.1846303999999996</v>
      </c>
      <c r="O31">
        <f>BRPL_ISGS_exbus!BB31</f>
        <v>1032.3611517189443</v>
      </c>
      <c r="P31" s="77">
        <v>118.25067050596464</v>
      </c>
      <c r="Q31" s="77">
        <v>29.742623999999999</v>
      </c>
      <c r="R31" s="80">
        <v>35.327525252525248</v>
      </c>
      <c r="S31" s="80">
        <v>0</v>
      </c>
      <c r="T31" s="78">
        <f>SUMPRODUCT(LTA!F31:AJ31,LTA!F$101:AJ$101,LTA!F$103:AJ$103)</f>
        <v>29.33</v>
      </c>
      <c r="U31" s="78">
        <f>SUMPRODUCT(LTA!F31:AJ31,LTA!F$102:AJ$102,LTA!F$103:AJ$103)</f>
        <v>58.33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58.2</v>
      </c>
      <c r="AB31" s="117">
        <f>-STOA!N31</f>
        <v>0</v>
      </c>
      <c r="AC31">
        <f t="shared" si="0"/>
        <v>19.546879425887756</v>
      </c>
      <c r="AD31">
        <f t="shared" si="1"/>
        <v>1546.1797506521452</v>
      </c>
      <c r="AE31">
        <f>'IDT-1'!B31</f>
        <v>0</v>
      </c>
      <c r="AF31" s="26"/>
      <c r="AG31">
        <f t="shared" si="2"/>
        <v>1546.1797506521452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-326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</row>
    <row r="32" spans="1:44">
      <c r="A32" t="s">
        <v>74</v>
      </c>
      <c r="E32">
        <f>GT_NG!P32</f>
        <v>14.966367713004486</v>
      </c>
      <c r="F32">
        <f>GT_Spot!P32</f>
        <v>0</v>
      </c>
      <c r="G32">
        <f>PPCL_NG!P32</f>
        <v>17.54</v>
      </c>
      <c r="H32">
        <f>PPCL_Spot!P32</f>
        <v>92.33</v>
      </c>
      <c r="I32">
        <f>Bawana_NG!P32</f>
        <v>99.62</v>
      </c>
      <c r="J32">
        <f>Bawana_RLNG!P32</f>
        <v>0</v>
      </c>
      <c r="K32">
        <f>Bawana_Spot!P32</f>
        <v>298.85000000000002</v>
      </c>
      <c r="L32">
        <f>TWOMCL!O32</f>
        <v>-0.30633951240552487</v>
      </c>
      <c r="M32">
        <f>EDWPCL!S32</f>
        <v>0</v>
      </c>
      <c r="N32">
        <f>'MSW BWN'!S32</f>
        <v>7.5692823999999987</v>
      </c>
      <c r="O32">
        <f>BRPL_ISGS_exbus!BB32</f>
        <v>1012.8134335629442</v>
      </c>
      <c r="P32" s="77">
        <v>118.25067050596464</v>
      </c>
      <c r="Q32" s="77">
        <v>29.742623999999999</v>
      </c>
      <c r="R32" s="80">
        <v>38.359848484848484</v>
      </c>
      <c r="S32" s="80">
        <v>0</v>
      </c>
      <c r="T32" s="78">
        <f>SUMPRODUCT(LTA!F32:AJ32,LTA!F$101:AJ$101,LTA!F$103:AJ$103)</f>
        <v>45.64</v>
      </c>
      <c r="U32" s="78">
        <f>SUMPRODUCT(LTA!F32:AJ32,LTA!F$102:AJ$102,LTA!F$103:AJ$103)</f>
        <v>55.870000000000005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59.6</v>
      </c>
      <c r="AB32" s="117">
        <f>-STOA!N32</f>
        <v>0</v>
      </c>
      <c r="AC32">
        <f t="shared" si="0"/>
        <v>19.379322592759888</v>
      </c>
      <c r="AD32">
        <f t="shared" si="1"/>
        <v>1563.4665645615962</v>
      </c>
      <c r="AE32">
        <f>'IDT-1'!B32</f>
        <v>0</v>
      </c>
      <c r="AF32" s="26"/>
      <c r="AG32">
        <f t="shared" si="2"/>
        <v>1563.4665645615962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-308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</row>
    <row r="33" spans="1:44">
      <c r="A33" t="s">
        <v>75</v>
      </c>
      <c r="E33">
        <f>GT_NG!P33</f>
        <v>14.966367713004486</v>
      </c>
      <c r="F33">
        <f>GT_Spot!P33</f>
        <v>0</v>
      </c>
      <c r="G33">
        <f>PPCL_NG!P33</f>
        <v>17.54</v>
      </c>
      <c r="H33">
        <f>PPCL_Spot!P33</f>
        <v>92.33</v>
      </c>
      <c r="I33">
        <f>Bawana_NG!P33</f>
        <v>99.62</v>
      </c>
      <c r="J33">
        <f>Bawana_RLNG!P33</f>
        <v>0</v>
      </c>
      <c r="K33">
        <f>Bawana_Spot!P33</f>
        <v>298.85000000000002</v>
      </c>
      <c r="L33">
        <f>TWOMCL!O33</f>
        <v>-0.30633951240552487</v>
      </c>
      <c r="M33">
        <f>EDWPCL!S33</f>
        <v>0</v>
      </c>
      <c r="N33">
        <f>'MSW BWN'!S33</f>
        <v>7.7950563999999982</v>
      </c>
      <c r="O33">
        <f>BRPL_ISGS_exbus!BB33</f>
        <v>1009.3171424349442</v>
      </c>
      <c r="P33" s="77">
        <v>118.25067050596464</v>
      </c>
      <c r="Q33" s="77">
        <v>29.742623999999999</v>
      </c>
      <c r="R33" s="80">
        <v>38.359848484848477</v>
      </c>
      <c r="S33" s="80">
        <v>0</v>
      </c>
      <c r="T33" s="78">
        <f>SUMPRODUCT(LTA!F33:AJ33,LTA!F$101:AJ$101,LTA!F$103:AJ$103)</f>
        <v>65.760000000000005</v>
      </c>
      <c r="U33" s="78">
        <f>SUMPRODUCT(LTA!F33:AJ33,LTA!F$102:AJ$102,LTA!F$103:AJ$103)</f>
        <v>53.8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60.300000000000004</v>
      </c>
      <c r="AB33" s="117">
        <f>-STOA!N33</f>
        <v>0</v>
      </c>
      <c r="AC33">
        <f t="shared" si="0"/>
        <v>19.480029531944705</v>
      </c>
      <c r="AD33">
        <f t="shared" si="1"/>
        <v>1582.8453404944114</v>
      </c>
      <c r="AE33">
        <f>'IDT-1'!B33</f>
        <v>0</v>
      </c>
      <c r="AF33" s="26"/>
      <c r="AG33">
        <f t="shared" si="2"/>
        <v>1582.8453404944114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-304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</row>
    <row r="34" spans="1:44">
      <c r="A34" t="s">
        <v>76</v>
      </c>
      <c r="E34">
        <f>GT_NG!P34</f>
        <v>14.966367713004486</v>
      </c>
      <c r="F34">
        <f>GT_Spot!P34</f>
        <v>0</v>
      </c>
      <c r="G34">
        <f>PPCL_NG!P34</f>
        <v>17.54</v>
      </c>
      <c r="H34">
        <f>PPCL_Spot!P34</f>
        <v>92.33</v>
      </c>
      <c r="I34">
        <f>Bawana_NG!P34</f>
        <v>99.62</v>
      </c>
      <c r="J34">
        <f>Bawana_RLNG!P34</f>
        <v>0</v>
      </c>
      <c r="K34">
        <f>Bawana_Spot!P34</f>
        <v>298.85000000000002</v>
      </c>
      <c r="L34">
        <f>TWOMCL!O34</f>
        <v>-0.30633951240552487</v>
      </c>
      <c r="M34">
        <f>EDWPCL!S34</f>
        <v>0</v>
      </c>
      <c r="N34">
        <f>'MSW BWN'!S34</f>
        <v>7.5692823999999987</v>
      </c>
      <c r="O34">
        <f>BRPL_ISGS_exbus!BB34</f>
        <v>997.67980453174414</v>
      </c>
      <c r="P34" s="77">
        <v>118.25067050596464</v>
      </c>
      <c r="Q34" s="77">
        <v>29.742623999999999</v>
      </c>
      <c r="R34" s="80">
        <v>38.359848484848477</v>
      </c>
      <c r="S34" s="80">
        <v>0</v>
      </c>
      <c r="T34" s="78">
        <f>SUMPRODUCT(LTA!F34:AJ34,LTA!F$101:AJ$101,LTA!F$103:AJ$103)</f>
        <v>87.809999999999988</v>
      </c>
      <c r="U34" s="78">
        <f>SUMPRODUCT(LTA!F34:AJ34,LTA!F$102:AJ$102,LTA!F$103:AJ$103)</f>
        <v>51.53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62.400000000000006</v>
      </c>
      <c r="AB34" s="117">
        <f>-STOA!N34</f>
        <v>0</v>
      </c>
      <c r="AC34">
        <f t="shared" si="0"/>
        <v>19.834521972862404</v>
      </c>
      <c r="AD34">
        <f t="shared" si="1"/>
        <v>1562.5077361502938</v>
      </c>
      <c r="AE34">
        <f>'IDT-1'!B34</f>
        <v>0</v>
      </c>
      <c r="AF34" s="26"/>
      <c r="AG34">
        <f t="shared" si="2"/>
        <v>1562.5077361502938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-334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</row>
    <row r="35" spans="1:44">
      <c r="A35" t="s">
        <v>77</v>
      </c>
      <c r="E35">
        <f>GT_NG!P35</f>
        <v>14.966367713004486</v>
      </c>
      <c r="F35">
        <f>GT_Spot!P35</f>
        <v>0</v>
      </c>
      <c r="G35">
        <f>PPCL_NG!P35</f>
        <v>17.54</v>
      </c>
      <c r="H35">
        <f>PPCL_Spot!P35</f>
        <v>92.33</v>
      </c>
      <c r="I35">
        <f>Bawana_NG!P35</f>
        <v>99.62</v>
      </c>
      <c r="J35">
        <f>Bawana_RLNG!P35</f>
        <v>0</v>
      </c>
      <c r="K35">
        <f>Bawana_Spot!P35</f>
        <v>298.85000000000002</v>
      </c>
      <c r="L35">
        <f>TWOMCL!O35</f>
        <v>-0.30633951240552487</v>
      </c>
      <c r="M35">
        <f>EDWPCL!S35</f>
        <v>0</v>
      </c>
      <c r="N35">
        <f>'MSW BWN'!S35</f>
        <v>7.4488695999999992</v>
      </c>
      <c r="O35">
        <f>BRPL_ISGS_exbus!BB35</f>
        <v>988.26839967094406</v>
      </c>
      <c r="P35" s="77">
        <v>118.25067050596464</v>
      </c>
      <c r="Q35" s="77">
        <v>29.742623999999999</v>
      </c>
      <c r="R35" s="80">
        <v>38.599747474747467</v>
      </c>
      <c r="S35" s="80">
        <v>0</v>
      </c>
      <c r="T35" s="78">
        <f>SUMPRODUCT(LTA!F35:AJ35,LTA!F$101:AJ$101,LTA!F$103:AJ$103)</f>
        <v>111.94</v>
      </c>
      <c r="U35" s="78">
        <f>SUMPRODUCT(LTA!F35:AJ35,LTA!F$102:AJ$102,LTA!F$103:AJ$103)</f>
        <v>51.21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64.5</v>
      </c>
      <c r="AB35" s="117">
        <f>-STOA!N35</f>
        <v>0</v>
      </c>
      <c r="AC35">
        <f t="shared" si="0"/>
        <v>19.767686028025789</v>
      </c>
      <c r="AD35">
        <f t="shared" si="1"/>
        <v>1603.1926534242295</v>
      </c>
      <c r="AE35">
        <f>'IDT-1'!B35</f>
        <v>0</v>
      </c>
      <c r="AF35" s="26"/>
      <c r="AG35">
        <f t="shared" si="2"/>
        <v>1603.1926534242295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-310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</row>
    <row r="36" spans="1:44">
      <c r="A36" t="s">
        <v>78</v>
      </c>
      <c r="E36">
        <f>GT_NG!P36</f>
        <v>14.966367713004486</v>
      </c>
      <c r="F36">
        <f>GT_Spot!P36</f>
        <v>0</v>
      </c>
      <c r="G36">
        <f>PPCL_NG!P36</f>
        <v>17.54</v>
      </c>
      <c r="H36">
        <f>PPCL_Spot!P36</f>
        <v>92.33</v>
      </c>
      <c r="I36">
        <f>Bawana_NG!P36</f>
        <v>99.62</v>
      </c>
      <c r="J36">
        <f>Bawana_RLNG!P36</f>
        <v>0</v>
      </c>
      <c r="K36">
        <f>Bawana_Spot!P36</f>
        <v>298.85000000000002</v>
      </c>
      <c r="L36">
        <f>TWOMCL!O36</f>
        <v>-0.30633951240552487</v>
      </c>
      <c r="M36">
        <f>EDWPCL!S36</f>
        <v>0</v>
      </c>
      <c r="N36">
        <f>'MSW BWN'!S36</f>
        <v>7.1361308000000001</v>
      </c>
      <c r="O36">
        <f>BRPL_ISGS_exbus!BB36</f>
        <v>979.79156618974423</v>
      </c>
      <c r="P36" s="77">
        <v>118.25067050596464</v>
      </c>
      <c r="Q36" s="77">
        <v>29.742623999999999</v>
      </c>
      <c r="R36" s="80">
        <v>38.599747474747467</v>
      </c>
      <c r="S36" s="80">
        <v>0</v>
      </c>
      <c r="T36" s="78">
        <f>SUMPRODUCT(LTA!F36:AJ36,LTA!F$101:AJ$101,LTA!F$103:AJ$103)</f>
        <v>136.75</v>
      </c>
      <c r="U36" s="78">
        <f>SUMPRODUCT(LTA!F36:AJ36,LTA!F$102:AJ$102,LTA!F$103:AJ$103)</f>
        <v>51.089999999999996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69.400000000000006</v>
      </c>
      <c r="AB36" s="117">
        <f>-STOA!N36</f>
        <v>0</v>
      </c>
      <c r="AC36">
        <f t="shared" si="0"/>
        <v>20.039511067173184</v>
      </c>
      <c r="AD36">
        <f t="shared" si="1"/>
        <v>1613.7212561038821</v>
      </c>
      <c r="AE36">
        <f>'IDT-1'!B36</f>
        <v>0</v>
      </c>
      <c r="AF36" s="26"/>
      <c r="AG36">
        <f t="shared" si="2"/>
        <v>1613.7212561038821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-320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</row>
    <row r="37" spans="1:44">
      <c r="A37" t="s">
        <v>79</v>
      </c>
      <c r="E37">
        <f>GT_NG!P37</f>
        <v>14.966367713004486</v>
      </c>
      <c r="F37">
        <f>GT_Spot!P37</f>
        <v>0</v>
      </c>
      <c r="G37">
        <f>PPCL_NG!P37</f>
        <v>17.54</v>
      </c>
      <c r="H37">
        <f>PPCL_Spot!P37</f>
        <v>92.33</v>
      </c>
      <c r="I37">
        <f>Bawana_NG!P37</f>
        <v>99.62</v>
      </c>
      <c r="J37">
        <f>Bawana_RLNG!P37</f>
        <v>0</v>
      </c>
      <c r="K37">
        <f>Bawana_Spot!P37</f>
        <v>298.85000000000002</v>
      </c>
      <c r="L37">
        <f>TWOMCL!O37</f>
        <v>-0.30633951240552487</v>
      </c>
      <c r="M37">
        <f>EDWPCL!S37</f>
        <v>0</v>
      </c>
      <c r="N37">
        <f>'MSW BWN'!S37</f>
        <v>7.7298327999999996</v>
      </c>
      <c r="O37">
        <f>BRPL_ISGS_exbus!BB37</f>
        <v>963.2424591029569</v>
      </c>
      <c r="P37" s="77">
        <v>118.25067050596464</v>
      </c>
      <c r="Q37" s="77">
        <v>29.742623999999999</v>
      </c>
      <c r="R37" s="80">
        <v>38.599747474747467</v>
      </c>
      <c r="S37" s="80">
        <v>0</v>
      </c>
      <c r="T37" s="78">
        <f>SUMPRODUCT(LTA!F37:AJ37,LTA!F$101:AJ$101,LTA!F$103:AJ$103)</f>
        <v>157.81</v>
      </c>
      <c r="U37" s="78">
        <f>SUMPRODUCT(LTA!F37:AJ37,LTA!F$102:AJ$102,LTA!F$103:AJ$103)</f>
        <v>51.2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70.100000000000009</v>
      </c>
      <c r="AB37" s="117">
        <f>-STOA!N37</f>
        <v>0</v>
      </c>
      <c r="AC37">
        <f t="shared" si="0"/>
        <v>19.771946911610421</v>
      </c>
      <c r="AD37">
        <f t="shared" si="1"/>
        <v>1655.9034151726573</v>
      </c>
      <c r="AE37">
        <f>'IDT-1'!B37</f>
        <v>0</v>
      </c>
      <c r="AF37" s="26"/>
      <c r="AG37">
        <f t="shared" si="2"/>
        <v>1655.9034151726573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-284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</row>
    <row r="38" spans="1:44">
      <c r="A38" t="s">
        <v>80</v>
      </c>
      <c r="E38">
        <f>GT_NG!P38</f>
        <v>14.966367713004486</v>
      </c>
      <c r="F38">
        <f>GT_Spot!P38</f>
        <v>0</v>
      </c>
      <c r="G38">
        <f>PPCL_NG!P38</f>
        <v>17.54</v>
      </c>
      <c r="H38">
        <f>PPCL_Spot!P38</f>
        <v>92.33</v>
      </c>
      <c r="I38">
        <f>Bawana_NG!P38</f>
        <v>99.62</v>
      </c>
      <c r="J38">
        <f>Bawana_RLNG!P38</f>
        <v>0</v>
      </c>
      <c r="K38">
        <f>Bawana_Spot!P38</f>
        <v>298.85000000000002</v>
      </c>
      <c r="L38">
        <f>TWOMCL!O38</f>
        <v>-0.30633951240552487</v>
      </c>
      <c r="M38">
        <f>EDWPCL!S38</f>
        <v>0</v>
      </c>
      <c r="N38">
        <f>'MSW BWN'!S38</f>
        <v>7.6746435999999996</v>
      </c>
      <c r="O38">
        <f>BRPL_ISGS_exbus!BB38</f>
        <v>963.35132536375693</v>
      </c>
      <c r="P38" s="77">
        <v>118.25067050596464</v>
      </c>
      <c r="Q38" s="77">
        <v>29.742623999999999</v>
      </c>
      <c r="R38" s="80">
        <v>38.599747474747467</v>
      </c>
      <c r="S38" s="80">
        <v>0</v>
      </c>
      <c r="T38" s="78">
        <f>SUMPRODUCT(LTA!F38:AJ38,LTA!F$101:AJ$101,LTA!F$103:AJ$103)</f>
        <v>181.63</v>
      </c>
      <c r="U38" s="78">
        <f>SUMPRODUCT(LTA!F38:AJ38,LTA!F$102:AJ$102,LTA!F$103:AJ$103)</f>
        <v>51.14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75</v>
      </c>
      <c r="AB38" s="117">
        <f>-STOA!N38</f>
        <v>0</v>
      </c>
      <c r="AC38">
        <f t="shared" si="0"/>
        <v>20.166677310100589</v>
      </c>
      <c r="AD38">
        <f t="shared" si="1"/>
        <v>1668.2223618349674</v>
      </c>
      <c r="AE38">
        <f>'IDT-1'!B38</f>
        <v>0</v>
      </c>
      <c r="AF38" s="26"/>
      <c r="AG38">
        <f t="shared" si="2"/>
        <v>1668.2223618349674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-300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</row>
    <row r="39" spans="1:44">
      <c r="A39" t="s">
        <v>81</v>
      </c>
      <c r="E39">
        <f>GT_NG!P39</f>
        <v>14.840246636771299</v>
      </c>
      <c r="F39">
        <f>GT_Spot!P39</f>
        <v>0</v>
      </c>
      <c r="G39">
        <f>PPCL_NG!P39</f>
        <v>17.54</v>
      </c>
      <c r="H39">
        <f>PPCL_Spot!P39</f>
        <v>92.33</v>
      </c>
      <c r="I39">
        <f>Bawana_NG!P39</f>
        <v>99.62</v>
      </c>
      <c r="J39">
        <f>Bawana_RLNG!P39</f>
        <v>0</v>
      </c>
      <c r="K39">
        <f>Bawana_Spot!P39</f>
        <v>298.84245042314012</v>
      </c>
      <c r="L39">
        <f>TWOMCL!O39</f>
        <v>-0.30633951240552487</v>
      </c>
      <c r="M39">
        <f>EDWPCL!S39</f>
        <v>0</v>
      </c>
      <c r="N39">
        <f>'MSW BWN'!S39</f>
        <v>7.6980571999999983</v>
      </c>
      <c r="O39">
        <f>BRPL_ISGS_exbus!BB39</f>
        <v>954.6400293285443</v>
      </c>
      <c r="P39" s="77">
        <v>118.25067050596464</v>
      </c>
      <c r="Q39" s="77">
        <v>29.742623999999999</v>
      </c>
      <c r="R39" s="80">
        <v>38.599747474747467</v>
      </c>
      <c r="S39" s="80">
        <v>0</v>
      </c>
      <c r="T39" s="78">
        <f>SUMPRODUCT(LTA!F39:AJ39,LTA!F$101:AJ$101,LTA!F$103:AJ$103)</f>
        <v>204.78</v>
      </c>
      <c r="U39" s="78">
        <f>SUMPRODUCT(LTA!F39:AJ39,LTA!F$102:AJ$102,LTA!F$103:AJ$103)</f>
        <v>53.459999999999994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78.55</v>
      </c>
      <c r="AB39" s="117">
        <f>-STOA!N39</f>
        <v>0</v>
      </c>
      <c r="AC39">
        <f t="shared" si="0"/>
        <v>20.539742448411793</v>
      </c>
      <c r="AD39">
        <f t="shared" si="1"/>
        <v>1666.0477436083504</v>
      </c>
      <c r="AE39">
        <f>'IDT-1'!B39</f>
        <v>0</v>
      </c>
      <c r="AF39" s="26"/>
      <c r="AG39">
        <f t="shared" si="2"/>
        <v>1666.0477436083504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-322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</row>
    <row r="40" spans="1:44">
      <c r="A40" t="s">
        <v>82</v>
      </c>
      <c r="E40">
        <f>GT_NG!P40</f>
        <v>14.840246636771299</v>
      </c>
      <c r="F40">
        <f>GT_Spot!P40</f>
        <v>0</v>
      </c>
      <c r="G40">
        <f>PPCL_NG!P40</f>
        <v>17.54</v>
      </c>
      <c r="H40">
        <f>PPCL_Spot!P40</f>
        <v>92.33</v>
      </c>
      <c r="I40">
        <f>Bawana_NG!P40</f>
        <v>99.62</v>
      </c>
      <c r="J40">
        <f>Bawana_RLNG!P40</f>
        <v>0</v>
      </c>
      <c r="K40">
        <f>Bawana_Spot!P40</f>
        <v>298.85000000000002</v>
      </c>
      <c r="L40">
        <f>TWOMCL!O40</f>
        <v>-0.30633951240552487</v>
      </c>
      <c r="M40">
        <f>EDWPCL!S40</f>
        <v>0</v>
      </c>
      <c r="N40">
        <f>'MSW BWN'!S40</f>
        <v>7.6662815999999987</v>
      </c>
      <c r="O40">
        <f>BRPL_ISGS_exbus!BB40</f>
        <v>954.6400293285443</v>
      </c>
      <c r="P40" s="77">
        <v>118.25067050596464</v>
      </c>
      <c r="Q40" s="77">
        <v>29.742623999999999</v>
      </c>
      <c r="R40" s="80">
        <v>38.599747474747467</v>
      </c>
      <c r="S40" s="80">
        <v>0</v>
      </c>
      <c r="T40" s="78">
        <f>SUMPRODUCT(LTA!F40:AJ40,LTA!F$101:AJ$101,LTA!F$103:AJ$103)</f>
        <v>225.54</v>
      </c>
      <c r="U40" s="78">
        <f>SUMPRODUCT(LTA!F40:AJ40,LTA!F$102:AJ$102,LTA!F$103:AJ$103)</f>
        <v>25.48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79.25</v>
      </c>
      <c r="AB40" s="117">
        <f>-STOA!N40</f>
        <v>0</v>
      </c>
      <c r="AC40">
        <f t="shared" si="0"/>
        <v>19.789659312676925</v>
      </c>
      <c r="AD40">
        <f t="shared" si="1"/>
        <v>1738.2536007209453</v>
      </c>
      <c r="AE40">
        <f>'IDT-1'!B40</f>
        <v>0</v>
      </c>
      <c r="AF40" s="26"/>
      <c r="AG40">
        <f t="shared" si="2"/>
        <v>1738.2536007209453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-244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</row>
    <row r="41" spans="1:44">
      <c r="A41" t="s">
        <v>83</v>
      </c>
      <c r="E41">
        <f>GT_NG!P41</f>
        <v>14.840246636771299</v>
      </c>
      <c r="F41">
        <f>GT_Spot!P41</f>
        <v>0</v>
      </c>
      <c r="G41">
        <f>PPCL_NG!P41</f>
        <v>17.54</v>
      </c>
      <c r="H41">
        <f>PPCL_Spot!P41</f>
        <v>92.33</v>
      </c>
      <c r="I41">
        <f>Bawana_NG!P41</f>
        <v>99.62</v>
      </c>
      <c r="J41">
        <f>Bawana_RLNG!P41</f>
        <v>0</v>
      </c>
      <c r="K41">
        <f>Bawana_Spot!P41</f>
        <v>298.85000000000002</v>
      </c>
      <c r="L41">
        <f>TWOMCL!O41</f>
        <v>-0.30633951240552487</v>
      </c>
      <c r="M41">
        <f>EDWPCL!S41</f>
        <v>0</v>
      </c>
      <c r="N41">
        <f>'MSW BWN'!S41</f>
        <v>7.0408039999999996</v>
      </c>
      <c r="O41">
        <f>BRPL_ISGS_exbus!BB41</f>
        <v>957.46417229014435</v>
      </c>
      <c r="P41" s="77">
        <v>118.25067050596464</v>
      </c>
      <c r="Q41" s="77">
        <v>29.742623999999999</v>
      </c>
      <c r="R41" s="80">
        <v>38.599747474747467</v>
      </c>
      <c r="S41" s="80">
        <v>0</v>
      </c>
      <c r="T41" s="78">
        <f>SUMPRODUCT(LTA!F41:AJ41,LTA!F$101:AJ$101,LTA!F$103:AJ$103)</f>
        <v>246.97</v>
      </c>
      <c r="U41" s="78">
        <f>SUMPRODUCT(LTA!F41:AJ41,LTA!F$102:AJ$102,LTA!F$103:AJ$103)</f>
        <v>26.31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77.56</v>
      </c>
      <c r="AB41" s="117">
        <f>-STOA!N41</f>
        <v>0</v>
      </c>
      <c r="AC41">
        <f t="shared" si="0"/>
        <v>19.883486037592661</v>
      </c>
      <c r="AD41">
        <f t="shared" si="1"/>
        <v>1772.9284393576295</v>
      </c>
      <c r="AE41">
        <f>'IDT-1'!B41</f>
        <v>0</v>
      </c>
      <c r="AF41" s="26"/>
      <c r="AG41">
        <f t="shared" si="2"/>
        <v>1772.9284393576295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-232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</row>
    <row r="42" spans="1:44">
      <c r="A42" t="s">
        <v>84</v>
      </c>
      <c r="E42">
        <f>GT_NG!P42</f>
        <v>14.840246636771299</v>
      </c>
      <c r="F42">
        <f>GT_Spot!P42</f>
        <v>0</v>
      </c>
      <c r="G42">
        <f>PPCL_NG!P42</f>
        <v>17.54</v>
      </c>
      <c r="H42">
        <f>PPCL_Spot!P42</f>
        <v>92.33</v>
      </c>
      <c r="I42">
        <f>Bawana_NG!P42</f>
        <v>99.62</v>
      </c>
      <c r="J42">
        <f>Bawana_RLNG!P42</f>
        <v>0</v>
      </c>
      <c r="K42">
        <f>Bawana_Spot!P42</f>
        <v>298.85000000000002</v>
      </c>
      <c r="L42">
        <f>TWOMCL!O42</f>
        <v>-0.30633951240552487</v>
      </c>
      <c r="M42">
        <f>EDWPCL!S42</f>
        <v>0</v>
      </c>
      <c r="N42">
        <f>'MSW BWN'!S42</f>
        <v>7.4890071999999988</v>
      </c>
      <c r="O42">
        <f>BRPL_ISGS_exbus!BB42</f>
        <v>957.46417229014435</v>
      </c>
      <c r="P42" s="77">
        <v>118.25067050596464</v>
      </c>
      <c r="Q42" s="77">
        <v>29.742623999999999</v>
      </c>
      <c r="R42" s="80">
        <v>38.599747474747467</v>
      </c>
      <c r="S42" s="80">
        <v>0</v>
      </c>
      <c r="T42" s="78">
        <f>SUMPRODUCT(LTA!F42:AJ42,LTA!F$101:AJ$101,LTA!F$103:AJ$103)</f>
        <v>264.98</v>
      </c>
      <c r="U42" s="78">
        <f>SUMPRODUCT(LTA!F42:AJ42,LTA!F$102:AJ$102,LTA!F$103:AJ$103)</f>
        <v>26.669999999999998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79.66</v>
      </c>
      <c r="AB42" s="117">
        <f>-STOA!N42</f>
        <v>0</v>
      </c>
      <c r="AC42">
        <f t="shared" si="0"/>
        <v>19.907759930353151</v>
      </c>
      <c r="AD42">
        <f t="shared" si="1"/>
        <v>1811.8223686648691</v>
      </c>
      <c r="AE42">
        <f>'IDT-1'!B42</f>
        <v>0</v>
      </c>
      <c r="AF42" s="26"/>
      <c r="AG42">
        <f t="shared" si="2"/>
        <v>1811.8223686648691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-214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</row>
    <row r="43" spans="1:44">
      <c r="A43" t="s">
        <v>85</v>
      </c>
      <c r="E43">
        <f>GT_NG!P43</f>
        <v>14.840246636771299</v>
      </c>
      <c r="F43">
        <f>GT_Spot!P43</f>
        <v>0</v>
      </c>
      <c r="G43">
        <f>PPCL_NG!P43</f>
        <v>17.54</v>
      </c>
      <c r="H43">
        <f>PPCL_Spot!P43</f>
        <v>92.33</v>
      </c>
      <c r="I43">
        <f>Bawana_NG!P43</f>
        <v>99.62</v>
      </c>
      <c r="J43">
        <f>Bawana_RLNG!P43</f>
        <v>0</v>
      </c>
      <c r="K43">
        <f>Bawana_Spot!P43</f>
        <v>298.84999999999997</v>
      </c>
      <c r="L43">
        <f>TWOMCL!O43</f>
        <v>-0.30633951240552487</v>
      </c>
      <c r="M43">
        <f>EDWPCL!S43</f>
        <v>0</v>
      </c>
      <c r="N43">
        <f>'MSW BWN'!S43</f>
        <v>7.1612168</v>
      </c>
      <c r="O43">
        <f>BRPL_ISGS_exbus!BB43</f>
        <v>954.8162517261444</v>
      </c>
      <c r="P43" s="77">
        <v>118.25067050596464</v>
      </c>
      <c r="Q43" s="77">
        <v>29.742623999999999</v>
      </c>
      <c r="R43" s="80">
        <v>38.599747474747467</v>
      </c>
      <c r="S43" s="80">
        <v>0</v>
      </c>
      <c r="T43" s="78">
        <f>SUMPRODUCT(LTA!F43:AJ43,LTA!F$101:AJ$101,LTA!F$103:AJ$103)</f>
        <v>282.09999999999997</v>
      </c>
      <c r="U43" s="78">
        <f>SUMPRODUCT(LTA!F43:AJ43,LTA!F$102:AJ$102,LTA!F$103:AJ$103)</f>
        <v>26.369999999999997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81.06</v>
      </c>
      <c r="AB43" s="117">
        <f>-STOA!N43</f>
        <v>0</v>
      </c>
      <c r="AC43">
        <f t="shared" si="0"/>
        <v>19.766687720681894</v>
      </c>
      <c r="AD43">
        <f t="shared" si="1"/>
        <v>1858.2077299105401</v>
      </c>
      <c r="AE43">
        <f>'IDT-1'!B43</f>
        <v>0</v>
      </c>
      <c r="AF43" s="26"/>
      <c r="AG43">
        <f t="shared" si="2"/>
        <v>1858.2077299105401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-183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</row>
    <row r="44" spans="1:44">
      <c r="A44" t="s">
        <v>86</v>
      </c>
      <c r="E44">
        <f>GT_NG!P44</f>
        <v>14.840246636771299</v>
      </c>
      <c r="F44">
        <f>GT_Spot!P44</f>
        <v>0</v>
      </c>
      <c r="G44">
        <f>PPCL_NG!P44</f>
        <v>17.54</v>
      </c>
      <c r="H44">
        <f>PPCL_Spot!P44</f>
        <v>92.33</v>
      </c>
      <c r="I44">
        <f>Bawana_NG!P44</f>
        <v>99.62</v>
      </c>
      <c r="J44">
        <f>Bawana_RLNG!P44</f>
        <v>0</v>
      </c>
      <c r="K44">
        <f>Bawana_Spot!P44</f>
        <v>298.85000000000002</v>
      </c>
      <c r="L44">
        <f>TWOMCL!O44</f>
        <v>-0.30633951240552487</v>
      </c>
      <c r="M44">
        <f>EDWPCL!S44</f>
        <v>0</v>
      </c>
      <c r="N44">
        <f>'MSW BWN'!S44</f>
        <v>7.5291447999999992</v>
      </c>
      <c r="O44">
        <f>BRPL_ISGS_exbus!BB44</f>
        <v>954.8162517261444</v>
      </c>
      <c r="P44" s="77">
        <v>118.25067050596464</v>
      </c>
      <c r="Q44" s="77">
        <v>29.742623999999999</v>
      </c>
      <c r="R44" s="80">
        <v>38.599747474747467</v>
      </c>
      <c r="S44" s="80">
        <v>0</v>
      </c>
      <c r="T44" s="78">
        <f>SUMPRODUCT(LTA!F44:AJ44,LTA!F$101:AJ$101,LTA!F$103:AJ$103)</f>
        <v>296.72000000000003</v>
      </c>
      <c r="U44" s="78">
        <f>SUMPRODUCT(LTA!F44:AJ44,LTA!F$102:AJ$102,LTA!F$103:AJ$103)</f>
        <v>26.29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82.460000000000008</v>
      </c>
      <c r="AB44" s="117">
        <f>-STOA!N44</f>
        <v>0</v>
      </c>
      <c r="AC44">
        <f t="shared" si="0"/>
        <v>20.158785057703362</v>
      </c>
      <c r="AD44">
        <f t="shared" si="1"/>
        <v>1846.1235605735187</v>
      </c>
      <c r="AE44">
        <f>'IDT-1'!B44</f>
        <v>0</v>
      </c>
      <c r="AF44" s="26"/>
      <c r="AG44">
        <f t="shared" si="2"/>
        <v>1846.1235605735187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-211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</row>
    <row r="45" spans="1:44">
      <c r="A45" t="s">
        <v>87</v>
      </c>
      <c r="E45">
        <f>GT_NG!P45</f>
        <v>14.840246636771299</v>
      </c>
      <c r="F45">
        <f>GT_Spot!P45</f>
        <v>0</v>
      </c>
      <c r="G45">
        <f>PPCL_NG!P45</f>
        <v>17.54</v>
      </c>
      <c r="H45">
        <f>PPCL_Spot!P45</f>
        <v>92.33</v>
      </c>
      <c r="I45">
        <f>Bawana_NG!P45</f>
        <v>99.62</v>
      </c>
      <c r="J45">
        <f>Bawana_RLNG!P45</f>
        <v>0</v>
      </c>
      <c r="K45">
        <f>Bawana_Spot!P45</f>
        <v>298.85000000000002</v>
      </c>
      <c r="L45">
        <f>TWOMCL!O45</f>
        <v>-0.30633951240552487</v>
      </c>
      <c r="M45">
        <f>EDWPCL!S45</f>
        <v>0</v>
      </c>
      <c r="N45">
        <f>'MSW BWN'!S45</f>
        <v>7.5140931999999996</v>
      </c>
      <c r="O45">
        <f>BRPL_ISGS_exbus!BB45</f>
        <v>955.10301872614446</v>
      </c>
      <c r="P45" s="77">
        <v>118.25067050596464</v>
      </c>
      <c r="Q45" s="77">
        <v>29.742623999999999</v>
      </c>
      <c r="R45" s="80">
        <v>38.599747474747467</v>
      </c>
      <c r="S45" s="80">
        <v>0</v>
      </c>
      <c r="T45" s="78">
        <f>SUMPRODUCT(LTA!F45:AJ45,LTA!F$101:AJ$101,LTA!F$103:AJ$103)</f>
        <v>309.78999999999996</v>
      </c>
      <c r="U45" s="78">
        <f>SUMPRODUCT(LTA!F45:AJ45,LTA!F$102:AJ$102,LTA!F$103:AJ$103)</f>
        <v>26.23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83.16</v>
      </c>
      <c r="AB45" s="117">
        <f>-STOA!N45</f>
        <v>0</v>
      </c>
      <c r="AC45">
        <f t="shared" si="0"/>
        <v>19.198692595515531</v>
      </c>
      <c r="AD45">
        <f t="shared" si="1"/>
        <v>1983.0653684357069</v>
      </c>
      <c r="AE45">
        <f>'IDT-1'!B45</f>
        <v>0</v>
      </c>
      <c r="AF45" s="26"/>
      <c r="AG45">
        <f t="shared" si="2"/>
        <v>1983.0653684357069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-89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</row>
    <row r="46" spans="1:44">
      <c r="A46" t="s">
        <v>88</v>
      </c>
      <c r="E46">
        <f>GT_NG!P46</f>
        <v>14.840246636771299</v>
      </c>
      <c r="F46">
        <f>GT_Spot!P46</f>
        <v>0</v>
      </c>
      <c r="G46">
        <f>PPCL_NG!P46</f>
        <v>17.54</v>
      </c>
      <c r="H46">
        <f>PPCL_Spot!P46</f>
        <v>92.33</v>
      </c>
      <c r="I46">
        <f>Bawana_NG!P46</f>
        <v>99.62</v>
      </c>
      <c r="J46">
        <f>Bawana_RLNG!P46</f>
        <v>0</v>
      </c>
      <c r="K46">
        <f>Bawana_Spot!P46</f>
        <v>298.84245042314012</v>
      </c>
      <c r="L46">
        <f>TWOMCL!O46</f>
        <v>-0.30633951240552487</v>
      </c>
      <c r="M46">
        <f>EDWPCL!S46</f>
        <v>0</v>
      </c>
      <c r="N46">
        <f>'MSW BWN'!S46</f>
        <v>7.7231432</v>
      </c>
      <c r="O46">
        <f>BRPL_ISGS_exbus!BB46</f>
        <v>955.10301872614446</v>
      </c>
      <c r="P46" s="77">
        <v>118.25067050596464</v>
      </c>
      <c r="Q46" s="77">
        <v>29.742623999999999</v>
      </c>
      <c r="R46" s="80">
        <v>38.599747474747467</v>
      </c>
      <c r="S46" s="80">
        <v>0</v>
      </c>
      <c r="T46" s="78">
        <f>SUMPRODUCT(LTA!F46:AJ46,LTA!F$101:AJ$101,LTA!F$103:AJ$103)</f>
        <v>317.33999999999997</v>
      </c>
      <c r="U46" s="78">
        <f>SUMPRODUCT(LTA!F46:AJ46,LTA!F$102:AJ$102,LTA!F$103:AJ$103)</f>
        <v>25.630000000000003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85.960000000000008</v>
      </c>
      <c r="AB46" s="117">
        <f>-STOA!N46</f>
        <v>0</v>
      </c>
      <c r="AC46">
        <f t="shared" si="0"/>
        <v>19.019921973573307</v>
      </c>
      <c r="AD46">
        <f t="shared" si="1"/>
        <v>2023.1956394807894</v>
      </c>
      <c r="AE46">
        <f>'IDT-1'!B46</f>
        <v>0</v>
      </c>
      <c r="AF46" s="26"/>
      <c r="AG46">
        <f t="shared" si="2"/>
        <v>2023.1956394807894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-59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</row>
    <row r="47" spans="1:44">
      <c r="A47" t="s">
        <v>89</v>
      </c>
      <c r="E47">
        <f>GT_NG!P47</f>
        <v>14.840246636771299</v>
      </c>
      <c r="F47">
        <f>GT_Spot!P47</f>
        <v>0</v>
      </c>
      <c r="G47">
        <f>PPCL_NG!P47</f>
        <v>17.54</v>
      </c>
      <c r="H47">
        <f>PPCL_Spot!P47</f>
        <v>92.33</v>
      </c>
      <c r="I47">
        <f>Bawana_NG!P47</f>
        <v>99.62</v>
      </c>
      <c r="J47">
        <f>Bawana_RLNG!P47</f>
        <v>0</v>
      </c>
      <c r="K47">
        <f>Bawana_Spot!P47</f>
        <v>298.84245042314012</v>
      </c>
      <c r="L47">
        <f>TWOMCL!O47</f>
        <v>-0.30633951240552487</v>
      </c>
      <c r="M47">
        <f>EDWPCL!S47</f>
        <v>0</v>
      </c>
      <c r="N47">
        <f>'MSW BWN'!S47</f>
        <v>7.8034183999999991</v>
      </c>
      <c r="O47">
        <f>BRPL_ISGS_exbus!BB47</f>
        <v>956.28014851174419</v>
      </c>
      <c r="P47" s="77">
        <v>118.25067050596464</v>
      </c>
      <c r="Q47" s="77">
        <v>29.742623999999999</v>
      </c>
      <c r="R47" s="80">
        <v>38.599747474747467</v>
      </c>
      <c r="S47" s="80">
        <v>0</v>
      </c>
      <c r="T47" s="78">
        <f>SUMPRODUCT(LTA!F47:AJ47,LTA!F$101:AJ$101,LTA!F$103:AJ$103)</f>
        <v>321.28000000000003</v>
      </c>
      <c r="U47" s="78">
        <f>SUMPRODUCT(LTA!F47:AJ47,LTA!F$102:AJ$102,LTA!F$103:AJ$103)</f>
        <v>25.31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85.960000000000008</v>
      </c>
      <c r="AB47" s="117">
        <f>-STOA!N47</f>
        <v>0</v>
      </c>
      <c r="AC47">
        <f t="shared" si="0"/>
        <v>18.947427479658042</v>
      </c>
      <c r="AD47">
        <f t="shared" si="1"/>
        <v>2041.1455389603043</v>
      </c>
      <c r="AE47">
        <f>'IDT-1'!B47</f>
        <v>0</v>
      </c>
      <c r="AF47" s="26"/>
      <c r="AG47">
        <f t="shared" si="2"/>
        <v>2041.1455389603043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-46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</row>
    <row r="48" spans="1:44">
      <c r="A48" t="s">
        <v>90</v>
      </c>
      <c r="E48">
        <f>GT_NG!P48</f>
        <v>14.661794117647059</v>
      </c>
      <c r="F48">
        <f>GT_Spot!P48</f>
        <v>0</v>
      </c>
      <c r="G48">
        <f>PPCL_NG!P48</f>
        <v>17.54</v>
      </c>
      <c r="H48">
        <f>PPCL_Spot!P48</f>
        <v>92.33</v>
      </c>
      <c r="I48">
        <f>Bawana_NG!P48</f>
        <v>99.62</v>
      </c>
      <c r="J48">
        <f>Bawana_RLNG!P48</f>
        <v>0</v>
      </c>
      <c r="K48">
        <f>Bawana_Spot!P48</f>
        <v>298.84245042314012</v>
      </c>
      <c r="L48">
        <f>TWOMCL!O48</f>
        <v>-0.30633951240552487</v>
      </c>
      <c r="M48">
        <f>EDWPCL!S48</f>
        <v>0</v>
      </c>
      <c r="N48">
        <f>'MSW BWN'!S48</f>
        <v>7.3535428000000005</v>
      </c>
      <c r="O48">
        <f>BRPL_ISGS_exbus!BB48</f>
        <v>960.39251426374426</v>
      </c>
      <c r="P48" s="77">
        <v>118.25067050596464</v>
      </c>
      <c r="Q48" s="77">
        <v>29.742623999999999</v>
      </c>
      <c r="R48" s="80">
        <v>38.599747474747467</v>
      </c>
      <c r="S48" s="80">
        <v>0</v>
      </c>
      <c r="T48" s="78">
        <f>SUMPRODUCT(LTA!F48:AJ48,LTA!F$101:AJ$101,LTA!F$103:AJ$103)</f>
        <v>323.5</v>
      </c>
      <c r="U48" s="78">
        <f>SUMPRODUCT(LTA!F48:AJ48,LTA!F$102:AJ$102,LTA!F$103:AJ$103)</f>
        <v>25.11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85.960000000000008</v>
      </c>
      <c r="AB48" s="117">
        <f>-STOA!N48</f>
        <v>0</v>
      </c>
      <c r="AC48">
        <f t="shared" si="0"/>
        <v>19.075766158527109</v>
      </c>
      <c r="AD48">
        <f t="shared" si="1"/>
        <v>2037.5212379143109</v>
      </c>
      <c r="AE48">
        <f>'IDT-1'!B48</f>
        <v>0</v>
      </c>
      <c r="AF48" s="26"/>
      <c r="AG48">
        <f t="shared" si="2"/>
        <v>2037.5212379143109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-55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</row>
    <row r="49" spans="1:44">
      <c r="A49" t="s">
        <v>91</v>
      </c>
      <c r="E49">
        <f>GT_NG!P49</f>
        <v>14.661794117647059</v>
      </c>
      <c r="F49">
        <f>GT_Spot!P49</f>
        <v>0</v>
      </c>
      <c r="G49">
        <f>PPCL_NG!P49</f>
        <v>17.54</v>
      </c>
      <c r="H49">
        <f>PPCL_Spot!P49</f>
        <v>92.33</v>
      </c>
      <c r="I49">
        <f>Bawana_NG!P49</f>
        <v>99.62</v>
      </c>
      <c r="J49">
        <f>Bawana_RLNG!P49</f>
        <v>0</v>
      </c>
      <c r="K49">
        <f>Bawana_Spot!P49</f>
        <v>298.84999999999997</v>
      </c>
      <c r="L49">
        <f>TWOMCL!O49</f>
        <v>-0.30633951240552487</v>
      </c>
      <c r="M49">
        <f>EDWPCL!S49</f>
        <v>0</v>
      </c>
      <c r="N49">
        <f>'MSW BWN'!S49</f>
        <v>7.8101079999999987</v>
      </c>
      <c r="O49">
        <f>BRPL_ISGS_exbus!BB49</f>
        <v>979.04012443414433</v>
      </c>
      <c r="P49" s="77">
        <v>118.25067050596464</v>
      </c>
      <c r="Q49" s="77">
        <v>29.742623999999999</v>
      </c>
      <c r="R49" s="80">
        <v>38.599747474747467</v>
      </c>
      <c r="S49" s="80">
        <v>0</v>
      </c>
      <c r="T49" s="78">
        <f>SUMPRODUCT(LTA!F49:AJ49,LTA!F$101:AJ$101,LTA!F$103:AJ$103)</f>
        <v>323.64</v>
      </c>
      <c r="U49" s="78">
        <f>SUMPRODUCT(LTA!F49:AJ49,LTA!F$102:AJ$102,LTA!F$103:AJ$103)</f>
        <v>25.72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85.960000000000008</v>
      </c>
      <c r="AB49" s="117">
        <f>-STOA!N49</f>
        <v>0</v>
      </c>
      <c r="AC49">
        <f t="shared" si="0"/>
        <v>19.934165157272034</v>
      </c>
      <c r="AD49">
        <f t="shared" si="1"/>
        <v>1979.524563862826</v>
      </c>
      <c r="AE49">
        <f>'IDT-1'!B49</f>
        <v>0</v>
      </c>
      <c r="AF49" s="26"/>
      <c r="AG49">
        <f t="shared" si="2"/>
        <v>1979.524563862826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-132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</row>
    <row r="50" spans="1:44">
      <c r="A50" t="s">
        <v>92</v>
      </c>
      <c r="E50">
        <f>GT_NG!P50</f>
        <v>14.661794117647059</v>
      </c>
      <c r="F50">
        <f>GT_Spot!P50</f>
        <v>0</v>
      </c>
      <c r="G50">
        <f>PPCL_NG!P50</f>
        <v>17.54</v>
      </c>
      <c r="H50">
        <f>PPCL_Spot!P50</f>
        <v>92.33</v>
      </c>
      <c r="I50">
        <f>Bawana_NG!P50</f>
        <v>99.62</v>
      </c>
      <c r="J50">
        <f>Bawana_RLNG!P50</f>
        <v>0</v>
      </c>
      <c r="K50">
        <f>Bawana_Spot!P50</f>
        <v>298.85000000000002</v>
      </c>
      <c r="L50">
        <f>TWOMCL!O50</f>
        <v>-0.30633951240552487</v>
      </c>
      <c r="M50">
        <f>EDWPCL!S50</f>
        <v>0</v>
      </c>
      <c r="N50">
        <f>'MSW BWN'!S50</f>
        <v>7.6662815999999987</v>
      </c>
      <c r="O50">
        <f>BRPL_ISGS_exbus!BB50</f>
        <v>979.04012443414433</v>
      </c>
      <c r="P50" s="77">
        <v>118.25067050596464</v>
      </c>
      <c r="Q50" s="77">
        <v>29.742623999999999</v>
      </c>
      <c r="R50" s="80">
        <v>38.599747474747467</v>
      </c>
      <c r="S50" s="80">
        <v>0</v>
      </c>
      <c r="T50" s="78">
        <f>SUMPRODUCT(LTA!F50:AJ50,LTA!F$101:AJ$101,LTA!F$103:AJ$103)</f>
        <v>324.33</v>
      </c>
      <c r="U50" s="78">
        <f>SUMPRODUCT(LTA!F50:AJ50,LTA!F$102:AJ$102,LTA!F$103:AJ$103)</f>
        <v>26.76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85.960000000000008</v>
      </c>
      <c r="AB50" s="117">
        <f>-STOA!N50</f>
        <v>0</v>
      </c>
      <c r="AC50">
        <f t="shared" si="0"/>
        <v>19.433192088664711</v>
      </c>
      <c r="AD50">
        <f t="shared" si="1"/>
        <v>2039.6117105314329</v>
      </c>
      <c r="AE50">
        <f>'IDT-1'!B50</f>
        <v>0</v>
      </c>
      <c r="AF50" s="26"/>
      <c r="AG50">
        <f t="shared" si="2"/>
        <v>2039.6117105314329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-74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</row>
    <row r="51" spans="1:44">
      <c r="A51" t="s">
        <v>93</v>
      </c>
      <c r="E51">
        <f>GT_NG!P51</f>
        <v>14.661794117647059</v>
      </c>
      <c r="F51">
        <f>GT_Spot!P51</f>
        <v>0</v>
      </c>
      <c r="G51">
        <f>PPCL_NG!P51</f>
        <v>17.54</v>
      </c>
      <c r="H51">
        <f>PPCL_Spot!P51</f>
        <v>92.33</v>
      </c>
      <c r="I51">
        <f>Bawana_NG!P51</f>
        <v>99.62</v>
      </c>
      <c r="J51">
        <f>Bawana_RLNG!P51</f>
        <v>0</v>
      </c>
      <c r="K51">
        <f>Bawana_Spot!P51</f>
        <v>286.39999999999998</v>
      </c>
      <c r="L51">
        <f>TWOMCL!O51</f>
        <v>-0.30633951240552487</v>
      </c>
      <c r="M51">
        <f>EDWPCL!S51</f>
        <v>0</v>
      </c>
      <c r="N51">
        <f>'MSW BWN'!S51</f>
        <v>6.9672183999999993</v>
      </c>
      <c r="O51">
        <f>BRPL_ISGS_exbus!BB51</f>
        <v>988.91026295974416</v>
      </c>
      <c r="P51" s="77">
        <v>118.25067050596464</v>
      </c>
      <c r="Q51" s="77">
        <v>29.742623999999999</v>
      </c>
      <c r="R51" s="80">
        <v>38.599747474747467</v>
      </c>
      <c r="S51" s="80">
        <v>0</v>
      </c>
      <c r="T51" s="78">
        <f>SUMPRODUCT(LTA!F51:AJ51,LTA!F$101:AJ$101,LTA!F$103:AJ$103)</f>
        <v>331.56</v>
      </c>
      <c r="U51" s="78">
        <f>SUMPRODUCT(LTA!F51:AJ51,LTA!F$102:AJ$102,LTA!F$103:AJ$103)</f>
        <v>28.42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87.89</v>
      </c>
      <c r="AB51" s="117">
        <f>-STOA!N51</f>
        <v>0</v>
      </c>
      <c r="AC51">
        <f t="shared" si="0"/>
        <v>19.952338055161945</v>
      </c>
      <c r="AD51">
        <f t="shared" si="1"/>
        <v>1995.6336398905353</v>
      </c>
      <c r="AE51">
        <f>'IDT-1'!B51</f>
        <v>0</v>
      </c>
      <c r="AF51" s="26"/>
      <c r="AG51">
        <f t="shared" si="2"/>
        <v>1995.6336398905353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-125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</row>
    <row r="52" spans="1:44">
      <c r="A52" t="s">
        <v>94</v>
      </c>
      <c r="E52">
        <f>GT_NG!P52</f>
        <v>14.661794117647059</v>
      </c>
      <c r="F52">
        <f>GT_Spot!P52</f>
        <v>0</v>
      </c>
      <c r="G52">
        <f>PPCL_NG!P52</f>
        <v>17.54</v>
      </c>
      <c r="H52">
        <f>PPCL_Spot!P52</f>
        <v>92.33</v>
      </c>
      <c r="I52">
        <f>Bawana_NG!P52</f>
        <v>99.62</v>
      </c>
      <c r="J52">
        <f>Bawana_RLNG!P52</f>
        <v>0</v>
      </c>
      <c r="K52">
        <f>Bawana_Spot!P52</f>
        <v>286.39999999999998</v>
      </c>
      <c r="L52">
        <f>TWOMCL!O52</f>
        <v>-0.30633951240552487</v>
      </c>
      <c r="M52">
        <f>EDWPCL!S52</f>
        <v>0</v>
      </c>
      <c r="N52">
        <f>'MSW BWN'!S52</f>
        <v>7.3134052000000001</v>
      </c>
      <c r="O52">
        <f>BRPL_ISGS_exbus!BB52</f>
        <v>988.91026295974416</v>
      </c>
      <c r="P52" s="77">
        <v>118.25067050596464</v>
      </c>
      <c r="Q52" s="77">
        <v>29.742623999999999</v>
      </c>
      <c r="R52" s="80">
        <v>38.599747474747467</v>
      </c>
      <c r="S52" s="80">
        <v>0</v>
      </c>
      <c r="T52" s="78">
        <f>SUMPRODUCT(LTA!F52:AJ52,LTA!F$101:AJ$101,LTA!F$103:AJ$103)</f>
        <v>331.73</v>
      </c>
      <c r="U52" s="78">
        <f>SUMPRODUCT(LTA!F52:AJ52,LTA!F$102:AJ$102,LTA!F$103:AJ$103)</f>
        <v>30.740000000000002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87.89</v>
      </c>
      <c r="AB52" s="117">
        <f>-STOA!N52</f>
        <v>0</v>
      </c>
      <c r="AC52">
        <f t="shared" si="0"/>
        <v>19.391340082537056</v>
      </c>
      <c r="AD52">
        <f t="shared" si="1"/>
        <v>2065.0308246631603</v>
      </c>
      <c r="AE52">
        <f>'IDT-1'!B52</f>
        <v>0</v>
      </c>
      <c r="AF52" s="26"/>
      <c r="AG52">
        <f t="shared" si="2"/>
        <v>2065.0308246631603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-59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</row>
    <row r="53" spans="1:44">
      <c r="A53" t="s">
        <v>95</v>
      </c>
      <c r="E53">
        <f>GT_NG!P53</f>
        <v>14.661794117647059</v>
      </c>
      <c r="F53">
        <f>GT_Spot!P53</f>
        <v>0</v>
      </c>
      <c r="G53">
        <f>PPCL_NG!P53</f>
        <v>17.54</v>
      </c>
      <c r="H53">
        <f>PPCL_Spot!P53</f>
        <v>122.33</v>
      </c>
      <c r="I53">
        <f>Bawana_NG!P53</f>
        <v>99.62</v>
      </c>
      <c r="J53">
        <f>Bawana_RLNG!P53</f>
        <v>0</v>
      </c>
      <c r="K53">
        <f>Bawana_Spot!P53</f>
        <v>356.4</v>
      </c>
      <c r="L53">
        <f>TWOMCL!O53</f>
        <v>-0.30633951240552487</v>
      </c>
      <c r="M53">
        <f>EDWPCL!S53</f>
        <v>0</v>
      </c>
      <c r="N53">
        <f>'MSW BWN'!S53</f>
        <v>7.5375067999999992</v>
      </c>
      <c r="O53">
        <f>BRPL_ISGS_exbus!BB53</f>
        <v>988.45983393334416</v>
      </c>
      <c r="P53" s="77">
        <v>118.25067050596464</v>
      </c>
      <c r="Q53" s="77">
        <v>29.742623999999999</v>
      </c>
      <c r="R53" s="80">
        <v>38.599747474747467</v>
      </c>
      <c r="S53" s="80">
        <v>0</v>
      </c>
      <c r="T53" s="78">
        <f>SUMPRODUCT(LTA!F53:AJ53,LTA!F$101:AJ$101,LTA!F$103:AJ$103)</f>
        <v>331.83000000000004</v>
      </c>
      <c r="U53" s="78">
        <f>SUMPRODUCT(LTA!F53:AJ53,LTA!F$102:AJ$102,LTA!F$103:AJ$103)</f>
        <v>27.66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87.89</v>
      </c>
      <c r="AB53" s="117">
        <f>-STOA!N53</f>
        <v>0</v>
      </c>
      <c r="AC53">
        <f t="shared" si="0"/>
        <v>20.864593327738408</v>
      </c>
      <c r="AD53">
        <f t="shared" si="1"/>
        <v>2090.3512439915589</v>
      </c>
      <c r="AE53">
        <f>'IDT-1'!B53</f>
        <v>0</v>
      </c>
      <c r="AF53" s="26"/>
      <c r="AG53">
        <f t="shared" si="2"/>
        <v>2090.3512439915589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-129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</row>
    <row r="54" spans="1:44">
      <c r="A54" t="s">
        <v>96</v>
      </c>
      <c r="E54">
        <f>GT_NG!P54</f>
        <v>14.661794117647059</v>
      </c>
      <c r="F54">
        <f>GT_Spot!P54</f>
        <v>0</v>
      </c>
      <c r="G54">
        <f>PPCL_NG!P54</f>
        <v>17.54</v>
      </c>
      <c r="H54">
        <f>PPCL_Spot!P54</f>
        <v>122.33</v>
      </c>
      <c r="I54">
        <f>Bawana_NG!P54</f>
        <v>99.62</v>
      </c>
      <c r="J54">
        <f>Bawana_RLNG!P54</f>
        <v>0</v>
      </c>
      <c r="K54">
        <f>Bawana_Spot!P54</f>
        <v>356.4</v>
      </c>
      <c r="L54">
        <f>TWOMCL!O54</f>
        <v>-0.30633951240552487</v>
      </c>
      <c r="M54">
        <f>EDWPCL!S54</f>
        <v>0</v>
      </c>
      <c r="N54">
        <f>'MSW BWN'!S54</f>
        <v>7.4087319999999988</v>
      </c>
      <c r="O54">
        <f>BRPL_ISGS_exbus!BB54</f>
        <v>988.45983393334416</v>
      </c>
      <c r="P54" s="77">
        <v>118.25067050596464</v>
      </c>
      <c r="Q54" s="77">
        <v>29.742623999999999</v>
      </c>
      <c r="R54" s="80">
        <v>38.599747474747467</v>
      </c>
      <c r="S54" s="80">
        <v>0</v>
      </c>
      <c r="T54" s="78">
        <f>SUMPRODUCT(LTA!F54:AJ54,LTA!F$101:AJ$101,LTA!F$103:AJ$103)</f>
        <v>331.84000000000003</v>
      </c>
      <c r="U54" s="78">
        <f>SUMPRODUCT(LTA!F54:AJ54,LTA!F$102:AJ$102,LTA!F$103:AJ$103)</f>
        <v>27.86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87.89</v>
      </c>
      <c r="AB54" s="117">
        <f>-STOA!N54</f>
        <v>0</v>
      </c>
      <c r="AC54">
        <f t="shared" si="0"/>
        <v>20.749892451709872</v>
      </c>
      <c r="AD54">
        <f t="shared" si="1"/>
        <v>2103.5471700675876</v>
      </c>
      <c r="AE54">
        <f>'IDT-1'!B54</f>
        <v>0</v>
      </c>
      <c r="AF54" s="26"/>
      <c r="AG54">
        <f t="shared" si="2"/>
        <v>2103.5471700675876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-116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</row>
    <row r="55" spans="1:44">
      <c r="A55" t="s">
        <v>97</v>
      </c>
      <c r="E55">
        <f>GT_NG!P55</f>
        <v>14.661794117647059</v>
      </c>
      <c r="F55">
        <f>GT_Spot!P55</f>
        <v>0</v>
      </c>
      <c r="G55">
        <f>PPCL_NG!P55</f>
        <v>17.54</v>
      </c>
      <c r="H55">
        <f>PPCL_Spot!P55</f>
        <v>122.33</v>
      </c>
      <c r="I55">
        <f>Bawana_NG!P55</f>
        <v>99.62</v>
      </c>
      <c r="J55">
        <f>Bawana_RLNG!P55</f>
        <v>0</v>
      </c>
      <c r="K55">
        <f>Bawana_Spot!P55</f>
        <v>356.4</v>
      </c>
      <c r="L55">
        <f>TWOMCL!O55</f>
        <v>-0.30633951240552487</v>
      </c>
      <c r="M55">
        <f>EDWPCL!S55</f>
        <v>0</v>
      </c>
      <c r="N55">
        <f>'MSW BWN'!S55</f>
        <v>7.0324419999999996</v>
      </c>
      <c r="O55">
        <f>BRPL_ISGS_exbus!BB55</f>
        <v>994.16518143334417</v>
      </c>
      <c r="P55" s="77">
        <v>118.25067050596464</v>
      </c>
      <c r="Q55" s="77">
        <v>29.742623999999999</v>
      </c>
      <c r="R55" s="80">
        <v>38.599747474747467</v>
      </c>
      <c r="S55" s="80">
        <v>0</v>
      </c>
      <c r="T55" s="78">
        <f>SUMPRODUCT(LTA!F55:AJ55,LTA!F$101:AJ$101,LTA!F$103:AJ$103)</f>
        <v>331.82</v>
      </c>
      <c r="U55" s="78">
        <f>SUMPRODUCT(LTA!F55:AJ55,LTA!F$102:AJ$102,LTA!F$103:AJ$103)</f>
        <v>28.11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88.59</v>
      </c>
      <c r="AB55" s="117">
        <f>-STOA!N55</f>
        <v>0</v>
      </c>
      <c r="AC55">
        <f t="shared" si="0"/>
        <v>21.728297420018187</v>
      </c>
      <c r="AD55">
        <f t="shared" si="1"/>
        <v>2004.8278225992797</v>
      </c>
      <c r="AE55">
        <f>'IDT-1'!B55</f>
        <v>0</v>
      </c>
      <c r="AF55" s="26"/>
      <c r="AG55">
        <f t="shared" si="2"/>
        <v>2004.8278225992797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-220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</row>
    <row r="56" spans="1:44">
      <c r="A56" t="s">
        <v>98</v>
      </c>
      <c r="E56">
        <f>GT_NG!P56</f>
        <v>14.661794117647059</v>
      </c>
      <c r="F56">
        <f>GT_Spot!P56</f>
        <v>0</v>
      </c>
      <c r="G56">
        <f>PPCL_NG!P56</f>
        <v>17.54</v>
      </c>
      <c r="H56">
        <f>PPCL_Spot!P56</f>
        <v>122.33</v>
      </c>
      <c r="I56">
        <f>Bawana_NG!P56</f>
        <v>99.62</v>
      </c>
      <c r="J56">
        <f>Bawana_RLNG!P56</f>
        <v>0</v>
      </c>
      <c r="K56">
        <f>Bawana_Spot!P56</f>
        <v>356.4</v>
      </c>
      <c r="L56">
        <f>TWOMCL!O56</f>
        <v>-0.30633951240552487</v>
      </c>
      <c r="M56">
        <f>EDWPCL!S56</f>
        <v>0</v>
      </c>
      <c r="N56">
        <f>'MSW BWN'!S56</f>
        <v>7.2816296000000005</v>
      </c>
      <c r="O56">
        <f>BRPL_ISGS_exbus!BB56</f>
        <v>1000.1404908453441</v>
      </c>
      <c r="P56" s="77">
        <v>118.25067050596464</v>
      </c>
      <c r="Q56" s="77">
        <v>29.742623999999999</v>
      </c>
      <c r="R56" s="80">
        <v>38.599747474747467</v>
      </c>
      <c r="S56" s="80">
        <v>0</v>
      </c>
      <c r="T56" s="78">
        <f>SUMPRODUCT(LTA!F56:AJ56,LTA!F$101:AJ$101,LTA!F$103:AJ$103)</f>
        <v>331.77</v>
      </c>
      <c r="U56" s="78">
        <f>SUMPRODUCT(LTA!F56:AJ56,LTA!F$102:AJ$102,LTA!F$103:AJ$103)</f>
        <v>28.36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88.59</v>
      </c>
      <c r="AB56" s="117">
        <f>-STOA!N56</f>
        <v>0</v>
      </c>
      <c r="AC56">
        <f t="shared" si="0"/>
        <v>21.207754704781092</v>
      </c>
      <c r="AD56">
        <f t="shared" si="1"/>
        <v>2076.772862326517</v>
      </c>
      <c r="AE56">
        <f>'IDT-1'!B56</f>
        <v>0</v>
      </c>
      <c r="AF56" s="26"/>
      <c r="AG56">
        <f t="shared" si="2"/>
        <v>2076.772862326517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-155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</row>
    <row r="57" spans="1:44">
      <c r="A57" t="s">
        <v>99</v>
      </c>
      <c r="E57">
        <f>GT_NG!P57</f>
        <v>14.661794117647059</v>
      </c>
      <c r="F57">
        <f>GT_Spot!P57</f>
        <v>0</v>
      </c>
      <c r="G57">
        <f>PPCL_NG!P57</f>
        <v>17.54</v>
      </c>
      <c r="H57">
        <f>PPCL_Spot!P57</f>
        <v>122.33</v>
      </c>
      <c r="I57">
        <f>Bawana_NG!P57</f>
        <v>99.62</v>
      </c>
      <c r="J57">
        <f>Bawana_RLNG!P57</f>
        <v>0</v>
      </c>
      <c r="K57">
        <f>Bawana_Spot!P57</f>
        <v>356.4</v>
      </c>
      <c r="L57">
        <f>TWOMCL!O57</f>
        <v>-0.30633951240552487</v>
      </c>
      <c r="M57">
        <f>EDWPCL!S57</f>
        <v>0</v>
      </c>
      <c r="N57">
        <f>'MSW BWN'!S57</f>
        <v>7.7632808000000004</v>
      </c>
      <c r="O57">
        <f>BRPL_ISGS_exbus!BB57</f>
        <v>1018.3410007301569</v>
      </c>
      <c r="P57" s="77">
        <v>118.25067050596464</v>
      </c>
      <c r="Q57" s="77">
        <v>29.742623999999999</v>
      </c>
      <c r="R57" s="80">
        <v>38.599747474747467</v>
      </c>
      <c r="S57" s="80">
        <v>0</v>
      </c>
      <c r="T57" s="78">
        <f>SUMPRODUCT(LTA!F57:AJ57,LTA!F$101:AJ$101,LTA!F$103:AJ$103)</f>
        <v>331.61</v>
      </c>
      <c r="U57" s="78">
        <f>SUMPRODUCT(LTA!F57:AJ57,LTA!F$102:AJ$102,LTA!F$103:AJ$103)</f>
        <v>29.939999999999998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88.59</v>
      </c>
      <c r="AB57" s="117">
        <f>-STOA!N57</f>
        <v>0</v>
      </c>
      <c r="AC57">
        <f t="shared" si="0"/>
        <v>21.144944279228167</v>
      </c>
      <c r="AD57">
        <f t="shared" si="1"/>
        <v>2123.9378338368824</v>
      </c>
      <c r="AE57">
        <f>'IDT-1'!B57</f>
        <v>0</v>
      </c>
      <c r="AF57" s="26"/>
      <c r="AG57">
        <f t="shared" si="2"/>
        <v>2123.9378338368824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-128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</row>
    <row r="58" spans="1:44">
      <c r="A58" t="s">
        <v>100</v>
      </c>
      <c r="E58">
        <f>GT_NG!P58</f>
        <v>14.661794117647059</v>
      </c>
      <c r="F58">
        <f>GT_Spot!P58</f>
        <v>0</v>
      </c>
      <c r="G58">
        <f>PPCL_NG!P58</f>
        <v>17.54</v>
      </c>
      <c r="H58">
        <f>PPCL_Spot!P58</f>
        <v>118.4</v>
      </c>
      <c r="I58">
        <f>Bawana_NG!P58</f>
        <v>99.62</v>
      </c>
      <c r="J58">
        <f>Bawana_RLNG!P58</f>
        <v>0</v>
      </c>
      <c r="K58">
        <f>Bawana_Spot!P58</f>
        <v>356.4</v>
      </c>
      <c r="L58">
        <f>TWOMCL!O58</f>
        <v>-0.30633951240552487</v>
      </c>
      <c r="M58">
        <f>EDWPCL!S58</f>
        <v>0</v>
      </c>
      <c r="N58">
        <f>'MSW BWN'!S58</f>
        <v>7.4655936000000001</v>
      </c>
      <c r="O58">
        <f>BRPL_ISGS_exbus!BB58</f>
        <v>1039.2273444081443</v>
      </c>
      <c r="P58" s="77">
        <v>118.25067050596464</v>
      </c>
      <c r="Q58" s="77">
        <v>29.742623999999999</v>
      </c>
      <c r="R58" s="80">
        <v>38.599747474747467</v>
      </c>
      <c r="S58" s="80">
        <v>0</v>
      </c>
      <c r="T58" s="78">
        <f>SUMPRODUCT(LTA!F58:AJ58,LTA!F$101:AJ$101,LTA!F$103:AJ$103)</f>
        <v>330.3</v>
      </c>
      <c r="U58" s="78">
        <f>SUMPRODUCT(LTA!F58:AJ58,LTA!F$102:AJ$102,LTA!F$103:AJ$103)</f>
        <v>32.11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86.49</v>
      </c>
      <c r="AB58" s="117">
        <f>-STOA!N58</f>
        <v>0</v>
      </c>
      <c r="AC58">
        <f t="shared" si="0"/>
        <v>21.085309650746158</v>
      </c>
      <c r="AD58">
        <f t="shared" si="1"/>
        <v>2161.4161249433514</v>
      </c>
      <c r="AE58">
        <f>'IDT-1'!B58</f>
        <v>0</v>
      </c>
      <c r="AF58" s="26"/>
      <c r="AG58">
        <f t="shared" si="2"/>
        <v>2161.4161249433514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-106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</row>
    <row r="59" spans="1:44">
      <c r="A59" t="s">
        <v>101</v>
      </c>
      <c r="E59">
        <f>GT_NG!P59</f>
        <v>14.221499999999999</v>
      </c>
      <c r="F59">
        <f>GT_Spot!P59</f>
        <v>0</v>
      </c>
      <c r="G59">
        <f>PPCL_NG!P59</f>
        <v>17.54</v>
      </c>
      <c r="H59">
        <f>PPCL_Spot!P59</f>
        <v>118.4</v>
      </c>
      <c r="I59">
        <f>Bawana_NG!P59</f>
        <v>99.62</v>
      </c>
      <c r="J59">
        <f>Bawana_RLNG!P59</f>
        <v>0</v>
      </c>
      <c r="K59">
        <f>Bawana_Spot!P59</f>
        <v>356.4</v>
      </c>
      <c r="L59">
        <f>TWOMCL!O59</f>
        <v>-0.30633951240552487</v>
      </c>
      <c r="M59">
        <f>EDWPCL!S59</f>
        <v>0</v>
      </c>
      <c r="N59">
        <f>'MSW BWN'!S59</f>
        <v>7.4655936000000001</v>
      </c>
      <c r="O59">
        <f>BRPL_ISGS_exbus!BB59</f>
        <v>1041.2712661732519</v>
      </c>
      <c r="P59" s="77">
        <v>118.25067050596464</v>
      </c>
      <c r="Q59" s="77">
        <v>29.742623999999999</v>
      </c>
      <c r="R59" s="80">
        <v>38.599747474747467</v>
      </c>
      <c r="S59" s="80">
        <v>0</v>
      </c>
      <c r="T59" s="78">
        <f>SUMPRODUCT(LTA!F59:AJ59,LTA!F$101:AJ$101,LTA!F$103:AJ$103)</f>
        <v>328.67</v>
      </c>
      <c r="U59" s="78">
        <f>SUMPRODUCT(LTA!F59:AJ59,LTA!F$102:AJ$102,LTA!F$103:AJ$103)</f>
        <v>34.46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166.79000000000002</v>
      </c>
      <c r="AB59" s="117">
        <f>-STOA!N59</f>
        <v>0</v>
      </c>
      <c r="AC59">
        <f t="shared" si="0"/>
        <v>22.824504111574075</v>
      </c>
      <c r="AD59">
        <f t="shared" si="1"/>
        <v>2128.300558129984</v>
      </c>
      <c r="AE59">
        <f>'IDT-1'!B59</f>
        <v>0</v>
      </c>
      <c r="AF59" s="26"/>
      <c r="AG59">
        <f t="shared" si="2"/>
        <v>2128.300558129984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-220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</row>
    <row r="60" spans="1:44">
      <c r="A60" t="s">
        <v>102</v>
      </c>
      <c r="E60">
        <f>GT_NG!P60</f>
        <v>14.221499999999999</v>
      </c>
      <c r="F60">
        <f>GT_Spot!P60</f>
        <v>0</v>
      </c>
      <c r="G60">
        <f>PPCL_NG!P60</f>
        <v>17.54</v>
      </c>
      <c r="H60">
        <f>PPCL_Spot!P60</f>
        <v>118.4</v>
      </c>
      <c r="I60">
        <f>Bawana_NG!P60</f>
        <v>99.62</v>
      </c>
      <c r="J60">
        <f>Bawana_RLNG!P60</f>
        <v>0</v>
      </c>
      <c r="K60">
        <f>Bawana_Spot!P60</f>
        <v>356.4</v>
      </c>
      <c r="L60">
        <f>TWOMCL!O60</f>
        <v>-0.30633951240552487</v>
      </c>
      <c r="M60">
        <f>EDWPCL!S60</f>
        <v>0</v>
      </c>
      <c r="N60">
        <f>'MSW BWN'!S60</f>
        <v>7.9238311999999995</v>
      </c>
      <c r="O60">
        <f>BRPL_ISGS_exbus!BB60</f>
        <v>1041.6207253156522</v>
      </c>
      <c r="P60" s="77">
        <v>118.25067050596464</v>
      </c>
      <c r="Q60" s="77">
        <v>29.742623999999999</v>
      </c>
      <c r="R60" s="80">
        <v>38.599747474747467</v>
      </c>
      <c r="S60" s="80">
        <v>0</v>
      </c>
      <c r="T60" s="78">
        <f>SUMPRODUCT(LTA!F60:AJ60,LTA!F$101:AJ$101,LTA!F$103:AJ$103)</f>
        <v>326.61</v>
      </c>
      <c r="U60" s="78">
        <f>SUMPRODUCT(LTA!F60:AJ60,LTA!F$102:AJ$102,LTA!F$103:AJ$103)</f>
        <v>37.089999999999996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166.79000000000002</v>
      </c>
      <c r="AB60" s="117">
        <f>-STOA!N60</f>
        <v>0</v>
      </c>
      <c r="AC60">
        <f t="shared" si="0"/>
        <v>22.596918399807926</v>
      </c>
      <c r="AD60">
        <f t="shared" si="1"/>
        <v>2156.9058405841506</v>
      </c>
      <c r="AE60">
        <f>'IDT-1'!B60</f>
        <v>0</v>
      </c>
      <c r="AF60" s="26"/>
      <c r="AG60">
        <f t="shared" si="2"/>
        <v>2156.9058405841506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-193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</row>
    <row r="61" spans="1:44">
      <c r="A61" t="s">
        <v>103</v>
      </c>
      <c r="E61">
        <f>GT_NG!P61</f>
        <v>14.221499999999999</v>
      </c>
      <c r="F61">
        <f>GT_Spot!P61</f>
        <v>0</v>
      </c>
      <c r="G61">
        <f>PPCL_NG!P61</f>
        <v>17.54</v>
      </c>
      <c r="H61">
        <f>PPCL_Spot!P61</f>
        <v>110.98508915534711</v>
      </c>
      <c r="I61">
        <f>Bawana_NG!P61</f>
        <v>99.62</v>
      </c>
      <c r="J61">
        <f>Bawana_RLNG!P61</f>
        <v>0</v>
      </c>
      <c r="K61">
        <f>Bawana_Spot!P61</f>
        <v>356.4</v>
      </c>
      <c r="L61">
        <f>TWOMCL!O61</f>
        <v>-0.30633951240552487</v>
      </c>
      <c r="M61">
        <f>EDWPCL!S61</f>
        <v>0</v>
      </c>
      <c r="N61">
        <f>'MSW BWN'!S61</f>
        <v>7.7549187999999978</v>
      </c>
      <c r="O61">
        <f>BRPL_ISGS_exbus!BB61</f>
        <v>1041.5263921828521</v>
      </c>
      <c r="P61" s="77">
        <v>118.25067050596464</v>
      </c>
      <c r="Q61" s="77">
        <v>29.742623999999999</v>
      </c>
      <c r="R61" s="80">
        <v>38.599747474747467</v>
      </c>
      <c r="S61" s="80">
        <v>0</v>
      </c>
      <c r="T61" s="78">
        <f>SUMPRODUCT(LTA!F61:AJ61,LTA!F$101:AJ$101,LTA!F$103:AJ$103)</f>
        <v>323.96000000000004</v>
      </c>
      <c r="U61" s="78">
        <f>SUMPRODUCT(LTA!F61:AJ61,LTA!F$102:AJ$102,LTA!F$103:AJ$103)</f>
        <v>39.94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166.79000000000002</v>
      </c>
      <c r="AB61" s="117">
        <f>-STOA!N61</f>
        <v>0</v>
      </c>
      <c r="AC61">
        <f t="shared" si="0"/>
        <v>22.690916919085854</v>
      </c>
      <c r="AD61">
        <f t="shared" si="1"/>
        <v>2131.3336856874198</v>
      </c>
      <c r="AE61">
        <f>'IDT-1'!B61</f>
        <v>10</v>
      </c>
      <c r="AF61" s="26"/>
      <c r="AG61">
        <f t="shared" si="2"/>
        <v>2141.3336856874198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-211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</row>
    <row r="62" spans="1:44">
      <c r="A62" t="s">
        <v>104</v>
      </c>
      <c r="E62">
        <f>GT_NG!P62</f>
        <v>11.798999999999999</v>
      </c>
      <c r="F62">
        <f>GT_Spot!P62</f>
        <v>0</v>
      </c>
      <c r="G62">
        <f>PPCL_NG!P62</f>
        <v>17.54</v>
      </c>
      <c r="H62">
        <f>PPCL_Spot!P62</f>
        <v>112.08</v>
      </c>
      <c r="I62">
        <f>Bawana_NG!P62</f>
        <v>99.62</v>
      </c>
      <c r="J62">
        <f>Bawana_RLNG!P62</f>
        <v>0</v>
      </c>
      <c r="K62">
        <f>Bawana_Spot!P62</f>
        <v>402.4</v>
      </c>
      <c r="L62">
        <f>TWOMCL!O62</f>
        <v>-0.30633951240552487</v>
      </c>
      <c r="M62">
        <f>EDWPCL!S62</f>
        <v>0</v>
      </c>
      <c r="N62">
        <f>'MSW BWN'!S62</f>
        <v>7.6830056000000004</v>
      </c>
      <c r="O62">
        <f>BRPL_ISGS_exbus!BB62</f>
        <v>1041.5263921828521</v>
      </c>
      <c r="P62" s="77">
        <v>118.25067050596464</v>
      </c>
      <c r="Q62" s="77">
        <v>29.742623999999999</v>
      </c>
      <c r="R62" s="80">
        <v>38.599747474747467</v>
      </c>
      <c r="S62" s="80">
        <v>0</v>
      </c>
      <c r="T62" s="78">
        <f>SUMPRODUCT(LTA!F62:AJ62,LTA!F$101:AJ$101,LTA!F$103:AJ$103)</f>
        <v>315.66999999999996</v>
      </c>
      <c r="U62" s="78">
        <f>SUMPRODUCT(LTA!F62:AJ62,LTA!F$102:AJ$102,LTA!F$103:AJ$103)</f>
        <v>43.150000000000006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15.88</v>
      </c>
      <c r="Z62" s="75">
        <f>IEX!N62</f>
        <v>0</v>
      </c>
      <c r="AA62" s="117">
        <f>STOA!H62</f>
        <v>165.39000000000001</v>
      </c>
      <c r="AB62" s="117">
        <f>-STOA!N62</f>
        <v>0</v>
      </c>
      <c r="AC62">
        <f t="shared" si="0"/>
        <v>22.704458667204644</v>
      </c>
      <c r="AD62">
        <f t="shared" si="1"/>
        <v>2237.3206415839541</v>
      </c>
      <c r="AE62">
        <f>'IDT-1'!B62</f>
        <v>0</v>
      </c>
      <c r="AF62" s="26"/>
      <c r="AG62">
        <f t="shared" si="2"/>
        <v>2237.3206415839541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-159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</row>
    <row r="63" spans="1:44">
      <c r="A63" t="s">
        <v>105</v>
      </c>
      <c r="E63">
        <f>GT_NG!P63</f>
        <v>11.798999999999999</v>
      </c>
      <c r="F63">
        <f>GT_Spot!P63</f>
        <v>0</v>
      </c>
      <c r="G63">
        <f>PPCL_NG!P63</f>
        <v>17.54</v>
      </c>
      <c r="H63">
        <f>PPCL_Spot!P63</f>
        <v>112.08</v>
      </c>
      <c r="I63">
        <f>Bawana_NG!P63</f>
        <v>99.62</v>
      </c>
      <c r="J63">
        <f>Bawana_RLNG!P63</f>
        <v>0</v>
      </c>
      <c r="K63">
        <f>Bawana_Spot!P63</f>
        <v>392.4</v>
      </c>
      <c r="L63">
        <f>TWOMCL!O63</f>
        <v>-0.30633951240552487</v>
      </c>
      <c r="M63">
        <f>EDWPCL!S63</f>
        <v>0</v>
      </c>
      <c r="N63">
        <f>'MSW BWN'!S63</f>
        <v>7.4973691999999987</v>
      </c>
      <c r="O63">
        <f>BRPL_ISGS_exbus!BB63</f>
        <v>1031.7484501828521</v>
      </c>
      <c r="P63" s="77">
        <v>118.25067050596464</v>
      </c>
      <c r="Q63" s="77">
        <v>29.742623999999999</v>
      </c>
      <c r="R63" s="80">
        <v>38.599747474747467</v>
      </c>
      <c r="S63" s="80">
        <v>0</v>
      </c>
      <c r="T63" s="78">
        <f>SUMPRODUCT(LTA!F63:AJ63,LTA!F$101:AJ$101,LTA!F$103:AJ$103)</f>
        <v>299.89999999999998</v>
      </c>
      <c r="U63" s="78">
        <f>SUMPRODUCT(LTA!F63:AJ63,LTA!F$102:AJ$102,LTA!F$103:AJ$103)</f>
        <v>50.38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18</v>
      </c>
      <c r="Z63" s="75">
        <f>IEX!N63</f>
        <v>0</v>
      </c>
      <c r="AA63" s="117">
        <f>STOA!H63</f>
        <v>186.20000000000002</v>
      </c>
      <c r="AB63" s="117">
        <f>-STOA!N63</f>
        <v>0</v>
      </c>
      <c r="AC63">
        <f t="shared" si="0"/>
        <v>21.865257827809263</v>
      </c>
      <c r="AD63">
        <f t="shared" si="1"/>
        <v>2321.586264023349</v>
      </c>
      <c r="AE63">
        <f>'IDT-1'!B63</f>
        <v>0</v>
      </c>
      <c r="AF63" s="26"/>
      <c r="AG63">
        <f t="shared" si="2"/>
        <v>2321.586264023349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-70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</row>
    <row r="64" spans="1:44">
      <c r="A64" t="s">
        <v>106</v>
      </c>
      <c r="E64">
        <f>GT_NG!P64</f>
        <v>11.797484995713059</v>
      </c>
      <c r="F64">
        <f>GT_Spot!P64</f>
        <v>0</v>
      </c>
      <c r="G64">
        <f>PPCL_NG!P64</f>
        <v>17.54</v>
      </c>
      <c r="H64">
        <f>PPCL_Spot!P64</f>
        <v>112.08</v>
      </c>
      <c r="I64">
        <f>Bawana_NG!P64</f>
        <v>99.62</v>
      </c>
      <c r="J64">
        <f>Bawana_RLNG!P64</f>
        <v>0</v>
      </c>
      <c r="K64">
        <f>Bawana_Spot!P64</f>
        <v>374.4</v>
      </c>
      <c r="L64">
        <f>TWOMCL!O64</f>
        <v>-0.30633951240552487</v>
      </c>
      <c r="M64">
        <f>EDWPCL!S64</f>
        <v>0</v>
      </c>
      <c r="N64">
        <f>'MSW BWN'!S64</f>
        <v>7.2883191999999983</v>
      </c>
      <c r="O64">
        <f>BRPL_ISGS_exbus!BB64</f>
        <v>1031.0057344348522</v>
      </c>
      <c r="P64" s="77">
        <v>118.25067050596464</v>
      </c>
      <c r="Q64" s="77">
        <v>29.742623999999999</v>
      </c>
      <c r="R64" s="80">
        <v>38.599747474747467</v>
      </c>
      <c r="S64" s="80">
        <v>0</v>
      </c>
      <c r="T64" s="78">
        <f>SUMPRODUCT(LTA!F64:AJ64,LTA!F$101:AJ$101,LTA!F$103:AJ$103)</f>
        <v>283.01</v>
      </c>
      <c r="U64" s="78">
        <f>SUMPRODUCT(LTA!F64:AJ64,LTA!F$102:AJ$102,LTA!F$103:AJ$103)</f>
        <v>50.739999999999995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69.78</v>
      </c>
      <c r="Z64" s="75">
        <f>IEX!N64</f>
        <v>0</v>
      </c>
      <c r="AA64" s="117">
        <f>STOA!H64</f>
        <v>182.70000000000002</v>
      </c>
      <c r="AB64" s="117">
        <f>-STOA!N64</f>
        <v>0</v>
      </c>
      <c r="AC64">
        <f t="shared" si="0"/>
        <v>21.942356447100359</v>
      </c>
      <c r="AD64">
        <f t="shared" si="1"/>
        <v>2338.3058846517715</v>
      </c>
      <c r="AE64">
        <f>'IDT-1'!B64</f>
        <v>0</v>
      </c>
      <c r="AF64" s="26"/>
      <c r="AG64">
        <f t="shared" si="2"/>
        <v>2338.3058846517715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-66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</row>
    <row r="65" spans="1:44">
      <c r="A65" t="s">
        <v>107</v>
      </c>
      <c r="E65">
        <f>GT_NG!P65</f>
        <v>11.797484995713059</v>
      </c>
      <c r="F65">
        <f>GT_Spot!P65</f>
        <v>0</v>
      </c>
      <c r="G65">
        <f>PPCL_NG!P65</f>
        <v>17.54</v>
      </c>
      <c r="H65">
        <f>PPCL_Spot!P65</f>
        <v>112.08</v>
      </c>
      <c r="I65">
        <f>Bawana_NG!P65</f>
        <v>99.62</v>
      </c>
      <c r="J65">
        <f>Bawana_RLNG!P65</f>
        <v>0</v>
      </c>
      <c r="K65">
        <f>Bawana_Spot!P65</f>
        <v>366.4</v>
      </c>
      <c r="L65">
        <f>TWOMCL!O65</f>
        <v>-0.30633951240552487</v>
      </c>
      <c r="M65">
        <f>EDWPCL!S65</f>
        <v>0</v>
      </c>
      <c r="N65">
        <f>'MSW BWN'!S65</f>
        <v>7.5458687999999983</v>
      </c>
      <c r="O65">
        <f>BRPL_ISGS_exbus!BB65</f>
        <v>1045.6088261164521</v>
      </c>
      <c r="P65" s="77">
        <v>118.25067050596464</v>
      </c>
      <c r="Q65" s="77">
        <v>29.742623999999999</v>
      </c>
      <c r="R65" s="80">
        <v>38.599747474747467</v>
      </c>
      <c r="S65" s="80">
        <v>0</v>
      </c>
      <c r="T65" s="78">
        <f>SUMPRODUCT(LTA!F65:AJ65,LTA!F$101:AJ$101,LTA!F$103:AJ$103)</f>
        <v>270.95</v>
      </c>
      <c r="U65" s="78">
        <f>SUMPRODUCT(LTA!F65:AJ65,LTA!F$102:AJ$102,LTA!F$103:AJ$103)</f>
        <v>51.449999999999996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70.41</v>
      </c>
      <c r="Z65" s="75">
        <f>IEX!N65</f>
        <v>0</v>
      </c>
      <c r="AA65" s="117">
        <f>STOA!H65</f>
        <v>182</v>
      </c>
      <c r="AB65" s="117">
        <f>-STOA!N65</f>
        <v>0</v>
      </c>
      <c r="AC65">
        <f t="shared" si="0"/>
        <v>21.316277673913543</v>
      </c>
      <c r="AD65">
        <f t="shared" si="1"/>
        <v>2400.3726047065575</v>
      </c>
      <c r="AE65">
        <f>'IDT-1'!B65</f>
        <v>0</v>
      </c>
      <c r="AF65" s="26"/>
      <c r="AG65">
        <f t="shared" si="2"/>
        <v>2400.3726047065575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</row>
    <row r="66" spans="1:44">
      <c r="A66" t="s">
        <v>108</v>
      </c>
      <c r="E66">
        <f>GT_NG!P66</f>
        <v>11.797484995713059</v>
      </c>
      <c r="F66">
        <f>GT_Spot!P66</f>
        <v>0</v>
      </c>
      <c r="G66">
        <f>PPCL_NG!P66</f>
        <v>17.54</v>
      </c>
      <c r="H66">
        <f>PPCL_Spot!P66</f>
        <v>112.08</v>
      </c>
      <c r="I66">
        <f>Bawana_NG!P66</f>
        <v>99.62</v>
      </c>
      <c r="J66">
        <f>Bawana_RLNG!P66</f>
        <v>0</v>
      </c>
      <c r="K66">
        <f>Bawana_Spot!P66</f>
        <v>428.4</v>
      </c>
      <c r="L66">
        <f>TWOMCL!O66</f>
        <v>-0.30633951240552487</v>
      </c>
      <c r="M66">
        <f>EDWPCL!S66</f>
        <v>0</v>
      </c>
      <c r="N66">
        <f>'MSW BWN'!S66</f>
        <v>7.6980571999999983</v>
      </c>
      <c r="O66">
        <f>BRPL_ISGS_exbus!BB66</f>
        <v>1055.4275062132522</v>
      </c>
      <c r="P66" s="77">
        <v>118.25067050596464</v>
      </c>
      <c r="Q66" s="77">
        <v>29.742623999999999</v>
      </c>
      <c r="R66" s="80">
        <v>38.599747474747467</v>
      </c>
      <c r="S66" s="80">
        <v>0</v>
      </c>
      <c r="T66" s="78">
        <f>SUMPRODUCT(LTA!F66:AJ66,LTA!F$101:AJ$101,LTA!F$103:AJ$103)</f>
        <v>252.7</v>
      </c>
      <c r="U66" s="78">
        <f>SUMPRODUCT(LTA!F66:AJ66,LTA!F$102:AJ$102,LTA!F$103:AJ$103)</f>
        <v>51.87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69.88</v>
      </c>
      <c r="Z66" s="75">
        <f>IEX!N66</f>
        <v>0</v>
      </c>
      <c r="AA66" s="117">
        <f>STOA!H66</f>
        <v>179.20000000000002</v>
      </c>
      <c r="AB66" s="117">
        <f>-STOA!N66</f>
        <v>0</v>
      </c>
      <c r="AC66">
        <f t="shared" si="0"/>
        <v>22.180685310228565</v>
      </c>
      <c r="AD66">
        <f t="shared" si="1"/>
        <v>2403.3190655670433</v>
      </c>
      <c r="AE66">
        <f>'IDT-1'!B66</f>
        <v>0</v>
      </c>
      <c r="AF66" s="26"/>
      <c r="AG66">
        <f t="shared" si="2"/>
        <v>2403.3190655670433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-47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</row>
    <row r="67" spans="1:44">
      <c r="A67" t="s">
        <v>109</v>
      </c>
      <c r="E67">
        <f>GT_NG!P67</f>
        <v>11.797484995713059</v>
      </c>
      <c r="F67">
        <f>GT_Spot!P67</f>
        <v>0</v>
      </c>
      <c r="G67">
        <f>PPCL_NG!P67</f>
        <v>17.54</v>
      </c>
      <c r="H67">
        <f>PPCL_Spot!P67</f>
        <v>112.08</v>
      </c>
      <c r="I67">
        <f>Bawana_NG!P67</f>
        <v>99.62</v>
      </c>
      <c r="J67">
        <f>Bawana_RLNG!P67</f>
        <v>0</v>
      </c>
      <c r="K67">
        <f>Bawana_Spot!P67</f>
        <v>406.4</v>
      </c>
      <c r="L67">
        <f>TWOMCL!O67</f>
        <v>-0.30633951240552487</v>
      </c>
      <c r="M67">
        <f>EDWPCL!S67</f>
        <v>0</v>
      </c>
      <c r="N67">
        <f>'MSW BWN'!S67</f>
        <v>7.2164059999999992</v>
      </c>
      <c r="O67">
        <f>BRPL_ISGS_exbus!BB67</f>
        <v>1062.3838622632522</v>
      </c>
      <c r="P67" s="77">
        <v>118.25067050596464</v>
      </c>
      <c r="Q67" s="77">
        <v>29.742623999999999</v>
      </c>
      <c r="R67" s="80">
        <v>38.599747474747467</v>
      </c>
      <c r="S67" s="80">
        <v>0</v>
      </c>
      <c r="T67" s="78">
        <f>SUMPRODUCT(LTA!F67:AJ67,LTA!F$101:AJ$101,LTA!F$103:AJ$103)</f>
        <v>231.38</v>
      </c>
      <c r="U67" s="78">
        <f>SUMPRODUCT(LTA!F67:AJ67,LTA!F$102:AJ$102,LTA!F$103:AJ$103)</f>
        <v>52.24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4.97</v>
      </c>
      <c r="Z67" s="75">
        <f>IEX!N67</f>
        <v>0</v>
      </c>
      <c r="AA67" s="117">
        <f>STOA!H67</f>
        <v>279.37</v>
      </c>
      <c r="AB67" s="117">
        <f>-STOA!N67</f>
        <v>0</v>
      </c>
      <c r="AC67">
        <f t="shared" si="0"/>
        <v>22.249893860608321</v>
      </c>
      <c r="AD67">
        <f t="shared" si="1"/>
        <v>2393.0345618666629</v>
      </c>
      <c r="AE67">
        <f>'IDT-1'!B67</f>
        <v>0</v>
      </c>
      <c r="AF67" s="26"/>
      <c r="AG67">
        <f t="shared" si="2"/>
        <v>2393.0345618666629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-56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</row>
    <row r="68" spans="1:44">
      <c r="A68" t="s">
        <v>110</v>
      </c>
      <c r="E68">
        <f>GT_NG!P68</f>
        <v>11.797484995713059</v>
      </c>
      <c r="F68">
        <f>GT_Spot!P68</f>
        <v>0</v>
      </c>
      <c r="G68">
        <f>PPCL_NG!P68</f>
        <v>17.54</v>
      </c>
      <c r="H68">
        <f>PPCL_Spot!P68</f>
        <v>112.08</v>
      </c>
      <c r="I68">
        <f>Bawana_NG!P68</f>
        <v>99.62</v>
      </c>
      <c r="J68">
        <f>Bawana_RLNG!P68</f>
        <v>0</v>
      </c>
      <c r="K68">
        <f>Bawana_Spot!P68</f>
        <v>399.4</v>
      </c>
      <c r="L68">
        <f>TWOMCL!O68</f>
        <v>-0.30633951240552487</v>
      </c>
      <c r="M68">
        <f>EDWPCL!S68</f>
        <v>0</v>
      </c>
      <c r="N68">
        <f>'MSW BWN'!S68</f>
        <v>7.1043552000000005</v>
      </c>
      <c r="O68">
        <f>BRPL_ISGS_exbus!BB68</f>
        <v>1062.3838622632522</v>
      </c>
      <c r="P68" s="77">
        <v>118.25067050596464</v>
      </c>
      <c r="Q68" s="77">
        <v>29.742623999999999</v>
      </c>
      <c r="R68" s="80">
        <v>38.599747474747467</v>
      </c>
      <c r="S68" s="80">
        <v>0</v>
      </c>
      <c r="T68" s="78">
        <f>SUMPRODUCT(LTA!F68:AJ68,LTA!F$101:AJ$101,LTA!F$103:AJ$103)</f>
        <v>209.63</v>
      </c>
      <c r="U68" s="78">
        <f>SUMPRODUCT(LTA!F68:AJ68,LTA!F$102:AJ$102,LTA!F$103:AJ$103)</f>
        <v>52.63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4.01</v>
      </c>
      <c r="Z68" s="75">
        <f>IEX!N68</f>
        <v>0</v>
      </c>
      <c r="AA68" s="117">
        <f>STOA!H68</f>
        <v>276.57000000000005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21.957373686046132</v>
      </c>
      <c r="AD68">
        <f t="shared" ref="AD68:AD98" si="4">SUM(B68:AB68,AI68:AR68)-AC68</f>
        <v>2362.095031241226</v>
      </c>
      <c r="AE68">
        <f>'IDT-1'!B68</f>
        <v>0</v>
      </c>
      <c r="AF68" s="26"/>
      <c r="AG68">
        <f t="shared" ref="AG68:AG98" si="5">SUM(AD68:AF68)</f>
        <v>2362.095031241226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-55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</row>
    <row r="69" spans="1:44">
      <c r="A69" t="s">
        <v>111</v>
      </c>
      <c r="E69">
        <f>GT_NG!P69</f>
        <v>11.797484995713059</v>
      </c>
      <c r="F69">
        <f>GT_Spot!P69</f>
        <v>0</v>
      </c>
      <c r="G69">
        <f>PPCL_NG!P69</f>
        <v>17.54</v>
      </c>
      <c r="H69">
        <f>PPCL_Spot!P69</f>
        <v>112.08</v>
      </c>
      <c r="I69">
        <f>Bawana_NG!P69</f>
        <v>99.62</v>
      </c>
      <c r="J69">
        <f>Bawana_RLNG!P69</f>
        <v>0</v>
      </c>
      <c r="K69">
        <f>Bawana_Spot!P69</f>
        <v>408.4</v>
      </c>
      <c r="L69">
        <f>TWOMCL!O69</f>
        <v>-0.30633951240552487</v>
      </c>
      <c r="M69">
        <f>EDWPCL!S69</f>
        <v>0</v>
      </c>
      <c r="N69">
        <f>'MSW BWN'!S69</f>
        <v>7.4823176</v>
      </c>
      <c r="O69">
        <f>BRPL_ISGS_exbus!BB69</f>
        <v>1062.3838622632522</v>
      </c>
      <c r="P69" s="77">
        <v>118.25067050596464</v>
      </c>
      <c r="Q69" s="77">
        <v>29.742623999999999</v>
      </c>
      <c r="R69" s="80">
        <v>34.200000000000003</v>
      </c>
      <c r="S69" s="80">
        <v>0</v>
      </c>
      <c r="T69" s="78">
        <f>SUMPRODUCT(LTA!F69:AJ69,LTA!F$101:AJ$101,LTA!F$103:AJ$103)</f>
        <v>186.27</v>
      </c>
      <c r="U69" s="78">
        <f>SUMPRODUCT(LTA!F69:AJ69,LTA!F$102:AJ$102,LTA!F$103:AJ$103)</f>
        <v>57.83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5.55</v>
      </c>
      <c r="Z69" s="75">
        <f>IEX!N69</f>
        <v>0</v>
      </c>
      <c r="AA69" s="117">
        <f>STOA!H69</f>
        <v>273.77000000000004</v>
      </c>
      <c r="AB69" s="117">
        <f>-STOA!N69</f>
        <v>0</v>
      </c>
      <c r="AC69">
        <f t="shared" si="3"/>
        <v>22.265314225975921</v>
      </c>
      <c r="AD69">
        <f t="shared" si="4"/>
        <v>2298.3453056265485</v>
      </c>
      <c r="AE69">
        <f>'IDT-1'!B69</f>
        <v>0</v>
      </c>
      <c r="AF69" s="26"/>
      <c r="AG69">
        <f t="shared" si="5"/>
        <v>2298.3453056265485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-104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</row>
    <row r="70" spans="1:44">
      <c r="A70" t="s">
        <v>112</v>
      </c>
      <c r="E70">
        <f>GT_NG!P70</f>
        <v>11.797484995713059</v>
      </c>
      <c r="F70">
        <f>GT_Spot!P70</f>
        <v>0</v>
      </c>
      <c r="G70">
        <f>PPCL_NG!P70</f>
        <v>17.54</v>
      </c>
      <c r="H70">
        <f>PPCL_Spot!P70</f>
        <v>112.08</v>
      </c>
      <c r="I70">
        <f>Bawana_NG!P70</f>
        <v>99.62</v>
      </c>
      <c r="J70">
        <f>Bawana_RLNG!P70</f>
        <v>0</v>
      </c>
      <c r="K70">
        <f>Bawana_Spot!P70</f>
        <v>419.4</v>
      </c>
      <c r="L70">
        <f>TWOMCL!O70</f>
        <v>-0.30633951240552487</v>
      </c>
      <c r="M70">
        <f>EDWPCL!S70</f>
        <v>0</v>
      </c>
      <c r="N70">
        <f>'MSW BWN'!S70</f>
        <v>7.6896951999999992</v>
      </c>
      <c r="O70">
        <f>BRPL_ISGS_exbus!BB70</f>
        <v>1044.9606756518299</v>
      </c>
      <c r="P70" s="77">
        <v>118.25067050596464</v>
      </c>
      <c r="Q70" s="77">
        <v>29.742623999999999</v>
      </c>
      <c r="R70" s="80">
        <v>30.68308080808081</v>
      </c>
      <c r="S70" s="80">
        <v>0</v>
      </c>
      <c r="T70" s="78">
        <f>SUMPRODUCT(LTA!F70:AJ70,LTA!F$101:AJ$101,LTA!F$103:AJ$103)</f>
        <v>161.69999999999999</v>
      </c>
      <c r="U70" s="78">
        <f>SUMPRODUCT(LTA!F70:AJ70,LTA!F$102:AJ$102,LTA!F$103:AJ$103)</f>
        <v>57.03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6.59</v>
      </c>
      <c r="Z70" s="75">
        <f>IEX!N70</f>
        <v>0</v>
      </c>
      <c r="AA70" s="117">
        <f>STOA!H70</f>
        <v>272.37</v>
      </c>
      <c r="AB70" s="117">
        <f>-STOA!N70</f>
        <v>0</v>
      </c>
      <c r="AC70">
        <f t="shared" si="3"/>
        <v>21.695776519642852</v>
      </c>
      <c r="AD70">
        <f t="shared" si="4"/>
        <v>2292.4521151295398</v>
      </c>
      <c r="AE70">
        <f>'IDT-1'!B70</f>
        <v>0</v>
      </c>
      <c r="AF70" s="26"/>
      <c r="AG70">
        <f t="shared" si="5"/>
        <v>2292.4521151295398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-75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</row>
    <row r="71" spans="1:44">
      <c r="A71" t="s">
        <v>113</v>
      </c>
      <c r="E71">
        <f>GT_NG!P71</f>
        <v>11.797484995713059</v>
      </c>
      <c r="F71">
        <f>GT_Spot!P71</f>
        <v>0</v>
      </c>
      <c r="G71">
        <f>PPCL_NG!P71</f>
        <v>17.54</v>
      </c>
      <c r="H71">
        <f>PPCL_Spot!P71</f>
        <v>112.08</v>
      </c>
      <c r="I71">
        <f>Bawana_NG!P71</f>
        <v>99.62</v>
      </c>
      <c r="J71">
        <f>Bawana_RLNG!P71</f>
        <v>0</v>
      </c>
      <c r="K71">
        <f>Bawana_Spot!P71</f>
        <v>379.4</v>
      </c>
      <c r="L71">
        <f>TWOMCL!O71</f>
        <v>-0.30633951240552487</v>
      </c>
      <c r="M71">
        <f>EDWPCL!S71</f>
        <v>0</v>
      </c>
      <c r="N71">
        <f>'MSW BWN'!S71</f>
        <v>7.7549187999999978</v>
      </c>
      <c r="O71">
        <f>BRPL_ISGS_exbus!BB71</f>
        <v>1046.6826364094486</v>
      </c>
      <c r="P71" s="77">
        <v>118.25067050596464</v>
      </c>
      <c r="Q71" s="77">
        <v>29.742623999999999</v>
      </c>
      <c r="R71" s="80">
        <v>27.87626262626263</v>
      </c>
      <c r="S71" s="80">
        <v>0</v>
      </c>
      <c r="T71" s="78">
        <f>SUMPRODUCT(LTA!F71:AJ71,LTA!F$101:AJ$101,LTA!F$103:AJ$103)</f>
        <v>136.80000000000001</v>
      </c>
      <c r="U71" s="78">
        <f>SUMPRODUCT(LTA!F71:AJ71,LTA!F$102:AJ$102,LTA!F$103:AJ$103)</f>
        <v>72.66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1.64</v>
      </c>
      <c r="Z71" s="75">
        <f>IEX!N71</f>
        <v>0</v>
      </c>
      <c r="AA71" s="117">
        <f>STOA!H71</f>
        <v>318.64999999999998</v>
      </c>
      <c r="AB71" s="117">
        <f>-STOA!N71</f>
        <v>0</v>
      </c>
      <c r="AC71">
        <f t="shared" si="3"/>
        <v>21.51039421172355</v>
      </c>
      <c r="AD71">
        <f t="shared" si="4"/>
        <v>2295.6778636132594</v>
      </c>
      <c r="AE71">
        <f>'IDT-1'!B71</f>
        <v>0</v>
      </c>
      <c r="AF71" s="26"/>
      <c r="AG71">
        <f t="shared" si="5"/>
        <v>2295.6778636132594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-63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</row>
    <row r="72" spans="1:44">
      <c r="A72" t="s">
        <v>114</v>
      </c>
      <c r="E72">
        <f>GT_NG!P72</f>
        <v>11.797484995713059</v>
      </c>
      <c r="F72">
        <f>GT_Spot!P72</f>
        <v>0</v>
      </c>
      <c r="G72">
        <f>PPCL_NG!P72</f>
        <v>17.54</v>
      </c>
      <c r="H72">
        <f>PPCL_Spot!P72</f>
        <v>112.08</v>
      </c>
      <c r="I72">
        <f>Bawana_NG!P72</f>
        <v>99.62</v>
      </c>
      <c r="J72">
        <f>Bawana_RLNG!P72</f>
        <v>0</v>
      </c>
      <c r="K72">
        <f>Bawana_Spot!P72</f>
        <v>366.4</v>
      </c>
      <c r="L72">
        <f>TWOMCL!O72</f>
        <v>-0.30633951240552487</v>
      </c>
      <c r="M72">
        <f>EDWPCL!S72</f>
        <v>0</v>
      </c>
      <c r="N72">
        <f>'MSW BWN'!S72</f>
        <v>7.4973691999999987</v>
      </c>
      <c r="O72">
        <f>BRPL_ISGS_exbus!BB72</f>
        <v>1036.9626498230489</v>
      </c>
      <c r="P72" s="77">
        <v>118.25067050596464</v>
      </c>
      <c r="Q72" s="77">
        <v>29.742623999999999</v>
      </c>
      <c r="R72" s="80">
        <v>26.345707070707071</v>
      </c>
      <c r="S72" s="80">
        <v>0</v>
      </c>
      <c r="T72" s="78">
        <f>SUMPRODUCT(LTA!F72:AJ72,LTA!F$101:AJ$101,LTA!F$103:AJ$103)</f>
        <v>112.25</v>
      </c>
      <c r="U72" s="78">
        <f>SUMPRODUCT(LTA!F72:AJ72,LTA!F$102:AJ$102,LTA!F$103:AJ$103)</f>
        <v>72.259999999999991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1.88</v>
      </c>
      <c r="Z72" s="75">
        <f>IEX!N72</f>
        <v>0</v>
      </c>
      <c r="AA72" s="117">
        <f>STOA!H72</f>
        <v>315.84999999999997</v>
      </c>
      <c r="AB72" s="117">
        <f>-STOA!N72</f>
        <v>0</v>
      </c>
      <c r="AC72">
        <f t="shared" si="3"/>
        <v>20.857316198906048</v>
      </c>
      <c r="AD72">
        <f t="shared" si="4"/>
        <v>2266.312849884122</v>
      </c>
      <c r="AE72">
        <f>'IDT-1'!B72</f>
        <v>0</v>
      </c>
      <c r="AF72" s="26"/>
      <c r="AG72">
        <f t="shared" si="5"/>
        <v>2266.312849884122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-41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</row>
    <row r="73" spans="1:44">
      <c r="A73" t="s">
        <v>115</v>
      </c>
      <c r="E73">
        <f>GT_NG!P73</f>
        <v>11.797484995713059</v>
      </c>
      <c r="F73">
        <f>GT_Spot!P73</f>
        <v>0</v>
      </c>
      <c r="G73">
        <f>PPCL_NG!P73</f>
        <v>17.54</v>
      </c>
      <c r="H73">
        <f>PPCL_Spot!P73</f>
        <v>112.08</v>
      </c>
      <c r="I73">
        <f>Bawana_NG!P73</f>
        <v>99.62</v>
      </c>
      <c r="J73">
        <f>Bawana_RLNG!P73</f>
        <v>0</v>
      </c>
      <c r="K73">
        <f>Bawana_Spot!P73</f>
        <v>375.4</v>
      </c>
      <c r="L73">
        <f>TWOMCL!O73</f>
        <v>-0.30633951240552487</v>
      </c>
      <c r="M73">
        <f>EDWPCL!S73</f>
        <v>0</v>
      </c>
      <c r="N73">
        <f>'MSW BWN'!S73</f>
        <v>7.5291447999999992</v>
      </c>
      <c r="O73">
        <f>BRPL_ISGS_exbus!BB73</f>
        <v>1028.7365293873918</v>
      </c>
      <c r="P73" s="77">
        <v>118.25067050596464</v>
      </c>
      <c r="Q73" s="77">
        <v>29.742623999999999</v>
      </c>
      <c r="R73" s="80">
        <v>20.885606060606062</v>
      </c>
      <c r="S73" s="80">
        <v>0</v>
      </c>
      <c r="T73" s="78">
        <f>SUMPRODUCT(LTA!F73:AJ73,LTA!F$101:AJ$101,LTA!F$103:AJ$103)</f>
        <v>87.95</v>
      </c>
      <c r="U73" s="78">
        <f>SUMPRODUCT(LTA!F73:AJ73,LTA!F$102:AJ$102,LTA!F$103:AJ$103)</f>
        <v>67.38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2.82</v>
      </c>
      <c r="Z73" s="75">
        <f>IEX!N73</f>
        <v>0</v>
      </c>
      <c r="AA73" s="117">
        <f>STOA!H73</f>
        <v>312.34999999999997</v>
      </c>
      <c r="AB73" s="117">
        <f>-STOA!N73</f>
        <v>0</v>
      </c>
      <c r="AC73">
        <f t="shared" si="3"/>
        <v>21.14075774697266</v>
      </c>
      <c r="AD73">
        <f t="shared" si="4"/>
        <v>2161.6349624902973</v>
      </c>
      <c r="AE73">
        <f>'IDT-1'!B73</f>
        <v>0</v>
      </c>
      <c r="AF73" s="26"/>
      <c r="AG73">
        <f t="shared" si="5"/>
        <v>2161.6349624902973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-109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</row>
    <row r="74" spans="1:44">
      <c r="A74" t="s">
        <v>116</v>
      </c>
      <c r="E74">
        <f>GT_NG!P74</f>
        <v>11.797484995713059</v>
      </c>
      <c r="F74">
        <f>GT_Spot!P74</f>
        <v>0</v>
      </c>
      <c r="G74">
        <f>PPCL_NG!P74</f>
        <v>17.54</v>
      </c>
      <c r="H74">
        <f>PPCL_Spot!P74</f>
        <v>112.08</v>
      </c>
      <c r="I74">
        <f>Bawana_NG!P74</f>
        <v>99.62</v>
      </c>
      <c r="J74">
        <f>Bawana_RLNG!P74</f>
        <v>0</v>
      </c>
      <c r="K74">
        <f>Bawana_Spot!P74</f>
        <v>366.4</v>
      </c>
      <c r="L74">
        <f>TWOMCL!O74</f>
        <v>-0.30633951240552487</v>
      </c>
      <c r="M74">
        <f>EDWPCL!S74</f>
        <v>0</v>
      </c>
      <c r="N74">
        <f>'MSW BWN'!S74</f>
        <v>7.0408039999999996</v>
      </c>
      <c r="O74">
        <f>BRPL_ISGS_exbus!BB74</f>
        <v>1038.8692108404075</v>
      </c>
      <c r="P74" s="77">
        <v>118.25067050596464</v>
      </c>
      <c r="Q74" s="77">
        <v>29.742623999999999</v>
      </c>
      <c r="R74" s="80">
        <v>10.545959595959596</v>
      </c>
      <c r="S74" s="80">
        <v>0</v>
      </c>
      <c r="T74" s="78">
        <f>SUMPRODUCT(LTA!F74:AJ74,LTA!F$101:AJ$101,LTA!F$103:AJ$103)</f>
        <v>66.91</v>
      </c>
      <c r="U74" s="78">
        <f>SUMPRODUCT(LTA!F74:AJ74,LTA!F$102:AJ$102,LTA!F$103:AJ$103)</f>
        <v>66.42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310.25</v>
      </c>
      <c r="AB74" s="117">
        <f>-STOA!N74</f>
        <v>0</v>
      </c>
      <c r="AC74">
        <f t="shared" si="3"/>
        <v>20.490052337509084</v>
      </c>
      <c r="AD74">
        <f t="shared" si="4"/>
        <v>2162.6703620881299</v>
      </c>
      <c r="AE74">
        <f>'IDT-1'!B74</f>
        <v>0</v>
      </c>
      <c r="AF74" s="26"/>
      <c r="AG74">
        <f t="shared" si="5"/>
        <v>2162.6703620881299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-72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</row>
    <row r="75" spans="1:44">
      <c r="A75" t="s">
        <v>117</v>
      </c>
      <c r="E75">
        <f>GT_NG!P75</f>
        <v>14.348591549295776</v>
      </c>
      <c r="F75">
        <f>GT_Spot!P75</f>
        <v>0</v>
      </c>
      <c r="G75">
        <f>PPCL_NG!P75</f>
        <v>17.54</v>
      </c>
      <c r="H75">
        <f>PPCL_Spot!P75</f>
        <v>118.94</v>
      </c>
      <c r="I75">
        <f>Bawana_NG!P75</f>
        <v>99.62</v>
      </c>
      <c r="J75">
        <f>Bawana_RLNG!P75</f>
        <v>0</v>
      </c>
      <c r="K75">
        <f>Bawana_Spot!P75</f>
        <v>402.41</v>
      </c>
      <c r="L75">
        <f>TWOMCL!O75</f>
        <v>-0.30633951240552487</v>
      </c>
      <c r="M75">
        <f>EDWPCL!S75</f>
        <v>0</v>
      </c>
      <c r="N75">
        <f>'MSW BWN'!S75</f>
        <v>7.6896951999999992</v>
      </c>
      <c r="O75">
        <f>BRPL_ISGS_exbus!BB75</f>
        <v>1089.7240305240077</v>
      </c>
      <c r="P75" s="77">
        <v>118.25067050596464</v>
      </c>
      <c r="Q75" s="77">
        <v>29.742623999999999</v>
      </c>
      <c r="R75" s="80">
        <v>0</v>
      </c>
      <c r="S75" s="80">
        <v>0</v>
      </c>
      <c r="T75" s="78">
        <f>SUMPRODUCT(LTA!F75:AJ75,LTA!F$101:AJ$101,LTA!F$103:AJ$103)</f>
        <v>46.040000000000006</v>
      </c>
      <c r="U75" s="78">
        <f>SUMPRODUCT(LTA!F75:AJ75,LTA!F$102:AJ$102,LTA!F$103:AJ$103)</f>
        <v>70.510000000000005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12.04</v>
      </c>
      <c r="Z75" s="75">
        <f>IEX!N75</f>
        <v>0</v>
      </c>
      <c r="AA75" s="117">
        <f>STOA!H75</f>
        <v>188.63000000000002</v>
      </c>
      <c r="AB75" s="117">
        <f>-STOA!N75</f>
        <v>0</v>
      </c>
      <c r="AC75">
        <f t="shared" si="3"/>
        <v>19.942899481023549</v>
      </c>
      <c r="AD75">
        <f t="shared" si="4"/>
        <v>2145.2363727858387</v>
      </c>
      <c r="AE75">
        <f>'IDT-1'!B75</f>
        <v>0</v>
      </c>
      <c r="AF75" s="26"/>
      <c r="AG75">
        <f t="shared" si="5"/>
        <v>2145.2363727858387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-50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</row>
    <row r="76" spans="1:44">
      <c r="A76" t="s">
        <v>118</v>
      </c>
      <c r="E76">
        <f>GT_NG!P76</f>
        <v>12.443885714285715</v>
      </c>
      <c r="F76">
        <f>GT_Spot!P76</f>
        <v>0</v>
      </c>
      <c r="G76">
        <f>PPCL_NG!P76</f>
        <v>17.54</v>
      </c>
      <c r="H76">
        <f>PPCL_Spot!P76</f>
        <v>112.08</v>
      </c>
      <c r="I76">
        <f>Bawana_NG!P76</f>
        <v>99.62</v>
      </c>
      <c r="J76">
        <f>Bawana_RLNG!P76</f>
        <v>0</v>
      </c>
      <c r="K76">
        <f>Bawana_Spot!P76</f>
        <v>388.22</v>
      </c>
      <c r="L76">
        <f>TWOMCL!O76</f>
        <v>-0.30633951240552487</v>
      </c>
      <c r="M76">
        <f>EDWPCL!S76</f>
        <v>0</v>
      </c>
      <c r="N76">
        <f>'MSW BWN'!S76</f>
        <v>7.6980571999999983</v>
      </c>
      <c r="O76">
        <f>BRPL_ISGS_exbus!BB76</f>
        <v>1096.0654135752075</v>
      </c>
      <c r="P76" s="77">
        <v>118.25067050596464</v>
      </c>
      <c r="Q76" s="77">
        <v>29.742623999999999</v>
      </c>
      <c r="R76" s="80">
        <v>0</v>
      </c>
      <c r="S76" s="80">
        <v>0</v>
      </c>
      <c r="T76" s="78">
        <f>SUMPRODUCT(LTA!F76:AJ76,LTA!F$101:AJ$101,LTA!F$103:AJ$103)</f>
        <v>28.63</v>
      </c>
      <c r="U76" s="78">
        <f>SUMPRODUCT(LTA!F76:AJ76,LTA!F$102:AJ$102,LTA!F$103:AJ$103)</f>
        <v>82.31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10.53</v>
      </c>
      <c r="Z76" s="75">
        <f>IEX!N76</f>
        <v>0</v>
      </c>
      <c r="AA76" s="117">
        <f>STOA!H76</f>
        <v>187.23000000000002</v>
      </c>
      <c r="AB76" s="117">
        <f>-STOA!N76</f>
        <v>0</v>
      </c>
      <c r="AC76">
        <f t="shared" si="3"/>
        <v>19.70404357108163</v>
      </c>
      <c r="AD76">
        <f t="shared" si="4"/>
        <v>2122.3502679119711</v>
      </c>
      <c r="AE76">
        <f>'IDT-1'!B76</f>
        <v>0</v>
      </c>
      <c r="AF76" s="26"/>
      <c r="AG76">
        <f t="shared" si="5"/>
        <v>2122.3502679119711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-48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</row>
    <row r="77" spans="1:44">
      <c r="A77" t="s">
        <v>119</v>
      </c>
      <c r="E77">
        <f>GT_NG!P77</f>
        <v>12.443885714285715</v>
      </c>
      <c r="F77">
        <f>GT_Spot!P77</f>
        <v>0</v>
      </c>
      <c r="G77">
        <f>PPCL_NG!P77</f>
        <v>17.54</v>
      </c>
      <c r="H77">
        <f>PPCL_Spot!P77</f>
        <v>112.08</v>
      </c>
      <c r="I77">
        <f>Bawana_NG!P77</f>
        <v>99.62</v>
      </c>
      <c r="J77">
        <f>Bawana_RLNG!P77</f>
        <v>0</v>
      </c>
      <c r="K77">
        <f>Bawana_Spot!P77</f>
        <v>381.78</v>
      </c>
      <c r="L77">
        <f>TWOMCL!O77</f>
        <v>-0.30633951240552487</v>
      </c>
      <c r="M77">
        <f>EDWPCL!S77</f>
        <v>0</v>
      </c>
      <c r="N77">
        <f>'MSW BWN'!S77</f>
        <v>7.5542308</v>
      </c>
      <c r="O77">
        <f>BRPL_ISGS_exbus!BB77</f>
        <v>1118.2173197076077</v>
      </c>
      <c r="P77" s="77">
        <v>118.25067050596464</v>
      </c>
      <c r="Q77" s="77">
        <v>29.742623999999999</v>
      </c>
      <c r="R77" s="80">
        <v>0</v>
      </c>
      <c r="S77" s="80">
        <v>0</v>
      </c>
      <c r="T77" s="78">
        <f>SUMPRODUCT(LTA!F77:AJ77,LTA!F$101:AJ$101,LTA!F$103:AJ$103)</f>
        <v>16.66</v>
      </c>
      <c r="U77" s="78">
        <f>SUMPRODUCT(LTA!F77:AJ77,LTA!F$102:AJ$102,LTA!F$103:AJ$103)</f>
        <v>81.48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5.2</v>
      </c>
      <c r="Z77" s="75">
        <f>IEX!N77</f>
        <v>0</v>
      </c>
      <c r="AA77" s="117">
        <f>STOA!H77</f>
        <v>190.32000000000002</v>
      </c>
      <c r="AB77" s="117">
        <f>-STOA!N77</f>
        <v>0</v>
      </c>
      <c r="AC77">
        <f t="shared" si="3"/>
        <v>20.347915854324814</v>
      </c>
      <c r="AD77">
        <f t="shared" si="4"/>
        <v>2050.2344753611274</v>
      </c>
      <c r="AE77">
        <f>'IDT-1'!B77</f>
        <v>0.97699999999999998</v>
      </c>
      <c r="AF77" s="26"/>
      <c r="AG77">
        <f t="shared" si="5"/>
        <v>2051.2114753611272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-120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</row>
    <row r="78" spans="1:44">
      <c r="A78" t="s">
        <v>120</v>
      </c>
      <c r="E78">
        <f>GT_NG!P78</f>
        <v>12.443885714285715</v>
      </c>
      <c r="F78">
        <f>GT_Spot!P78</f>
        <v>0</v>
      </c>
      <c r="G78">
        <f>PPCL_NG!P78</f>
        <v>17.54</v>
      </c>
      <c r="H78">
        <f>PPCL_Spot!P78</f>
        <v>112.08</v>
      </c>
      <c r="I78">
        <f>Bawana_NG!P78</f>
        <v>99.62</v>
      </c>
      <c r="J78">
        <f>Bawana_RLNG!P78</f>
        <v>0</v>
      </c>
      <c r="K78">
        <f>Bawana_Spot!P78</f>
        <v>374.99</v>
      </c>
      <c r="L78">
        <f>TWOMCL!O78</f>
        <v>-0.30633951240552487</v>
      </c>
      <c r="M78">
        <f>EDWPCL!S78</f>
        <v>0</v>
      </c>
      <c r="N78">
        <f>'MSW BWN'!S78</f>
        <v>7.0959932000000006</v>
      </c>
      <c r="O78">
        <f>BRPL_ISGS_exbus!BB78</f>
        <v>1162.2712756329854</v>
      </c>
      <c r="P78" s="77">
        <v>118.25067050596464</v>
      </c>
      <c r="Q78" s="77">
        <v>29.742623999999999</v>
      </c>
      <c r="R78" s="80">
        <v>0</v>
      </c>
      <c r="S78" s="80">
        <v>0</v>
      </c>
      <c r="T78" s="78">
        <f>SUMPRODUCT(LTA!F78:AJ78,LTA!F$101:AJ$101,LTA!F$103:AJ$103)</f>
        <v>6.8199999999999994</v>
      </c>
      <c r="U78" s="78">
        <f>SUMPRODUCT(LTA!F78:AJ78,LTA!F$102:AJ$102,LTA!F$103:AJ$103)</f>
        <v>77.11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5.35</v>
      </c>
      <c r="Z78" s="75">
        <f>IEX!N78</f>
        <v>0</v>
      </c>
      <c r="AA78" s="117">
        <f>STOA!H78</f>
        <v>188.92000000000002</v>
      </c>
      <c r="AB78" s="117">
        <f>-STOA!N78</f>
        <v>0</v>
      </c>
      <c r="AC78">
        <f t="shared" si="3"/>
        <v>20.35819562514423</v>
      </c>
      <c r="AD78">
        <f t="shared" si="4"/>
        <v>2091.5699139156854</v>
      </c>
      <c r="AE78">
        <f>'IDT-1'!B78</f>
        <v>7.8949999999999996</v>
      </c>
      <c r="AF78" s="26"/>
      <c r="AG78">
        <f t="shared" si="5"/>
        <v>2099.4649139156854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-100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</row>
    <row r="79" spans="1:44">
      <c r="A79" t="s">
        <v>121</v>
      </c>
      <c r="E79">
        <f>GT_NG!P79</f>
        <v>12.443885714285715</v>
      </c>
      <c r="F79">
        <f>GT_Spot!P79</f>
        <v>0</v>
      </c>
      <c r="G79">
        <f>PPCL_NG!P79</f>
        <v>17.54</v>
      </c>
      <c r="H79">
        <f>PPCL_Spot!P79</f>
        <v>122.15</v>
      </c>
      <c r="I79">
        <f>Bawana_NG!P79</f>
        <v>99.62</v>
      </c>
      <c r="J79">
        <f>Bawana_RLNG!P79</f>
        <v>0</v>
      </c>
      <c r="K79">
        <f>Bawana_Spot!P79</f>
        <v>378.85</v>
      </c>
      <c r="L79">
        <f>TWOMCL!O79</f>
        <v>-0.30633951240552487</v>
      </c>
      <c r="M79">
        <f>EDWPCL!S79</f>
        <v>0</v>
      </c>
      <c r="N79">
        <f>'MSW BWN'!S79</f>
        <v>7.1277687999999992</v>
      </c>
      <c r="O79">
        <f>BRPL_ISGS_exbus!BB79</f>
        <v>1206.1301884389852</v>
      </c>
      <c r="P79" s="77">
        <v>118.25067050596464</v>
      </c>
      <c r="Q79" s="77">
        <v>29.742623999999999</v>
      </c>
      <c r="R79" s="80">
        <v>0</v>
      </c>
      <c r="S79" s="80">
        <v>0</v>
      </c>
      <c r="T79" s="78">
        <f>SUMPRODUCT(LTA!F79:AJ79,LTA!F$101:AJ$101,LTA!F$103:AJ$103)</f>
        <v>1.04</v>
      </c>
      <c r="U79" s="78">
        <f>SUMPRODUCT(LTA!F79:AJ79,LTA!F$102:AJ$102,LTA!F$103:AJ$103)</f>
        <v>76.849999999999994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222.43</v>
      </c>
      <c r="AB79" s="117">
        <f>-STOA!N79</f>
        <v>0</v>
      </c>
      <c r="AC79">
        <f t="shared" si="3"/>
        <v>21.594361334448749</v>
      </c>
      <c r="AD79">
        <f t="shared" si="4"/>
        <v>2110.2744366123807</v>
      </c>
      <c r="AE79">
        <f>'IDT-1'!B79</f>
        <v>0</v>
      </c>
      <c r="AF79" s="26"/>
      <c r="AG79">
        <f t="shared" si="5"/>
        <v>2110.2744366123807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-160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</row>
    <row r="80" spans="1:44">
      <c r="A80" t="s">
        <v>122</v>
      </c>
      <c r="E80">
        <f>GT_NG!P80</f>
        <v>12.443885714285715</v>
      </c>
      <c r="F80">
        <f>GT_Spot!P80</f>
        <v>0</v>
      </c>
      <c r="G80">
        <f>PPCL_NG!P80</f>
        <v>17.54</v>
      </c>
      <c r="H80">
        <f>PPCL_Spot!P80</f>
        <v>122.15</v>
      </c>
      <c r="I80">
        <f>Bawana_NG!P80</f>
        <v>99.62</v>
      </c>
      <c r="J80">
        <f>Bawana_RLNG!P80</f>
        <v>0</v>
      </c>
      <c r="K80">
        <f>Bawana_Spot!P80</f>
        <v>394.85</v>
      </c>
      <c r="L80">
        <f>TWOMCL!O80</f>
        <v>-0.30633951240552487</v>
      </c>
      <c r="M80">
        <f>EDWPCL!S80</f>
        <v>0</v>
      </c>
      <c r="N80">
        <f>'MSW BWN'!S80</f>
        <v>7.4254560000000005</v>
      </c>
      <c r="O80">
        <f>BRPL_ISGS_exbus!BB80</f>
        <v>1173.4198841889854</v>
      </c>
      <c r="P80" s="77">
        <v>118.25067050596464</v>
      </c>
      <c r="Q80" s="77">
        <v>29.742623999999999</v>
      </c>
      <c r="R80" s="80">
        <v>0</v>
      </c>
      <c r="S80" s="80">
        <v>0</v>
      </c>
      <c r="T80" s="78">
        <f>SUMPRODUCT(LTA!F80:AJ80,LTA!F$101:AJ$101,LTA!F$103:AJ$103)</f>
        <v>0</v>
      </c>
      <c r="U80" s="78">
        <f>SUMPRODUCT(LTA!F80:AJ80,LTA!F$102:AJ$102,LTA!F$103:AJ$103)</f>
        <v>74.290000000000006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222.08</v>
      </c>
      <c r="AB80" s="117">
        <f>-STOA!N80</f>
        <v>0</v>
      </c>
      <c r="AC80">
        <f t="shared" si="3"/>
        <v>21.015654565909962</v>
      </c>
      <c r="AD80">
        <f t="shared" si="4"/>
        <v>2135.4905263309201</v>
      </c>
      <c r="AE80">
        <f>'IDT-1'!B80</f>
        <v>0</v>
      </c>
      <c r="AF80" s="26"/>
      <c r="AG80">
        <f t="shared" si="5"/>
        <v>2135.4905263309201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-115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</row>
    <row r="81" spans="1:44">
      <c r="A81" t="s">
        <v>123</v>
      </c>
      <c r="E81">
        <f>GT_NG!P81</f>
        <v>12.447272727272727</v>
      </c>
      <c r="F81">
        <f>GT_Spot!P81</f>
        <v>0</v>
      </c>
      <c r="G81">
        <f>PPCL_NG!P81</f>
        <v>17.54</v>
      </c>
      <c r="H81">
        <f>PPCL_Spot!P81</f>
        <v>122.15</v>
      </c>
      <c r="I81">
        <f>Bawana_NG!P81</f>
        <v>99.62</v>
      </c>
      <c r="J81">
        <f>Bawana_RLNG!P81</f>
        <v>0</v>
      </c>
      <c r="K81">
        <f>Bawana_Spot!P81</f>
        <v>431.64</v>
      </c>
      <c r="L81">
        <f>TWOMCL!O81</f>
        <v>-0.30633951240552487</v>
      </c>
      <c r="M81">
        <f>EDWPCL!S81</f>
        <v>0</v>
      </c>
      <c r="N81">
        <f>'MSW BWN'!S81</f>
        <v>7.6177819999999983</v>
      </c>
      <c r="O81">
        <f>BRPL_ISGS_exbus!BB81</f>
        <v>1161.1778543649853</v>
      </c>
      <c r="P81" s="77">
        <v>118.25067050596464</v>
      </c>
      <c r="Q81" s="77">
        <v>29.742623999999999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71.2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4.45</v>
      </c>
      <c r="Z81" s="75">
        <f>IEX!N81</f>
        <v>0</v>
      </c>
      <c r="AA81" s="117">
        <f>STOA!H81</f>
        <v>222.08</v>
      </c>
      <c r="AB81" s="117">
        <f>-STOA!N81</f>
        <v>0</v>
      </c>
      <c r="AC81">
        <f t="shared" si="3"/>
        <v>22.088789092581596</v>
      </c>
      <c r="AD81">
        <f t="shared" si="4"/>
        <v>2065.5210749932353</v>
      </c>
      <c r="AE81">
        <f>'IDT-1'!B81</f>
        <v>4.1180000000000003</v>
      </c>
      <c r="AF81" s="26"/>
      <c r="AG81">
        <f t="shared" si="5"/>
        <v>2069.6390749932352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-210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</row>
    <row r="82" spans="1:44">
      <c r="A82" t="s">
        <v>124</v>
      </c>
      <c r="E82">
        <f>GT_NG!P82</f>
        <v>12.82729411764706</v>
      </c>
      <c r="F82">
        <f>GT_Spot!P82</f>
        <v>0</v>
      </c>
      <c r="G82">
        <f>PPCL_NG!P82</f>
        <v>17.54</v>
      </c>
      <c r="H82">
        <f>PPCL_Spot!P82</f>
        <v>122.15</v>
      </c>
      <c r="I82">
        <f>Bawana_NG!P82</f>
        <v>99.62</v>
      </c>
      <c r="J82">
        <f>Bawana_RLNG!P82</f>
        <v>0</v>
      </c>
      <c r="K82">
        <f>Bawana_Spot!P82</f>
        <v>431.85</v>
      </c>
      <c r="L82">
        <f>TWOMCL!O82</f>
        <v>-0.30633951240552487</v>
      </c>
      <c r="M82">
        <f>EDWPCL!S82</f>
        <v>0</v>
      </c>
      <c r="N82">
        <f>'MSW BWN'!S82</f>
        <v>7.1043552000000005</v>
      </c>
      <c r="O82">
        <f>BRPL_ISGS_exbus!BB82</f>
        <v>1161.1778543649853</v>
      </c>
      <c r="P82" s="77">
        <v>118.25067050596464</v>
      </c>
      <c r="Q82" s="77">
        <v>29.742623999999999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70.28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5.42</v>
      </c>
      <c r="Z82" s="75">
        <f>IEX!N82</f>
        <v>0</v>
      </c>
      <c r="AA82" s="117">
        <f>STOA!H82</f>
        <v>222.08</v>
      </c>
      <c r="AB82" s="117">
        <f>-STOA!N82</f>
        <v>0</v>
      </c>
      <c r="AC82">
        <f t="shared" si="3"/>
        <v>21.823559299311036</v>
      </c>
      <c r="AD82">
        <f t="shared" si="4"/>
        <v>2095.9128993768804</v>
      </c>
      <c r="AE82">
        <f>'IDT-1'!B82</f>
        <v>8.8829999999999991</v>
      </c>
      <c r="AF82" s="26"/>
      <c r="AG82">
        <f t="shared" si="5"/>
        <v>2104.7958993768802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-180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</row>
    <row r="83" spans="1:44">
      <c r="A83" t="s">
        <v>125</v>
      </c>
      <c r="E83">
        <f>GT_NG!P83</f>
        <v>12.82729411764706</v>
      </c>
      <c r="F83">
        <f>GT_Spot!P83</f>
        <v>0</v>
      </c>
      <c r="G83">
        <f>PPCL_NG!P83</f>
        <v>17.54</v>
      </c>
      <c r="H83">
        <f>PPCL_Spot!P83</f>
        <v>122.15</v>
      </c>
      <c r="I83">
        <f>Bawana_NG!P83</f>
        <v>99.62</v>
      </c>
      <c r="J83">
        <f>Bawana_RLNG!P83</f>
        <v>0</v>
      </c>
      <c r="K83">
        <f>Bawana_Spot!P83</f>
        <v>453.72</v>
      </c>
      <c r="L83">
        <f>TWOMCL!O83</f>
        <v>-0.30633951240552487</v>
      </c>
      <c r="M83">
        <f>EDWPCL!S83</f>
        <v>0</v>
      </c>
      <c r="N83">
        <f>'MSW BWN'!S83</f>
        <v>7.2883191999999983</v>
      </c>
      <c r="O83">
        <f>BRPL_ISGS_exbus!BB83</f>
        <v>1161.1778543649853</v>
      </c>
      <c r="P83" s="77">
        <v>118.25067050596464</v>
      </c>
      <c r="Q83" s="77">
        <v>29.742623999999999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68.84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7.56</v>
      </c>
      <c r="Z83" s="75">
        <f>IEX!N83</f>
        <v>0</v>
      </c>
      <c r="AA83" s="117">
        <f>STOA!H83</f>
        <v>222.08</v>
      </c>
      <c r="AB83" s="117">
        <f>-STOA!N83</f>
        <v>0</v>
      </c>
      <c r="AC83">
        <f t="shared" si="3"/>
        <v>22.023794182511033</v>
      </c>
      <c r="AD83">
        <f t="shared" si="4"/>
        <v>2118.4666284936802</v>
      </c>
      <c r="AE83">
        <f>'IDT-1'!B83</f>
        <v>20.788</v>
      </c>
      <c r="AF83" s="26"/>
      <c r="AG83">
        <f t="shared" si="5"/>
        <v>2139.2546284936802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-180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</row>
    <row r="84" spans="1:44">
      <c r="A84" t="s">
        <v>126</v>
      </c>
      <c r="E84">
        <f>GT_NG!P84</f>
        <v>12.82729411764706</v>
      </c>
      <c r="F84">
        <f>GT_Spot!P84</f>
        <v>0</v>
      </c>
      <c r="G84">
        <f>PPCL_NG!P84</f>
        <v>17.54</v>
      </c>
      <c r="H84">
        <f>PPCL_Spot!P84</f>
        <v>122.15</v>
      </c>
      <c r="I84">
        <f>Bawana_NG!P84</f>
        <v>99.62</v>
      </c>
      <c r="J84">
        <f>Bawana_RLNG!P84</f>
        <v>0</v>
      </c>
      <c r="K84">
        <f>Bawana_Spot!P84</f>
        <v>486.03</v>
      </c>
      <c r="L84">
        <f>TWOMCL!O84</f>
        <v>-0.30633951240552487</v>
      </c>
      <c r="M84">
        <f>EDWPCL!S84</f>
        <v>0</v>
      </c>
      <c r="N84">
        <f>'MSW BWN'!S84</f>
        <v>7.6261439999999983</v>
      </c>
      <c r="O84">
        <f>BRPL_ISGS_exbus!BB84</f>
        <v>1161.1778543649853</v>
      </c>
      <c r="P84" s="77">
        <v>118.25067050596464</v>
      </c>
      <c r="Q84" s="77">
        <v>29.742623999999999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67.13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8.16</v>
      </c>
      <c r="Z84" s="75">
        <f>IEX!N84</f>
        <v>0</v>
      </c>
      <c r="AA84" s="117">
        <f>STOA!H84</f>
        <v>222.08</v>
      </c>
      <c r="AB84" s="117">
        <f>-STOA!N84</f>
        <v>0</v>
      </c>
      <c r="AC84">
        <f t="shared" si="3"/>
        <v>22.567670866416893</v>
      </c>
      <c r="AD84">
        <f t="shared" si="4"/>
        <v>2119.4605766097743</v>
      </c>
      <c r="AE84">
        <f>'IDT-1'!B84</f>
        <v>28.997</v>
      </c>
      <c r="AF84" s="26"/>
      <c r="AG84">
        <f t="shared" si="5"/>
        <v>2148.4575766097742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-210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</row>
    <row r="85" spans="1:44">
      <c r="A85" t="s">
        <v>127</v>
      </c>
      <c r="E85">
        <f>GT_NG!P85</f>
        <v>12.82729411764706</v>
      </c>
      <c r="F85">
        <f>GT_Spot!P85</f>
        <v>0</v>
      </c>
      <c r="G85">
        <f>PPCL_NG!P85</f>
        <v>17.54</v>
      </c>
      <c r="H85">
        <f>PPCL_Spot!P85</f>
        <v>122.15</v>
      </c>
      <c r="I85">
        <f>Bawana_NG!P85</f>
        <v>99.62</v>
      </c>
      <c r="J85">
        <f>Bawana_RLNG!P85</f>
        <v>0</v>
      </c>
      <c r="K85">
        <f>Bawana_Spot!P85</f>
        <v>491.23</v>
      </c>
      <c r="L85">
        <f>TWOMCL!O85</f>
        <v>-0.30633951240552487</v>
      </c>
      <c r="M85">
        <f>EDWPCL!S85</f>
        <v>0</v>
      </c>
      <c r="N85">
        <f>'MSW BWN'!S85</f>
        <v>7.6896951999999992</v>
      </c>
      <c r="O85">
        <f>BRPL_ISGS_exbus!BB85</f>
        <v>1143.3271382505852</v>
      </c>
      <c r="P85" s="77">
        <v>118.25067050596464</v>
      </c>
      <c r="Q85" s="77">
        <v>29.742623999999999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67.209999999999994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49.12</v>
      </c>
      <c r="Z85" s="75">
        <f>IEX!N85</f>
        <v>0</v>
      </c>
      <c r="AA85" s="117">
        <f>STOA!H85</f>
        <v>222.08</v>
      </c>
      <c r="AB85" s="117">
        <f>-STOA!N85</f>
        <v>0</v>
      </c>
      <c r="AC85">
        <f t="shared" si="3"/>
        <v>22.86244645278115</v>
      </c>
      <c r="AD85">
        <f t="shared" si="4"/>
        <v>2142.6186361090099</v>
      </c>
      <c r="AE85">
        <f>'IDT-1'!B85</f>
        <v>12.679</v>
      </c>
      <c r="AF85" s="26"/>
      <c r="AG85">
        <f t="shared" si="5"/>
        <v>2155.29763610901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-215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</row>
    <row r="86" spans="1:44">
      <c r="A86" t="s">
        <v>128</v>
      </c>
      <c r="E86">
        <f>GT_NG!P86</f>
        <v>12.82729411764706</v>
      </c>
      <c r="F86">
        <f>GT_Spot!P86</f>
        <v>0</v>
      </c>
      <c r="G86">
        <f>PPCL_NG!P86</f>
        <v>17.54</v>
      </c>
      <c r="H86">
        <f>PPCL_Spot!P86</f>
        <v>122.15</v>
      </c>
      <c r="I86">
        <f>Bawana_NG!P86</f>
        <v>99.62</v>
      </c>
      <c r="J86">
        <f>Bawana_RLNG!P86</f>
        <v>0</v>
      </c>
      <c r="K86">
        <f>Bawana_Spot!P86</f>
        <v>508.15153080781982</v>
      </c>
      <c r="L86">
        <f>TWOMCL!O86</f>
        <v>-0.30633951240552487</v>
      </c>
      <c r="M86">
        <f>EDWPCL!S86</f>
        <v>0</v>
      </c>
      <c r="N86">
        <f>'MSW BWN'!S86</f>
        <v>7.0558556000000001</v>
      </c>
      <c r="O86">
        <f>BRPL_ISGS_exbus!BB86</f>
        <v>1131.2240138145851</v>
      </c>
      <c r="P86" s="77">
        <v>118.25067050596464</v>
      </c>
      <c r="Q86" s="77">
        <v>29.742623999999999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65.97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53.07</v>
      </c>
      <c r="Z86" s="75">
        <f>IEX!N86</f>
        <v>0</v>
      </c>
      <c r="AA86" s="117">
        <f>STOA!H86</f>
        <v>222.08</v>
      </c>
      <c r="AB86" s="117">
        <f>-STOA!N86</f>
        <v>0</v>
      </c>
      <c r="AC86">
        <f t="shared" si="3"/>
        <v>22.612384177096327</v>
      </c>
      <c r="AD86">
        <f t="shared" si="4"/>
        <v>2184.7632651565145</v>
      </c>
      <c r="AE86">
        <f>'IDT-1'!B86</f>
        <v>11.246</v>
      </c>
      <c r="AF86" s="26"/>
      <c r="AG86">
        <f t="shared" si="5"/>
        <v>2196.0092651565146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-180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</row>
    <row r="87" spans="1:44">
      <c r="A87" t="s">
        <v>129</v>
      </c>
      <c r="E87">
        <f>GT_NG!P87</f>
        <v>12.82729411764706</v>
      </c>
      <c r="F87">
        <f>GT_Spot!P87</f>
        <v>0</v>
      </c>
      <c r="G87">
        <f>PPCL_NG!P87</f>
        <v>17.54</v>
      </c>
      <c r="H87">
        <f>PPCL_Spot!P87</f>
        <v>122.15</v>
      </c>
      <c r="I87">
        <f>Bawana_NG!P87</f>
        <v>99.62</v>
      </c>
      <c r="J87">
        <f>Bawana_RLNG!P87</f>
        <v>0</v>
      </c>
      <c r="K87">
        <f>Bawana_Spot!P87</f>
        <v>458.85</v>
      </c>
      <c r="L87">
        <f>TWOMCL!O87</f>
        <v>-0.30633951240552487</v>
      </c>
      <c r="M87">
        <f>EDWPCL!S87</f>
        <v>0</v>
      </c>
      <c r="N87">
        <f>'MSW BWN'!S87</f>
        <v>7.8836936</v>
      </c>
      <c r="O87">
        <f>BRPL_ISGS_exbus!BB87</f>
        <v>1087.1388520344076</v>
      </c>
      <c r="P87" s="77">
        <v>118.25067050596464</v>
      </c>
      <c r="Q87" s="77">
        <v>29.742623999999999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66.22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505.87999999999994</v>
      </c>
      <c r="AB87" s="117">
        <f>-STOA!N87</f>
        <v>0</v>
      </c>
      <c r="AC87">
        <f t="shared" si="3"/>
        <v>25.162209385051248</v>
      </c>
      <c r="AD87">
        <f t="shared" si="4"/>
        <v>2170.6345853605626</v>
      </c>
      <c r="AE87">
        <f>'IDT-1'!B87</f>
        <v>12.151</v>
      </c>
      <c r="AF87" s="26"/>
      <c r="AG87">
        <f t="shared" si="5"/>
        <v>2182.7855853605624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-330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</row>
    <row r="88" spans="1:44">
      <c r="A88" t="s">
        <v>130</v>
      </c>
      <c r="E88">
        <f>GT_NG!P88</f>
        <v>12.82729411764706</v>
      </c>
      <c r="F88">
        <f>GT_Spot!P88</f>
        <v>0</v>
      </c>
      <c r="G88">
        <f>PPCL_NG!P88</f>
        <v>17.54</v>
      </c>
      <c r="H88">
        <f>PPCL_Spot!P88</f>
        <v>122.15</v>
      </c>
      <c r="I88">
        <f>Bawana_NG!P88</f>
        <v>99.62</v>
      </c>
      <c r="J88">
        <f>Bawana_RLNG!P88</f>
        <v>0</v>
      </c>
      <c r="K88">
        <f>Bawana_Spot!P88</f>
        <v>458.85</v>
      </c>
      <c r="L88">
        <f>TWOMCL!O88</f>
        <v>-0.30633951240552487</v>
      </c>
      <c r="M88">
        <f>EDWPCL!S88</f>
        <v>0</v>
      </c>
      <c r="N88">
        <f>'MSW BWN'!S88</f>
        <v>7.1846303999999996</v>
      </c>
      <c r="O88">
        <f>BRPL_ISGS_exbus!BB88</f>
        <v>1073.3166724464074</v>
      </c>
      <c r="P88" s="77">
        <v>118.25067050596464</v>
      </c>
      <c r="Q88" s="77">
        <v>29.742623999999999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65.97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505.87999999999994</v>
      </c>
      <c r="AB88" s="117">
        <f>-STOA!N88</f>
        <v>0</v>
      </c>
      <c r="AC88">
        <f t="shared" si="3"/>
        <v>24.233190971519267</v>
      </c>
      <c r="AD88">
        <f t="shared" si="4"/>
        <v>2246.7923609860941</v>
      </c>
      <c r="AE88">
        <f>'IDT-1'!B88</f>
        <v>2.0590000000000002</v>
      </c>
      <c r="AF88" s="26"/>
      <c r="AG88">
        <f t="shared" si="5"/>
        <v>2248.8513609860943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-240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</row>
    <row r="89" spans="1:44">
      <c r="A89" t="s">
        <v>131</v>
      </c>
      <c r="E89">
        <f>GT_NG!P89</f>
        <v>12.82729411764706</v>
      </c>
      <c r="F89">
        <f>GT_Spot!P89</f>
        <v>0</v>
      </c>
      <c r="G89">
        <f>PPCL_NG!P89</f>
        <v>17.54</v>
      </c>
      <c r="H89">
        <f>PPCL_Spot!P89</f>
        <v>122.15</v>
      </c>
      <c r="I89">
        <f>Bawana_NG!P89</f>
        <v>99.62</v>
      </c>
      <c r="J89">
        <f>Bawana_RLNG!P89</f>
        <v>0</v>
      </c>
      <c r="K89">
        <f>Bawana_Spot!P89</f>
        <v>318.85000000000002</v>
      </c>
      <c r="L89">
        <f>TWOMCL!O89</f>
        <v>-0.30633951240552487</v>
      </c>
      <c r="M89">
        <f>EDWPCL!S89</f>
        <v>0</v>
      </c>
      <c r="N89">
        <f>'MSW BWN'!S89</f>
        <v>7.6495575999999996</v>
      </c>
      <c r="O89">
        <f>BRPL_ISGS_exbus!BB89</f>
        <v>1073.7468229464075</v>
      </c>
      <c r="P89" s="77">
        <v>118.25067050596464</v>
      </c>
      <c r="Q89" s="77">
        <v>29.742623999999999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61.709999999999994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3.56</v>
      </c>
      <c r="Z89" s="75">
        <f>IEX!N89</f>
        <v>0</v>
      </c>
      <c r="AA89" s="117">
        <f>STOA!H89</f>
        <v>505.87999999999994</v>
      </c>
      <c r="AB89" s="117">
        <f>-STOA!N89</f>
        <v>0</v>
      </c>
      <c r="AC89">
        <f t="shared" si="3"/>
        <v>21.227282150840203</v>
      </c>
      <c r="AD89">
        <f t="shared" si="4"/>
        <v>2309.9933475067737</v>
      </c>
      <c r="AE89">
        <f>'IDT-1'!B89</f>
        <v>0</v>
      </c>
      <c r="AF89" s="26"/>
      <c r="AG89">
        <f t="shared" si="5"/>
        <v>2309.9933475067737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-40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</row>
    <row r="90" spans="1:44">
      <c r="A90" t="s">
        <v>132</v>
      </c>
      <c r="E90">
        <f>GT_NG!P90</f>
        <v>12.82729411764706</v>
      </c>
      <c r="F90">
        <f>GT_Spot!P90</f>
        <v>0</v>
      </c>
      <c r="G90">
        <f>PPCL_NG!P90</f>
        <v>17.54</v>
      </c>
      <c r="H90">
        <f>PPCL_Spot!P90</f>
        <v>122.15</v>
      </c>
      <c r="I90">
        <f>Bawana_NG!P90</f>
        <v>99.62</v>
      </c>
      <c r="J90">
        <f>Bawana_RLNG!P90</f>
        <v>0</v>
      </c>
      <c r="K90">
        <f>Bawana_Spot!P90</f>
        <v>342.85</v>
      </c>
      <c r="L90">
        <f>TWOMCL!O90</f>
        <v>-0.30633951240552487</v>
      </c>
      <c r="M90">
        <f>EDWPCL!S90</f>
        <v>0</v>
      </c>
      <c r="N90">
        <f>'MSW BWN'!S90</f>
        <v>7.7632808000000004</v>
      </c>
      <c r="O90">
        <f>BRPL_ISGS_exbus!BB90</f>
        <v>1087.7985903816077</v>
      </c>
      <c r="P90" s="77">
        <v>118.25067050596464</v>
      </c>
      <c r="Q90" s="77">
        <v>29.742623999999999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62.2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11.05</v>
      </c>
      <c r="Z90" s="75">
        <f>IEX!N90</f>
        <v>0</v>
      </c>
      <c r="AA90" s="117">
        <f>STOA!H90</f>
        <v>505.87999999999994</v>
      </c>
      <c r="AB90" s="117">
        <f>-STOA!N90</f>
        <v>0</v>
      </c>
      <c r="AC90">
        <f t="shared" si="3"/>
        <v>21.72214374365192</v>
      </c>
      <c r="AD90">
        <f t="shared" si="4"/>
        <v>2345.6439765491618</v>
      </c>
      <c r="AE90">
        <f>'IDT-1'!B90</f>
        <v>0</v>
      </c>
      <c r="AF90" s="26"/>
      <c r="AG90">
        <f t="shared" si="5"/>
        <v>2345.6439765491618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-50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</row>
    <row r="91" spans="1:44">
      <c r="A91" t="s">
        <v>133</v>
      </c>
      <c r="E91">
        <f>GT_NG!P91</f>
        <v>13.207314285714286</v>
      </c>
      <c r="F91">
        <f>GT_Spot!P91</f>
        <v>0</v>
      </c>
      <c r="G91">
        <f>PPCL_NG!P91</f>
        <v>17.54</v>
      </c>
      <c r="H91">
        <f>PPCL_Spot!P91</f>
        <v>122.15</v>
      </c>
      <c r="I91">
        <f>Bawana_NG!P91</f>
        <v>99.62</v>
      </c>
      <c r="J91">
        <f>Bawana_RLNG!P91</f>
        <v>0</v>
      </c>
      <c r="K91">
        <f>Bawana_Spot!P91</f>
        <v>323.85000000000002</v>
      </c>
      <c r="L91">
        <f>TWOMCL!O91</f>
        <v>-0.30633951240552487</v>
      </c>
      <c r="M91">
        <f>EDWPCL!S91</f>
        <v>0</v>
      </c>
      <c r="N91">
        <f>'MSW BWN'!S91</f>
        <v>7.9472447999999982</v>
      </c>
      <c r="O91">
        <f>BRPL_ISGS_exbus!BB91</f>
        <v>1140.3285445305853</v>
      </c>
      <c r="P91" s="77">
        <v>118.25067050596464</v>
      </c>
      <c r="Q91" s="77">
        <v>29.742623999999999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62.17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79.19</v>
      </c>
      <c r="Z91" s="75">
        <f>IEX!N91</f>
        <v>0</v>
      </c>
      <c r="AA91" s="117">
        <f>STOA!H91</f>
        <v>456.52999999999992</v>
      </c>
      <c r="AB91" s="117">
        <f>-STOA!N91</f>
        <v>0</v>
      </c>
      <c r="AC91">
        <f t="shared" si="3"/>
        <v>21.876523937565079</v>
      </c>
      <c r="AD91">
        <f t="shared" si="4"/>
        <v>2433.3435346722931</v>
      </c>
      <c r="AE91">
        <f>'IDT-1'!B91</f>
        <v>0</v>
      </c>
      <c r="AF91" s="26"/>
      <c r="AG91">
        <f t="shared" si="5"/>
        <v>2433.3435346722931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-15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</row>
    <row r="92" spans="1:44">
      <c r="A92" t="s">
        <v>134</v>
      </c>
      <c r="E92">
        <f>GT_NG!P92</f>
        <v>13.207314285714286</v>
      </c>
      <c r="F92">
        <f>GT_Spot!P92</f>
        <v>0</v>
      </c>
      <c r="G92">
        <f>PPCL_NG!P92</f>
        <v>17.54</v>
      </c>
      <c r="H92">
        <f>PPCL_Spot!P92</f>
        <v>122.15</v>
      </c>
      <c r="I92">
        <f>Bawana_NG!P92</f>
        <v>99.62</v>
      </c>
      <c r="J92">
        <f>Bawana_RLNG!P92</f>
        <v>0</v>
      </c>
      <c r="K92">
        <f>Bawana_Spot!P92</f>
        <v>365.84999999999997</v>
      </c>
      <c r="L92">
        <f>TWOMCL!O92</f>
        <v>-0.30633951240552487</v>
      </c>
      <c r="M92">
        <f>EDWPCL!S92</f>
        <v>0</v>
      </c>
      <c r="N92">
        <f>'MSW BWN'!S92</f>
        <v>7.5542308</v>
      </c>
      <c r="O92">
        <f>BRPL_ISGS_exbus!BB92</f>
        <v>1140.3285445305853</v>
      </c>
      <c r="P92" s="77">
        <v>118.25067050596464</v>
      </c>
      <c r="Q92" s="77">
        <v>29.742623999999999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61.489999999999995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86.08</v>
      </c>
      <c r="Z92" s="75">
        <f>IEX!N92</f>
        <v>0</v>
      </c>
      <c r="AA92" s="117">
        <f>STOA!H92</f>
        <v>456.52999999999992</v>
      </c>
      <c r="AB92" s="117">
        <f>-STOA!N92</f>
        <v>0</v>
      </c>
      <c r="AC92">
        <f t="shared" si="3"/>
        <v>22.297313414365078</v>
      </c>
      <c r="AD92">
        <f t="shared" si="4"/>
        <v>2480.7397311954933</v>
      </c>
      <c r="AE92">
        <f>'IDT-1'!B92</f>
        <v>0</v>
      </c>
      <c r="AF92" s="26"/>
      <c r="AG92">
        <f t="shared" si="5"/>
        <v>2480.7397311954933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-15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</row>
    <row r="93" spans="1:44">
      <c r="A93" t="s">
        <v>135</v>
      </c>
      <c r="E93">
        <f>GT_NG!P93</f>
        <v>13.207314285714286</v>
      </c>
      <c r="F93">
        <f>GT_Spot!P93</f>
        <v>0</v>
      </c>
      <c r="G93">
        <f>PPCL_NG!P93</f>
        <v>17.54</v>
      </c>
      <c r="H93">
        <f>PPCL_Spot!P93</f>
        <v>122.15</v>
      </c>
      <c r="I93">
        <f>Bawana_NG!P93</f>
        <v>99.62</v>
      </c>
      <c r="J93">
        <f>Bawana_RLNG!P93</f>
        <v>0</v>
      </c>
      <c r="K93">
        <f>Bawana_Spot!P93</f>
        <v>435.85</v>
      </c>
      <c r="L93">
        <f>TWOMCL!O93</f>
        <v>-0.30633951240552487</v>
      </c>
      <c r="M93">
        <f>EDWPCL!S93</f>
        <v>0</v>
      </c>
      <c r="N93">
        <f>'MSW BWN'!S93</f>
        <v>7.5140931999999996</v>
      </c>
      <c r="O93">
        <f>BRPL_ISGS_exbus!BB93</f>
        <v>1138.2932341953851</v>
      </c>
      <c r="P93" s="77">
        <v>118.25067050596464</v>
      </c>
      <c r="Q93" s="77">
        <v>29.742623999999999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63.14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86.95</v>
      </c>
      <c r="Z93" s="75">
        <f>IEX!N93</f>
        <v>0</v>
      </c>
      <c r="AA93" s="117">
        <f>STOA!H93</f>
        <v>456.52999999999992</v>
      </c>
      <c r="AB93" s="117">
        <f>-STOA!N93</f>
        <v>0</v>
      </c>
      <c r="AC93">
        <f t="shared" si="3"/>
        <v>23.716256949532895</v>
      </c>
      <c r="AD93">
        <f t="shared" si="4"/>
        <v>2459.7653397251252</v>
      </c>
      <c r="AE93">
        <f>'IDT-1'!B93</f>
        <v>0</v>
      </c>
      <c r="AF93" s="26"/>
      <c r="AG93">
        <f t="shared" si="5"/>
        <v>2459.7653397251252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-105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</row>
    <row r="94" spans="1:44">
      <c r="A94" t="s">
        <v>136</v>
      </c>
      <c r="E94">
        <f>GT_NG!P94</f>
        <v>13.207314285714286</v>
      </c>
      <c r="F94">
        <f>GT_Spot!P94</f>
        <v>0</v>
      </c>
      <c r="G94">
        <f>PPCL_NG!P94</f>
        <v>17.54</v>
      </c>
      <c r="H94">
        <f>PPCL_Spot!P94</f>
        <v>122.15</v>
      </c>
      <c r="I94">
        <f>Bawana_NG!P94</f>
        <v>99.62</v>
      </c>
      <c r="J94">
        <f>Bawana_RLNG!P94</f>
        <v>0</v>
      </c>
      <c r="K94">
        <f>Bawana_Spot!P94</f>
        <v>459.91</v>
      </c>
      <c r="L94">
        <f>TWOMCL!O94</f>
        <v>-0.30633951240552487</v>
      </c>
      <c r="M94">
        <f>EDWPCL!S94</f>
        <v>0</v>
      </c>
      <c r="N94">
        <f>'MSW BWN'!S94</f>
        <v>7.7064191999999991</v>
      </c>
      <c r="O94">
        <f>BRPL_ISGS_exbus!BB94</f>
        <v>1138.2932341953851</v>
      </c>
      <c r="P94" s="77">
        <v>118.25067050596464</v>
      </c>
      <c r="Q94" s="77">
        <v>29.742623999999999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60.019999999999996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87.44</v>
      </c>
      <c r="Z94" s="75">
        <f>IEX!N94</f>
        <v>0</v>
      </c>
      <c r="AA94" s="117">
        <f>STOA!H94</f>
        <v>456.52999999999992</v>
      </c>
      <c r="AB94" s="117">
        <f>-STOA!N94</f>
        <v>0</v>
      </c>
      <c r="AC94">
        <f t="shared" si="3"/>
        <v>23.462627042223129</v>
      </c>
      <c r="AD94">
        <f t="shared" si="4"/>
        <v>2531.6412956324352</v>
      </c>
      <c r="AE94">
        <f>'IDT-1'!B94</f>
        <v>0</v>
      </c>
      <c r="AF94" s="26"/>
      <c r="AG94">
        <f t="shared" si="5"/>
        <v>2531.6412956324352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-55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</row>
    <row r="95" spans="1:44">
      <c r="A95" t="s">
        <v>137</v>
      </c>
      <c r="E95">
        <f>GT_NG!P95</f>
        <v>13.207314285714286</v>
      </c>
      <c r="F95">
        <f>GT_Spot!P95</f>
        <v>0</v>
      </c>
      <c r="G95">
        <f>PPCL_NG!P95</f>
        <v>17.54</v>
      </c>
      <c r="H95">
        <f>PPCL_Spot!P95</f>
        <v>122.15</v>
      </c>
      <c r="I95">
        <f>Bawana_NG!P95</f>
        <v>99.62</v>
      </c>
      <c r="J95">
        <f>Bawana_RLNG!P95</f>
        <v>0</v>
      </c>
      <c r="K95">
        <f>Bawana_Spot!P95</f>
        <v>318.85000000000002</v>
      </c>
      <c r="L95">
        <f>TWOMCL!O95</f>
        <v>-0.30633951240552487</v>
      </c>
      <c r="M95">
        <f>EDWPCL!S95</f>
        <v>0</v>
      </c>
      <c r="N95">
        <f>'MSW BWN'!S95</f>
        <v>7.7064191999999991</v>
      </c>
      <c r="O95">
        <f>BRPL_ISGS_exbus!BB95</f>
        <v>1076.4171143289852</v>
      </c>
      <c r="P95" s="77">
        <v>118.25067050596464</v>
      </c>
      <c r="Q95" s="77">
        <v>29.742623999999999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59.74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56.55</v>
      </c>
      <c r="Z95" s="75">
        <f>IEX!N95</f>
        <v>0</v>
      </c>
      <c r="AA95" s="117">
        <f>STOA!H95</f>
        <v>737.11</v>
      </c>
      <c r="AB95" s="117">
        <f>-STOA!N95</f>
        <v>0</v>
      </c>
      <c r="AC95">
        <f t="shared" si="3"/>
        <v>24.271112925897601</v>
      </c>
      <c r="AD95">
        <f t="shared" si="4"/>
        <v>2532.3066898823608</v>
      </c>
      <c r="AE95">
        <f>'IDT-1'!B95</f>
        <v>0</v>
      </c>
      <c r="AF95" s="26"/>
      <c r="AG95">
        <f t="shared" si="5"/>
        <v>2532.3066898823608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-100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</row>
    <row r="96" spans="1:44">
      <c r="A96" t="s">
        <v>138</v>
      </c>
      <c r="E96">
        <f>GT_NG!P96</f>
        <v>13.207314285714286</v>
      </c>
      <c r="F96">
        <f>GT_Spot!P96</f>
        <v>0</v>
      </c>
      <c r="G96">
        <f>PPCL_NG!P96</f>
        <v>17.54</v>
      </c>
      <c r="H96">
        <f>PPCL_Spot!P96</f>
        <v>122.15</v>
      </c>
      <c r="I96">
        <f>Bawana_NG!P96</f>
        <v>99.62</v>
      </c>
      <c r="J96">
        <f>Bawana_RLNG!P96</f>
        <v>0</v>
      </c>
      <c r="K96">
        <f>Bawana_Spot!P96</f>
        <v>332.84999999999997</v>
      </c>
      <c r="L96">
        <f>TWOMCL!O96</f>
        <v>-0.30633951240552487</v>
      </c>
      <c r="M96">
        <f>EDWPCL!S96</f>
        <v>0</v>
      </c>
      <c r="N96">
        <f>'MSW BWN'!S96</f>
        <v>7.5291447999999992</v>
      </c>
      <c r="O96">
        <f>BRPL_ISGS_exbus!BB96</f>
        <v>1052.7278723721854</v>
      </c>
      <c r="P96" s="77">
        <v>118.25067050596464</v>
      </c>
      <c r="Q96" s="77">
        <v>29.742623999999999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62.19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57.28</v>
      </c>
      <c r="Z96" s="75">
        <f>IEX!N96</f>
        <v>0</v>
      </c>
      <c r="AA96" s="117">
        <f>STOA!H96</f>
        <v>737.11</v>
      </c>
      <c r="AB96" s="117">
        <f>-STOA!N96</f>
        <v>0</v>
      </c>
      <c r="AC96">
        <f t="shared" si="3"/>
        <v>24.034709031513856</v>
      </c>
      <c r="AD96">
        <f t="shared" si="4"/>
        <v>2545.8565774199446</v>
      </c>
      <c r="AE96">
        <f>'IDT-1'!B96</f>
        <v>0</v>
      </c>
      <c r="AF96" s="26"/>
      <c r="AG96">
        <f t="shared" si="5"/>
        <v>2545.8565774199446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-80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</row>
    <row r="97" spans="1:44">
      <c r="A97" t="s">
        <v>139</v>
      </c>
      <c r="E97">
        <f>GT_NG!P97</f>
        <v>13.207314285714286</v>
      </c>
      <c r="F97">
        <f>GT_Spot!P97</f>
        <v>0</v>
      </c>
      <c r="G97">
        <f>PPCL_NG!P97</f>
        <v>17.54</v>
      </c>
      <c r="H97">
        <f>PPCL_Spot!P97</f>
        <v>122.15</v>
      </c>
      <c r="I97">
        <f>Bawana_NG!P97</f>
        <v>99.62</v>
      </c>
      <c r="J97">
        <f>Bawana_RLNG!P97</f>
        <v>0</v>
      </c>
      <c r="K97">
        <f>Bawana_Spot!P97</f>
        <v>350.85</v>
      </c>
      <c r="L97">
        <f>TWOMCL!O97</f>
        <v>-0.30633951240552487</v>
      </c>
      <c r="M97">
        <f>EDWPCL!S97</f>
        <v>0</v>
      </c>
      <c r="N97">
        <f>'MSW BWN'!S97</f>
        <v>7.7950563999999982</v>
      </c>
      <c r="O97">
        <f>BRPL_ISGS_exbus!BB97</f>
        <v>1035.6007406920646</v>
      </c>
      <c r="P97" s="77">
        <v>118.25067050596464</v>
      </c>
      <c r="Q97" s="77">
        <v>29.742623999999999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60.12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56.97</v>
      </c>
      <c r="Z97" s="75">
        <f>IEX!N97</f>
        <v>0</v>
      </c>
      <c r="AA97" s="117">
        <f>STOA!H97</f>
        <v>737.11</v>
      </c>
      <c r="AB97" s="117">
        <f>-STOA!N97</f>
        <v>0</v>
      </c>
      <c r="AC97">
        <f t="shared" si="3"/>
        <v>23.846223744364885</v>
      </c>
      <c r="AD97">
        <f t="shared" si="4"/>
        <v>2564.8038426269727</v>
      </c>
      <c r="AE97">
        <f>'IDT-1'!B97</f>
        <v>0</v>
      </c>
      <c r="AF97" s="26"/>
      <c r="AG97">
        <f t="shared" si="5"/>
        <v>2564.8038426269727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-60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</row>
    <row r="98" spans="1:44">
      <c r="A98" t="s">
        <v>140</v>
      </c>
      <c r="E98">
        <f>GT_NG!P98</f>
        <v>13.207314285714286</v>
      </c>
      <c r="F98">
        <f>GT_Spot!P98</f>
        <v>0</v>
      </c>
      <c r="G98">
        <f>PPCL_NG!P98</f>
        <v>17.54</v>
      </c>
      <c r="H98">
        <f>PPCL_Spot!P98</f>
        <v>122.15</v>
      </c>
      <c r="I98">
        <f>Bawana_NG!P98</f>
        <v>99.62</v>
      </c>
      <c r="J98">
        <f>Bawana_RLNG!P98</f>
        <v>0</v>
      </c>
      <c r="K98">
        <f>Bawana_Spot!P98</f>
        <v>346.85</v>
      </c>
      <c r="L98">
        <f>TWOMCL!O98</f>
        <v>-0.30633951240552487</v>
      </c>
      <c r="M98">
        <f>EDWPCL!S98</f>
        <v>0</v>
      </c>
      <c r="N98">
        <f>'MSW BWN'!S98</f>
        <v>7.6896951999999992</v>
      </c>
      <c r="O98">
        <f>BRPL_ISGS_exbus!BB98</f>
        <v>1025.9524959444075</v>
      </c>
      <c r="P98" s="77">
        <v>118.25067050596464</v>
      </c>
      <c r="Q98" s="77">
        <v>29.742623999999999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58.84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56.46</v>
      </c>
      <c r="Z98" s="75">
        <f>IEX!N98</f>
        <v>0</v>
      </c>
      <c r="AA98" s="117">
        <f>STOA!H98</f>
        <v>737.11</v>
      </c>
      <c r="AB98" s="117">
        <f>-STOA!N98</f>
        <v>0</v>
      </c>
      <c r="AC98">
        <f t="shared" si="3"/>
        <v>23.709440012025503</v>
      </c>
      <c r="AD98">
        <f t="shared" si="4"/>
        <v>2549.3970204116554</v>
      </c>
      <c r="AE98">
        <f>'IDT-1'!B98</f>
        <v>0</v>
      </c>
      <c r="AF98" s="26"/>
      <c r="AG98">
        <f t="shared" si="5"/>
        <v>2549.3970204116554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-60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0.33494637045965031</v>
      </c>
      <c r="F99">
        <f t="shared" si="6"/>
        <v>0</v>
      </c>
      <c r="G99">
        <f t="shared" si="6"/>
        <v>0.42095999999999945</v>
      </c>
      <c r="H99">
        <f t="shared" si="6"/>
        <v>2.5222153308229847</v>
      </c>
      <c r="I99">
        <f t="shared" si="6"/>
        <v>2.390880000000001</v>
      </c>
      <c r="J99">
        <f t="shared" si="6"/>
        <v>0</v>
      </c>
      <c r="K99">
        <f t="shared" si="6"/>
        <v>8.3225662923056021</v>
      </c>
      <c r="L99">
        <f t="shared" si="6"/>
        <v>-7.3521482977326061E-3</v>
      </c>
      <c r="M99">
        <f t="shared" si="6"/>
        <v>0</v>
      </c>
      <c r="N99">
        <f t="shared" si="6"/>
        <v>0.18142320629999995</v>
      </c>
      <c r="O99">
        <f t="shared" si="6"/>
        <v>24.936253364796269</v>
      </c>
      <c r="P99" s="77">
        <f t="shared" si="6"/>
        <v>2.8380160921431501</v>
      </c>
      <c r="Q99" s="77">
        <f t="shared" si="6"/>
        <v>0.71382297599999955</v>
      </c>
      <c r="R99" s="80">
        <f t="shared" si="6"/>
        <v>0.42095315656565679</v>
      </c>
      <c r="S99" s="80">
        <f t="shared" si="6"/>
        <v>0</v>
      </c>
      <c r="T99" s="78">
        <f t="shared" si="6"/>
        <v>2.6581125000000005</v>
      </c>
      <c r="U99" s="78">
        <f t="shared" si="6"/>
        <v>1.3452825000000002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0.32823749999999996</v>
      </c>
      <c r="Z99" s="75">
        <f t="shared" si="6"/>
        <v>0</v>
      </c>
      <c r="AA99" s="117">
        <f t="shared" si="6"/>
        <v>5.8989800000000008</v>
      </c>
      <c r="AB99" s="117">
        <f t="shared" si="6"/>
        <v>0</v>
      </c>
      <c r="AC99">
        <f t="shared" si="6"/>
        <v>0.49627676795753672</v>
      </c>
      <c r="AD99">
        <f t="shared" si="6"/>
        <v>49.765500373138032</v>
      </c>
      <c r="AE99">
        <f t="shared" si="6"/>
        <v>0.2807197500000001</v>
      </c>
      <c r="AG99">
        <f t="shared" si="6"/>
        <v>50.046220123138042</v>
      </c>
      <c r="AI99">
        <f t="shared" si="6"/>
        <v>0</v>
      </c>
      <c r="AJ99">
        <f t="shared" si="6"/>
        <v>0</v>
      </c>
      <c r="AK99">
        <f t="shared" si="6"/>
        <v>2.2299999999999998E-3</v>
      </c>
      <c r="AL99">
        <f t="shared" si="6"/>
        <v>-3.04575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4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4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4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44678</v>
      </c>
      <c r="B1" s="217"/>
      <c r="C1" s="217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412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7"/>
      <c r="C2" s="217"/>
      <c r="D2" s="211"/>
      <c r="E2" s="211"/>
      <c r="F2" s="211"/>
      <c r="G2" s="211"/>
      <c r="H2" s="211"/>
      <c r="I2" s="211"/>
      <c r="J2" s="211"/>
      <c r="K2" s="211"/>
      <c r="L2" s="217"/>
      <c r="M2" s="217"/>
      <c r="N2" s="217"/>
      <c r="O2" s="217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GT_NG!Q3</f>
        <v>6.5852017937219731</v>
      </c>
      <c r="F3">
        <f>GT_Spot!Q3</f>
        <v>0</v>
      </c>
      <c r="G3">
        <f>PPCL_NG!Q3</f>
        <v>9.9600000000000009</v>
      </c>
      <c r="H3">
        <f>PPCL_Spot!Q3</f>
        <v>38.977613004420363</v>
      </c>
      <c r="I3">
        <f>Bawana_NG!Q3</f>
        <v>49.92</v>
      </c>
      <c r="J3">
        <f>Bawana_RLNG!Q3</f>
        <v>0</v>
      </c>
      <c r="K3">
        <f>Bawana_Spot!Q3</f>
        <v>100</v>
      </c>
      <c r="L3">
        <f>TWOMCL!P3</f>
        <v>0</v>
      </c>
      <c r="M3">
        <f>EDWPCL!T3</f>
        <v>0</v>
      </c>
      <c r="N3">
        <f>'MSW BWN'!T3</f>
        <v>4.3727439999999991</v>
      </c>
      <c r="O3">
        <f>BYPL_ISGS_exbus!BB3</f>
        <v>778.9628786089271</v>
      </c>
      <c r="P3" s="77">
        <v>68.387227478403958</v>
      </c>
      <c r="Q3" s="77">
        <v>17.200879999999998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116.73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123.35</v>
      </c>
      <c r="Z3" s="75">
        <f>IEX!O3</f>
        <v>0</v>
      </c>
      <c r="AA3" s="117">
        <f>STOA!I3</f>
        <v>43.32</v>
      </c>
      <c r="AB3" s="117">
        <f>-STOA!O3</f>
        <v>-20</v>
      </c>
      <c r="AC3">
        <f>SUMIF(B3:AB3,"&gt;0")*$AC$2-SUMIF(B3:AB3,"&lt;0")*($AC$2/(1-$AC$2))+SUMIF(AI3:AR3,"&gt;0")*$AC$2-SUMIF(AI3:AR3,"&lt;0")*($AC$2/(1-$AC$2))</f>
        <v>12.721696058269004</v>
      </c>
      <c r="AD3">
        <f>SUM(B3:AB3,AI3:AR3)-AC3</f>
        <v>1362.6148488272042</v>
      </c>
      <c r="AE3">
        <f>'IDT-1'!C3</f>
        <v>0</v>
      </c>
      <c r="AF3" s="26"/>
      <c r="AG3">
        <f>SUM(AD3:AF3)</f>
        <v>1362.6148488272042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-15</v>
      </c>
      <c r="AM3" s="75">
        <f>RTM_PXI!I3</f>
        <v>0</v>
      </c>
      <c r="AN3" s="75">
        <f>RTM_PXI!O3</f>
        <v>0</v>
      </c>
      <c r="AO3" s="192">
        <f>GDAM_IEX!I3</f>
        <v>52.57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6.5852017937219731</v>
      </c>
      <c r="F4">
        <f>GT_Spot!Q4</f>
        <v>0</v>
      </c>
      <c r="G4">
        <f>PPCL_NG!Q4</f>
        <v>9.9600000000000009</v>
      </c>
      <c r="H4">
        <f>PPCL_Spot!Q4</f>
        <v>30</v>
      </c>
      <c r="I4">
        <f>Bawana_NG!Q4</f>
        <v>49.92</v>
      </c>
      <c r="J4">
        <f>Bawana_RLNG!Q4</f>
        <v>0</v>
      </c>
      <c r="K4">
        <f>Bawana_Spot!Q4</f>
        <v>100</v>
      </c>
      <c r="L4">
        <f>TWOMCL!P4</f>
        <v>0</v>
      </c>
      <c r="M4">
        <f>EDWPCL!T4</f>
        <v>0</v>
      </c>
      <c r="N4">
        <f>'MSW BWN'!T4</f>
        <v>4.2953079999999995</v>
      </c>
      <c r="O4">
        <f>BYPL_ISGS_exbus!BB4</f>
        <v>779.68211810892717</v>
      </c>
      <c r="P4" s="77">
        <v>68.387227478403958</v>
      </c>
      <c r="Q4" s="77">
        <v>17.200879999999998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116.85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125.01</v>
      </c>
      <c r="Z4" s="75">
        <f>IEX!O4</f>
        <v>0</v>
      </c>
      <c r="AA4" s="117">
        <f>STOA!I4</f>
        <v>43.32</v>
      </c>
      <c r="AB4" s="117">
        <f>-STOA!O4</f>
        <v>-20</v>
      </c>
      <c r="AC4">
        <f t="shared" ref="AC4:AC67" si="0">SUMIF(B4:AB4,"&gt;0")*$AC$2-SUMIF(B4:AB4,"&lt;0")*($AC$2/(1-$AC$2))+SUMIF(AI4:AR4,"&gt;0")*$AC$2-SUMIF(AI4:AR4,"&lt;0")*($AC$2/(1-$AC$2))</f>
        <v>12.731597954807667</v>
      </c>
      <c r="AD4">
        <f t="shared" ref="AD4:AD67" si="1">SUM(B4:AB4,AI4:AR4)-AC4</f>
        <v>1347.6591374262455</v>
      </c>
      <c r="AE4">
        <f>'IDT-1'!C4</f>
        <v>0</v>
      </c>
      <c r="AF4" s="26"/>
      <c r="AG4">
        <f t="shared" ref="AG4:AG67" si="2">SUM(AD4:AF4)</f>
        <v>1347.6591374262455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-23</v>
      </c>
      <c r="AM4" s="75">
        <f>RTM_PXI!I4</f>
        <v>0</v>
      </c>
      <c r="AN4" s="75">
        <f>RTM_PXI!O4</f>
        <v>0</v>
      </c>
      <c r="AO4" s="192">
        <f>GDAM_IEX!I4</f>
        <v>52.18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6.5852017937219731</v>
      </c>
      <c r="F5">
        <f>GT_Spot!Q5</f>
        <v>0</v>
      </c>
      <c r="G5">
        <f>PPCL_NG!Q5</f>
        <v>9.9600000000000009</v>
      </c>
      <c r="H5">
        <f>PPCL_Spot!Q5</f>
        <v>30</v>
      </c>
      <c r="I5">
        <f>Bawana_NG!Q5</f>
        <v>49.92</v>
      </c>
      <c r="J5">
        <f>Bawana_RLNG!Q5</f>
        <v>0</v>
      </c>
      <c r="K5">
        <f>Bawana_Spot!Q5</f>
        <v>70</v>
      </c>
      <c r="L5">
        <f>TWOMCL!P5</f>
        <v>0</v>
      </c>
      <c r="M5">
        <f>EDWPCL!T5</f>
        <v>0</v>
      </c>
      <c r="N5">
        <f>'MSW BWN'!T5</f>
        <v>4.3230319999999995</v>
      </c>
      <c r="O5">
        <f>BYPL_ISGS_exbus!BB5</f>
        <v>775.74694730892702</v>
      </c>
      <c r="P5" s="77">
        <v>68.387227478403958</v>
      </c>
      <c r="Q5" s="77">
        <v>17.200879999999998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111.63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122.18</v>
      </c>
      <c r="Z5" s="75">
        <f>IEX!O5</f>
        <v>0</v>
      </c>
      <c r="AA5" s="117">
        <f>STOA!I5</f>
        <v>43.32</v>
      </c>
      <c r="AB5" s="117">
        <f>-STOA!O5</f>
        <v>-20</v>
      </c>
      <c r="AC5">
        <f t="shared" si="0"/>
        <v>12.151487489957171</v>
      </c>
      <c r="AD5">
        <f t="shared" si="1"/>
        <v>1328.5218010910958</v>
      </c>
      <c r="AE5">
        <f>'IDT-1'!C5</f>
        <v>0</v>
      </c>
      <c r="AF5" s="26"/>
      <c r="AG5">
        <f t="shared" si="2"/>
        <v>1328.5218010910958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51.42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6.5852017937219731</v>
      </c>
      <c r="F6">
        <f>GT_Spot!Q6</f>
        <v>0</v>
      </c>
      <c r="G6">
        <f>PPCL_NG!Q6</f>
        <v>9.9600000000000009</v>
      </c>
      <c r="H6">
        <f>PPCL_Spot!Q6</f>
        <v>30</v>
      </c>
      <c r="I6">
        <f>Bawana_NG!Q6</f>
        <v>49.92</v>
      </c>
      <c r="J6">
        <f>Bawana_RLNG!Q6</f>
        <v>0</v>
      </c>
      <c r="K6">
        <f>Bawana_Spot!Q6</f>
        <v>50</v>
      </c>
      <c r="L6">
        <f>TWOMCL!P6</f>
        <v>0</v>
      </c>
      <c r="M6">
        <f>EDWPCL!T6</f>
        <v>0</v>
      </c>
      <c r="N6">
        <f>'MSW BWN'!T6</f>
        <v>4.3459759999999994</v>
      </c>
      <c r="O6">
        <f>BYPL_ISGS_exbus!BB6</f>
        <v>776.76395403612707</v>
      </c>
      <c r="P6" s="77">
        <v>68.387227478403958</v>
      </c>
      <c r="Q6" s="77">
        <v>17.200879999999998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111.9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124.74</v>
      </c>
      <c r="Z6" s="75">
        <f>IEX!O6</f>
        <v>0</v>
      </c>
      <c r="AA6" s="117">
        <f>STOA!I6</f>
        <v>43.32</v>
      </c>
      <c r="AB6" s="117">
        <f>-STOA!O6</f>
        <v>-20</v>
      </c>
      <c r="AC6">
        <f t="shared" si="0"/>
        <v>12.012975056356533</v>
      </c>
      <c r="AD6">
        <f t="shared" si="1"/>
        <v>1312.9202642518965</v>
      </c>
      <c r="AE6">
        <f>'IDT-1'!C6</f>
        <v>0</v>
      </c>
      <c r="AF6" s="26"/>
      <c r="AG6">
        <f t="shared" si="2"/>
        <v>1312.9202642518965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51.81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6.5852017937219731</v>
      </c>
      <c r="F7">
        <f>GT_Spot!Q7</f>
        <v>0</v>
      </c>
      <c r="G7">
        <f>PPCL_NG!Q7</f>
        <v>9.9600000000000009</v>
      </c>
      <c r="H7">
        <f>PPCL_Spot!Q7</f>
        <v>30</v>
      </c>
      <c r="I7">
        <f>Bawana_NG!Q7</f>
        <v>49.92</v>
      </c>
      <c r="J7">
        <f>Bawana_RLNG!Q7</f>
        <v>0</v>
      </c>
      <c r="K7">
        <f>Bawana_Spot!Q7</f>
        <v>70</v>
      </c>
      <c r="L7">
        <f>TWOMCL!P7</f>
        <v>0</v>
      </c>
      <c r="M7">
        <f>EDWPCL!T7</f>
        <v>0</v>
      </c>
      <c r="N7">
        <f>'MSW BWN'!T7</f>
        <v>4.4463559999999989</v>
      </c>
      <c r="O7">
        <f>BYPL_ISGS_exbus!BB7</f>
        <v>772.15623528612718</v>
      </c>
      <c r="P7" s="77">
        <v>68.387227478403958</v>
      </c>
      <c r="Q7" s="77">
        <v>17.200879999999998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111.67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96.63</v>
      </c>
      <c r="Z7" s="75">
        <f>IEX!O7</f>
        <v>0</v>
      </c>
      <c r="AA7" s="117">
        <f>STOA!I7</f>
        <v>43.32</v>
      </c>
      <c r="AB7" s="117">
        <f>-STOA!O7</f>
        <v>-20</v>
      </c>
      <c r="AC7">
        <f t="shared" si="0"/>
        <v>11.809982475356534</v>
      </c>
      <c r="AD7">
        <f t="shared" si="1"/>
        <v>1290.0559180828966</v>
      </c>
      <c r="AE7">
        <f>'IDT-1'!C7</f>
        <v>0</v>
      </c>
      <c r="AF7" s="26"/>
      <c r="AG7">
        <f t="shared" si="2"/>
        <v>1290.0559180828966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41.59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6.5852017937219731</v>
      </c>
      <c r="F8">
        <f>GT_Spot!Q8</f>
        <v>0</v>
      </c>
      <c r="G8">
        <f>PPCL_NG!Q8</f>
        <v>9.9600000000000009</v>
      </c>
      <c r="H8">
        <f>PPCL_Spot!Q8</f>
        <v>30</v>
      </c>
      <c r="I8">
        <f>Bawana_NG!Q8</f>
        <v>49.92</v>
      </c>
      <c r="J8">
        <f>Bawana_RLNG!Q8</f>
        <v>0</v>
      </c>
      <c r="K8">
        <f>Bawana_Spot!Q8</f>
        <v>55</v>
      </c>
      <c r="L8">
        <f>TWOMCL!P8</f>
        <v>0</v>
      </c>
      <c r="M8">
        <f>EDWPCL!T8</f>
        <v>0</v>
      </c>
      <c r="N8">
        <f>'MSW BWN'!T8</f>
        <v>4.3689199999999992</v>
      </c>
      <c r="O8">
        <f>BYPL_ISGS_exbus!BB8</f>
        <v>771.79125481212725</v>
      </c>
      <c r="P8" s="77">
        <v>68.387227478403958</v>
      </c>
      <c r="Q8" s="77">
        <v>17.200879999999998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111.46000000000001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98.63</v>
      </c>
      <c r="Z8" s="75">
        <f>IEX!O8</f>
        <v>0</v>
      </c>
      <c r="AA8" s="117">
        <f>STOA!I8</f>
        <v>43.32</v>
      </c>
      <c r="AB8" s="117">
        <f>-STOA!O8</f>
        <v>-20</v>
      </c>
      <c r="AC8">
        <f t="shared" si="0"/>
        <v>11.691513210385331</v>
      </c>
      <c r="AD8">
        <f t="shared" si="1"/>
        <v>1276.7119708738674</v>
      </c>
      <c r="AE8">
        <f>'IDT-1'!C8</f>
        <v>0</v>
      </c>
      <c r="AF8" s="26"/>
      <c r="AG8">
        <f t="shared" si="2"/>
        <v>1276.7119708738674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41.78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6.5852017937219731</v>
      </c>
      <c r="F9">
        <f>GT_Spot!Q9</f>
        <v>0</v>
      </c>
      <c r="G9">
        <f>PPCL_NG!Q9</f>
        <v>9.9600000000000009</v>
      </c>
      <c r="H9">
        <f>PPCL_Spot!Q9</f>
        <v>30</v>
      </c>
      <c r="I9">
        <f>Bawana_NG!Q9</f>
        <v>49.92</v>
      </c>
      <c r="J9">
        <f>Bawana_RLNG!Q9</f>
        <v>0</v>
      </c>
      <c r="K9">
        <f>Bawana_Spot!Q9</f>
        <v>34.999085803839627</v>
      </c>
      <c r="L9">
        <f>TWOMCL!P9</f>
        <v>0</v>
      </c>
      <c r="M9">
        <f>EDWPCL!T9</f>
        <v>0</v>
      </c>
      <c r="N9">
        <f>'MSW BWN'!T9</f>
        <v>4.2264759999999999</v>
      </c>
      <c r="O9">
        <f>BYPL_ISGS_exbus!BB9</f>
        <v>768.34889238492724</v>
      </c>
      <c r="P9" s="77">
        <v>68.387227478403958</v>
      </c>
      <c r="Q9" s="77">
        <v>17.200879999999998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111.14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107.82</v>
      </c>
      <c r="Z9" s="75">
        <f>IEX!O9</f>
        <v>0</v>
      </c>
      <c r="AA9" s="117">
        <f>STOA!I9</f>
        <v>43.32</v>
      </c>
      <c r="AB9" s="117">
        <f>-STOA!O9</f>
        <v>-20</v>
      </c>
      <c r="AC9">
        <f t="shared" si="0"/>
        <v>11.912563969787575</v>
      </c>
      <c r="AD9">
        <f t="shared" si="1"/>
        <v>1221.2551994911053</v>
      </c>
      <c r="AE9">
        <f>'IDT-1'!C9</f>
        <v>0</v>
      </c>
      <c r="AF9" s="26"/>
      <c r="AG9">
        <f t="shared" si="2"/>
        <v>1221.2551994911053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-40</v>
      </c>
      <c r="AM9" s="75">
        <f>RTM_PXI!I9</f>
        <v>0</v>
      </c>
      <c r="AN9" s="75">
        <f>RTM_PXI!O9</f>
        <v>0</v>
      </c>
      <c r="AO9" s="192">
        <f>GDAM_IEX!I9</f>
        <v>41.26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6.5852017937219731</v>
      </c>
      <c r="F10">
        <f>GT_Spot!Q10</f>
        <v>0</v>
      </c>
      <c r="G10">
        <f>PPCL_NG!Q10</f>
        <v>9.9600000000000009</v>
      </c>
      <c r="H10">
        <f>PPCL_Spot!Q10</f>
        <v>30</v>
      </c>
      <c r="I10">
        <f>Bawana_NG!Q10</f>
        <v>49.92</v>
      </c>
      <c r="J10">
        <f>Bawana_RLNG!Q10</f>
        <v>0</v>
      </c>
      <c r="K10">
        <f>Bawana_Spot!Q10</f>
        <v>22.999381171469309</v>
      </c>
      <c r="L10">
        <f>TWOMCL!P10</f>
        <v>0</v>
      </c>
      <c r="M10">
        <f>EDWPCL!T10</f>
        <v>0</v>
      </c>
      <c r="N10">
        <f>'MSW BWN'!T10</f>
        <v>4.4645199999999985</v>
      </c>
      <c r="O10">
        <f>BYPL_ISGS_exbus!BB10</f>
        <v>768.34889238492724</v>
      </c>
      <c r="P10" s="77">
        <v>68.387227478403958</v>
      </c>
      <c r="Q10" s="77">
        <v>17.200879999999998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114.16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111.86</v>
      </c>
      <c r="Z10" s="75">
        <f>IEX!O10</f>
        <v>0</v>
      </c>
      <c r="AA10" s="117">
        <f>STOA!I10</f>
        <v>43.32</v>
      </c>
      <c r="AB10" s="117">
        <f>-STOA!O10</f>
        <v>-20</v>
      </c>
      <c r="AC10">
        <f t="shared" si="0"/>
        <v>11.622953785601247</v>
      </c>
      <c r="AD10">
        <f t="shared" si="1"/>
        <v>1244.8831490429209</v>
      </c>
      <c r="AE10">
        <f>'IDT-1'!C10</f>
        <v>0</v>
      </c>
      <c r="AF10" s="26"/>
      <c r="AG10">
        <f t="shared" si="2"/>
        <v>1244.8831490429209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-12</v>
      </c>
      <c r="AM10" s="75">
        <f>RTM_PXI!I10</f>
        <v>0</v>
      </c>
      <c r="AN10" s="75">
        <f>RTM_PXI!O10</f>
        <v>0</v>
      </c>
      <c r="AO10" s="192">
        <f>GDAM_IEX!I10</f>
        <v>41.3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6.5852017937219731</v>
      </c>
      <c r="F11">
        <f>GT_Spot!Q11</f>
        <v>0</v>
      </c>
      <c r="G11">
        <f>PPCL_NG!Q11</f>
        <v>9.9600000000000009</v>
      </c>
      <c r="H11">
        <f>PPCL_Spot!Q11</f>
        <v>30</v>
      </c>
      <c r="I11">
        <f>Bawana_NG!Q11</f>
        <v>49.92</v>
      </c>
      <c r="J11">
        <f>Bawana_RLNG!Q11</f>
        <v>0</v>
      </c>
      <c r="K11">
        <f>Bawana_Spot!Q11</f>
        <v>85</v>
      </c>
      <c r="L11">
        <f>TWOMCL!P11</f>
        <v>0</v>
      </c>
      <c r="M11">
        <f>EDWPCL!T11</f>
        <v>0</v>
      </c>
      <c r="N11">
        <f>'MSW BWN'!T11</f>
        <v>4.5199679999999987</v>
      </c>
      <c r="O11">
        <f>BYPL_ISGS_exbus!BB11</f>
        <v>770.91847563492718</v>
      </c>
      <c r="P11" s="77">
        <v>68.387227478403958</v>
      </c>
      <c r="Q11" s="77">
        <v>17.200879999999998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114.03999999999999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77.66</v>
      </c>
      <c r="Z11" s="75">
        <f>IEX!O11</f>
        <v>0</v>
      </c>
      <c r="AA11" s="117">
        <f>STOA!I11</f>
        <v>0.75</v>
      </c>
      <c r="AB11" s="117">
        <f>-STOA!O11</f>
        <v>-20</v>
      </c>
      <c r="AC11">
        <f t="shared" si="0"/>
        <v>11.275345976025974</v>
      </c>
      <c r="AD11">
        <f t="shared" si="1"/>
        <v>1229.8364069310273</v>
      </c>
      <c r="AE11">
        <f>'IDT-1'!C11</f>
        <v>2.02</v>
      </c>
      <c r="AF11" s="26"/>
      <c r="AG11">
        <f t="shared" si="2"/>
        <v>1231.8564069310273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26.17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6.5852017937219731</v>
      </c>
      <c r="F12">
        <f>GT_Spot!Q12</f>
        <v>0</v>
      </c>
      <c r="G12">
        <f>PPCL_NG!Q12</f>
        <v>9.9600000000000009</v>
      </c>
      <c r="H12">
        <f>PPCL_Spot!Q12</f>
        <v>30</v>
      </c>
      <c r="I12">
        <f>Bawana_NG!Q12</f>
        <v>49.92</v>
      </c>
      <c r="J12">
        <f>Bawana_RLNG!Q12</f>
        <v>0</v>
      </c>
      <c r="K12">
        <f>Bawana_Spot!Q12</f>
        <v>85</v>
      </c>
      <c r="L12">
        <f>TWOMCL!P12</f>
        <v>0</v>
      </c>
      <c r="M12">
        <f>EDWPCL!T12</f>
        <v>0</v>
      </c>
      <c r="N12">
        <f>'MSW BWN'!T12</f>
        <v>4.5333519999999989</v>
      </c>
      <c r="O12">
        <f>BYPL_ISGS_exbus!BB12</f>
        <v>770.91847563492718</v>
      </c>
      <c r="P12" s="77">
        <v>68.387227478403958</v>
      </c>
      <c r="Q12" s="77">
        <v>17.200879999999998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114.39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59.33</v>
      </c>
      <c r="Z12" s="75">
        <f>IEX!O12</f>
        <v>0</v>
      </c>
      <c r="AA12" s="117">
        <f>STOA!I12</f>
        <v>0.75</v>
      </c>
      <c r="AB12" s="117">
        <f>-STOA!O12</f>
        <v>-20</v>
      </c>
      <c r="AC12">
        <f t="shared" si="0"/>
        <v>11.063999755225975</v>
      </c>
      <c r="AD12">
        <f t="shared" si="1"/>
        <v>1206.0311371518271</v>
      </c>
      <c r="AE12">
        <f>'IDT-1'!C12</f>
        <v>7.67</v>
      </c>
      <c r="AF12" s="26"/>
      <c r="AG12">
        <f t="shared" si="2"/>
        <v>1213.7011371518272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20.12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6.5852017937219731</v>
      </c>
      <c r="F13">
        <f>GT_Spot!Q13</f>
        <v>0</v>
      </c>
      <c r="G13">
        <f>PPCL_NG!Q13</f>
        <v>9.9600000000000009</v>
      </c>
      <c r="H13">
        <f>PPCL_Spot!Q13</f>
        <v>30</v>
      </c>
      <c r="I13">
        <f>Bawana_NG!Q13</f>
        <v>49.92</v>
      </c>
      <c r="J13">
        <f>Bawana_RLNG!Q13</f>
        <v>0</v>
      </c>
      <c r="K13">
        <f>Bawana_Spot!Q13</f>
        <v>85</v>
      </c>
      <c r="L13">
        <f>TWOMCL!P13</f>
        <v>0</v>
      </c>
      <c r="M13">
        <f>EDWPCL!T13</f>
        <v>0</v>
      </c>
      <c r="N13">
        <f>'MSW BWN'!T13</f>
        <v>4.414807999999999</v>
      </c>
      <c r="O13">
        <f>BYPL_ISGS_exbus!BB13</f>
        <v>770.91847563492718</v>
      </c>
      <c r="P13" s="77">
        <v>68.387227478403958</v>
      </c>
      <c r="Q13" s="77">
        <v>17.200879999999998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114.68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43.21</v>
      </c>
      <c r="Z13" s="75">
        <f>IEX!O13</f>
        <v>0</v>
      </c>
      <c r="AA13" s="117">
        <f>STOA!I13</f>
        <v>0.75</v>
      </c>
      <c r="AB13" s="117">
        <f>-STOA!O13</f>
        <v>-20</v>
      </c>
      <c r="AC13">
        <f t="shared" si="0"/>
        <v>10.876484568025974</v>
      </c>
      <c r="AD13">
        <f t="shared" si="1"/>
        <v>1184.9101083390274</v>
      </c>
      <c r="AE13">
        <f>'IDT-1'!C13</f>
        <v>13.975</v>
      </c>
      <c r="AF13" s="26"/>
      <c r="AG13">
        <f t="shared" si="2"/>
        <v>1198.8851083390273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14.76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6.5852017937219731</v>
      </c>
      <c r="F14">
        <f>GT_Spot!Q14</f>
        <v>0</v>
      </c>
      <c r="G14">
        <f>PPCL_NG!Q14</f>
        <v>9.9600000000000009</v>
      </c>
      <c r="H14">
        <f>PPCL_Spot!Q14</f>
        <v>30</v>
      </c>
      <c r="I14">
        <f>Bawana_NG!Q14</f>
        <v>49.92</v>
      </c>
      <c r="J14">
        <f>Bawana_RLNG!Q14</f>
        <v>0</v>
      </c>
      <c r="K14">
        <f>Bawana_Spot!Q14</f>
        <v>85</v>
      </c>
      <c r="L14">
        <f>TWOMCL!P14</f>
        <v>0</v>
      </c>
      <c r="M14">
        <f>EDWPCL!T14</f>
        <v>0</v>
      </c>
      <c r="N14">
        <f>'MSW BWN'!T14</f>
        <v>4.414807999999999</v>
      </c>
      <c r="O14">
        <f>BYPL_ISGS_exbus!BB14</f>
        <v>774.35513500092725</v>
      </c>
      <c r="P14" s="77">
        <v>68.387227478403958</v>
      </c>
      <c r="Q14" s="77">
        <v>17.200879999999998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106.99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27.7</v>
      </c>
      <c r="Z14" s="75">
        <f>IEX!O14</f>
        <v>0</v>
      </c>
      <c r="AA14" s="117">
        <f>STOA!I14</f>
        <v>0.75</v>
      </c>
      <c r="AB14" s="117">
        <f>-STOA!O14</f>
        <v>-20</v>
      </c>
      <c r="AC14">
        <f t="shared" si="0"/>
        <v>10.659623170446775</v>
      </c>
      <c r="AD14">
        <f t="shared" si="1"/>
        <v>1160.4836291026065</v>
      </c>
      <c r="AE14">
        <f>'IDT-1'!C14</f>
        <v>21.338999999999999</v>
      </c>
      <c r="AF14" s="26"/>
      <c r="AG14">
        <f t="shared" si="2"/>
        <v>1181.8226291026065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9.8800000000000008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6.5852017937219731</v>
      </c>
      <c r="F15">
        <f>GT_Spot!Q15</f>
        <v>0</v>
      </c>
      <c r="G15">
        <f>PPCL_NG!Q15</f>
        <v>9.9600000000000009</v>
      </c>
      <c r="H15">
        <f>PPCL_Spot!Q15</f>
        <v>30</v>
      </c>
      <c r="I15">
        <f>Bawana_NG!Q15</f>
        <v>49.92</v>
      </c>
      <c r="J15">
        <f>Bawana_RLNG!Q15</f>
        <v>0</v>
      </c>
      <c r="K15">
        <f>Bawana_Spot!Q15</f>
        <v>75</v>
      </c>
      <c r="L15">
        <f>TWOMCL!P15</f>
        <v>0</v>
      </c>
      <c r="M15">
        <f>EDWPCL!T15</f>
        <v>0</v>
      </c>
      <c r="N15">
        <f>'MSW BWN'!T15</f>
        <v>4.5658559999999984</v>
      </c>
      <c r="O15">
        <f>BYPL_ISGS_exbus!BB15</f>
        <v>791.48436993492714</v>
      </c>
      <c r="P15" s="77">
        <v>68.387227478403958</v>
      </c>
      <c r="Q15" s="77">
        <v>17.200879999999998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107.17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0.75</v>
      </c>
      <c r="AB15" s="117">
        <f>-STOA!O15</f>
        <v>-20</v>
      </c>
      <c r="AC15">
        <f t="shared" si="0"/>
        <v>10.394569660265976</v>
      </c>
      <c r="AD15">
        <f t="shared" si="1"/>
        <v>1130.6289655467874</v>
      </c>
      <c r="AE15">
        <f>'IDT-1'!C15</f>
        <v>33.911999999999999</v>
      </c>
      <c r="AF15" s="26"/>
      <c r="AG15">
        <f t="shared" si="2"/>
        <v>1164.5409655467874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6.5852017937219731</v>
      </c>
      <c r="F16">
        <f>GT_Spot!Q16</f>
        <v>0</v>
      </c>
      <c r="G16">
        <f>PPCL_NG!Q16</f>
        <v>9.9600000000000009</v>
      </c>
      <c r="H16">
        <f>PPCL_Spot!Q16</f>
        <v>25</v>
      </c>
      <c r="I16">
        <f>Bawana_NG!Q16</f>
        <v>49.92</v>
      </c>
      <c r="J16">
        <f>Bawana_RLNG!Q16</f>
        <v>0</v>
      </c>
      <c r="K16">
        <f>Bawana_Spot!Q16</f>
        <v>75</v>
      </c>
      <c r="L16">
        <f>TWOMCL!P16</f>
        <v>0</v>
      </c>
      <c r="M16">
        <f>EDWPCL!T16</f>
        <v>0</v>
      </c>
      <c r="N16">
        <f>'MSW BWN'!T16</f>
        <v>4.2809679999999988</v>
      </c>
      <c r="O16">
        <f>BYPL_ISGS_exbus!BB16</f>
        <v>792.1960232169273</v>
      </c>
      <c r="P16" s="77">
        <v>68.387227478403958</v>
      </c>
      <c r="Q16" s="77">
        <v>17.200879999999998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107.22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0.75</v>
      </c>
      <c r="AB16" s="117">
        <f>-STOA!O16</f>
        <v>-20</v>
      </c>
      <c r="AC16">
        <f t="shared" si="0"/>
        <v>10.594474637846851</v>
      </c>
      <c r="AD16">
        <f t="shared" si="1"/>
        <v>1098.9058258512066</v>
      </c>
      <c r="AE16">
        <f>'IDT-1'!C16</f>
        <v>0</v>
      </c>
      <c r="AF16" s="26"/>
      <c r="AG16">
        <f t="shared" si="2"/>
        <v>1098.9058258512066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-27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6.5852017937219731</v>
      </c>
      <c r="F17">
        <f>GT_Spot!Q17</f>
        <v>0</v>
      </c>
      <c r="G17">
        <f>PPCL_NG!Q17</f>
        <v>9.9600000000000009</v>
      </c>
      <c r="H17">
        <f>PPCL_Spot!Q17</f>
        <v>30</v>
      </c>
      <c r="I17">
        <f>Bawana_NG!Q17</f>
        <v>49.92</v>
      </c>
      <c r="J17">
        <f>Bawana_RLNG!Q17</f>
        <v>0</v>
      </c>
      <c r="K17">
        <f>Bawana_Spot!Q17</f>
        <v>75</v>
      </c>
      <c r="L17">
        <f>TWOMCL!P17</f>
        <v>0</v>
      </c>
      <c r="M17">
        <f>EDWPCL!T17</f>
        <v>0</v>
      </c>
      <c r="N17">
        <f>'MSW BWN'!T17</f>
        <v>4.364139999999999</v>
      </c>
      <c r="O17">
        <f>BYPL_ISGS_exbus!BB17</f>
        <v>792.91526271692715</v>
      </c>
      <c r="P17" s="77">
        <v>68.387227478403958</v>
      </c>
      <c r="Q17" s="77">
        <v>17.200879999999998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107.07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0.75</v>
      </c>
      <c r="AB17" s="117">
        <f>-STOA!O17</f>
        <v>-20</v>
      </c>
      <c r="AC17">
        <f t="shared" si="0"/>
        <v>10.475531436125138</v>
      </c>
      <c r="AD17">
        <f t="shared" si="1"/>
        <v>1123.6771805529281</v>
      </c>
      <c r="AE17">
        <f>'IDT-1'!C17</f>
        <v>0</v>
      </c>
      <c r="AF17" s="26"/>
      <c r="AG17">
        <f t="shared" si="2"/>
        <v>1123.6771805529281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-8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6.5852017937219731</v>
      </c>
      <c r="F18">
        <f>GT_Spot!Q18</f>
        <v>0</v>
      </c>
      <c r="G18">
        <f>PPCL_NG!Q18</f>
        <v>9.9600000000000009</v>
      </c>
      <c r="H18">
        <f>PPCL_Spot!Q18</f>
        <v>30</v>
      </c>
      <c r="I18">
        <f>Bawana_NG!Q18</f>
        <v>49.92</v>
      </c>
      <c r="J18">
        <f>Bawana_RLNG!Q18</f>
        <v>0</v>
      </c>
      <c r="K18">
        <f>Bawana_Spot!Q18</f>
        <v>60</v>
      </c>
      <c r="L18">
        <f>TWOMCL!P18</f>
        <v>0</v>
      </c>
      <c r="M18">
        <f>EDWPCL!T18</f>
        <v>0</v>
      </c>
      <c r="N18">
        <f>'MSW BWN'!T18</f>
        <v>4.4511359999999991</v>
      </c>
      <c r="O18">
        <f>BYPL_ISGS_exbus!BB18</f>
        <v>792.91526271692715</v>
      </c>
      <c r="P18" s="77">
        <v>68.387227478403958</v>
      </c>
      <c r="Q18" s="77">
        <v>17.200879999999998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107.05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0.75</v>
      </c>
      <c r="AB18" s="117">
        <f>-STOA!O18</f>
        <v>-20</v>
      </c>
      <c r="AC18">
        <f t="shared" si="0"/>
        <v>10.361877255969524</v>
      </c>
      <c r="AD18">
        <f t="shared" si="1"/>
        <v>1106.8578307330833</v>
      </c>
      <c r="AE18">
        <f>'IDT-1'!C18</f>
        <v>0</v>
      </c>
      <c r="AF18" s="26"/>
      <c r="AG18">
        <f t="shared" si="2"/>
        <v>1106.8578307330833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-10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6.5852017937219731</v>
      </c>
      <c r="F19">
        <f>GT_Spot!Q19</f>
        <v>0</v>
      </c>
      <c r="G19">
        <f>PPCL_NG!Q19</f>
        <v>9.9600000000000009</v>
      </c>
      <c r="H19">
        <f>PPCL_Spot!Q19</f>
        <v>30</v>
      </c>
      <c r="I19">
        <f>Bawana_NG!Q19</f>
        <v>49.92</v>
      </c>
      <c r="J19">
        <f>Bawana_RLNG!Q19</f>
        <v>0</v>
      </c>
      <c r="K19">
        <f>Bawana_Spot!Q19</f>
        <v>50</v>
      </c>
      <c r="L19">
        <f>TWOMCL!P19</f>
        <v>0</v>
      </c>
      <c r="M19">
        <f>EDWPCL!T19</f>
        <v>0</v>
      </c>
      <c r="N19">
        <f>'MSW BWN'!T19</f>
        <v>4.3689199999999992</v>
      </c>
      <c r="O19">
        <f>BYPL_ISGS_exbus!BB19</f>
        <v>800.09218156092732</v>
      </c>
      <c r="P19" s="77">
        <v>68.387227478403958</v>
      </c>
      <c r="Q19" s="77">
        <v>17.200879999999998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116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0.75</v>
      </c>
      <c r="AB19" s="117">
        <f>-STOA!O19</f>
        <v>-20</v>
      </c>
      <c r="AC19">
        <f t="shared" si="0"/>
        <v>10.459461278607705</v>
      </c>
      <c r="AD19">
        <f t="shared" si="1"/>
        <v>1107.8049495544456</v>
      </c>
      <c r="AE19">
        <f>'IDT-1'!C19</f>
        <v>0</v>
      </c>
      <c r="AF19" s="26"/>
      <c r="AG19">
        <f t="shared" si="2"/>
        <v>1107.8049495544456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6.5852017937219731</v>
      </c>
      <c r="F20">
        <f>GT_Spot!Q20</f>
        <v>0</v>
      </c>
      <c r="G20">
        <f>PPCL_NG!Q20</f>
        <v>9.9600000000000009</v>
      </c>
      <c r="H20">
        <f>PPCL_Spot!Q20</f>
        <v>30</v>
      </c>
      <c r="I20">
        <f>Bawana_NG!Q20</f>
        <v>49.92</v>
      </c>
      <c r="J20">
        <f>Bawana_RLNG!Q20</f>
        <v>0</v>
      </c>
      <c r="K20">
        <f>Bawana_Spot!Q20</f>
        <v>23</v>
      </c>
      <c r="L20">
        <f>TWOMCL!P20</f>
        <v>0</v>
      </c>
      <c r="M20">
        <f>EDWPCL!T20</f>
        <v>0</v>
      </c>
      <c r="N20">
        <f>'MSW BWN'!T20</f>
        <v>4.4281919999999992</v>
      </c>
      <c r="O20">
        <f>BYPL_ISGS_exbus!BB20</f>
        <v>802.47046230092724</v>
      </c>
      <c r="P20" s="77">
        <v>68.387227478403958</v>
      </c>
      <c r="Q20" s="77">
        <v>17.200879999999998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115.77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0.75</v>
      </c>
      <c r="AB20" s="117">
        <f>-STOA!O20</f>
        <v>-20</v>
      </c>
      <c r="AC20">
        <f t="shared" si="0"/>
        <v>10.152506467497751</v>
      </c>
      <c r="AD20">
        <f t="shared" si="1"/>
        <v>1093.3194571055556</v>
      </c>
      <c r="AE20">
        <f>'IDT-1'!C20</f>
        <v>0</v>
      </c>
      <c r="AF20" s="26"/>
      <c r="AG20">
        <f t="shared" si="2"/>
        <v>1093.3194571055556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6.5852017937219731</v>
      </c>
      <c r="F21">
        <f>GT_Spot!Q21</f>
        <v>0</v>
      </c>
      <c r="G21">
        <f>PPCL_NG!Q21</f>
        <v>9.9600000000000009</v>
      </c>
      <c r="H21">
        <f>PPCL_Spot!Q21</f>
        <v>30</v>
      </c>
      <c r="I21">
        <f>Bawana_NG!Q21</f>
        <v>49.92</v>
      </c>
      <c r="J21">
        <f>Bawana_RLNG!Q21</f>
        <v>0</v>
      </c>
      <c r="K21">
        <f>Bawana_Spot!Q21</f>
        <v>22.999380371238445</v>
      </c>
      <c r="L21">
        <f>TWOMCL!P21</f>
        <v>0</v>
      </c>
      <c r="M21">
        <f>EDWPCL!T21</f>
        <v>0</v>
      </c>
      <c r="N21">
        <f>'MSW BWN'!T21</f>
        <v>4.4463559999999989</v>
      </c>
      <c r="O21">
        <f>BYPL_ISGS_exbus!BB21</f>
        <v>811.42892444492725</v>
      </c>
      <c r="P21" s="77">
        <v>68.387227478403958</v>
      </c>
      <c r="Q21" s="77">
        <v>17.200879999999998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115.59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0</v>
      </c>
      <c r="AA21" s="117">
        <f>STOA!I21</f>
        <v>0.75</v>
      </c>
      <c r="AB21" s="117">
        <f>-STOA!O21</f>
        <v>-20</v>
      </c>
      <c r="AC21">
        <f t="shared" si="0"/>
        <v>10.407473875275755</v>
      </c>
      <c r="AD21">
        <f t="shared" si="1"/>
        <v>1081.8604962130157</v>
      </c>
      <c r="AE21">
        <f>'IDT-1'!C21</f>
        <v>0</v>
      </c>
      <c r="AF21" s="26"/>
      <c r="AG21">
        <f t="shared" si="2"/>
        <v>1081.8604962130157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-25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6.5852017937219731</v>
      </c>
      <c r="F22">
        <f>GT_Spot!Q22</f>
        <v>0</v>
      </c>
      <c r="G22">
        <f>PPCL_NG!Q22</f>
        <v>9.9600000000000009</v>
      </c>
      <c r="H22">
        <f>PPCL_Spot!Q22</f>
        <v>30</v>
      </c>
      <c r="I22">
        <f>Bawana_NG!Q22</f>
        <v>49.92</v>
      </c>
      <c r="J22">
        <f>Bawana_RLNG!Q22</f>
        <v>0</v>
      </c>
      <c r="K22">
        <f>Bawana_Spot!Q22</f>
        <v>22.999380371238445</v>
      </c>
      <c r="L22">
        <f>TWOMCL!P22</f>
        <v>0</v>
      </c>
      <c r="M22">
        <f>EDWPCL!T22</f>
        <v>0</v>
      </c>
      <c r="N22">
        <f>'MSW BWN'!T22</f>
        <v>4.423411999999999</v>
      </c>
      <c r="O22">
        <f>BYPL_ISGS_exbus!BB22</f>
        <v>803.83105197003817</v>
      </c>
      <c r="P22" s="77">
        <v>68.387227478403958</v>
      </c>
      <c r="Q22" s="77">
        <v>17.200879999999998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115.46000000000001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0</v>
      </c>
      <c r="AA22" s="117">
        <f>STOA!I22</f>
        <v>0.75</v>
      </c>
      <c r="AB22" s="117">
        <f>-STOA!O22</f>
        <v>-20</v>
      </c>
      <c r="AC22">
        <f t="shared" si="0"/>
        <v>10.383657327907709</v>
      </c>
      <c r="AD22">
        <f t="shared" si="1"/>
        <v>1069.1334962854949</v>
      </c>
      <c r="AE22">
        <f>'IDT-1'!C22</f>
        <v>0</v>
      </c>
      <c r="AF22" s="26"/>
      <c r="AG22">
        <f t="shared" si="2"/>
        <v>1069.1334962854949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-30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6.5852017937219731</v>
      </c>
      <c r="F23">
        <f>GT_Spot!Q23</f>
        <v>0</v>
      </c>
      <c r="G23">
        <f>PPCL_NG!Q23</f>
        <v>9.9600000000000009</v>
      </c>
      <c r="H23">
        <f>PPCL_Spot!Q23</f>
        <v>30</v>
      </c>
      <c r="I23">
        <f>Bawana_NG!Q23</f>
        <v>49.92</v>
      </c>
      <c r="J23">
        <f>Bawana_RLNG!Q23</f>
        <v>0</v>
      </c>
      <c r="K23">
        <f>Bawana_Spot!Q23</f>
        <v>22.999381171469309</v>
      </c>
      <c r="L23">
        <f>TWOMCL!P23</f>
        <v>0</v>
      </c>
      <c r="M23">
        <f>EDWPCL!T23</f>
        <v>0</v>
      </c>
      <c r="N23">
        <f>'MSW BWN'!T23</f>
        <v>4.3775239999999993</v>
      </c>
      <c r="O23">
        <f>BYPL_ISGS_exbus!BB23</f>
        <v>810.84763039114944</v>
      </c>
      <c r="P23" s="77">
        <v>68.387227478403958</v>
      </c>
      <c r="Q23" s="77">
        <v>17.200879999999998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115.11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0</v>
      </c>
      <c r="AA23" s="117">
        <f>STOA!I23</f>
        <v>0.75</v>
      </c>
      <c r="AB23" s="117">
        <f>-STOA!O23</f>
        <v>-20</v>
      </c>
      <c r="AC23">
        <f t="shared" si="0"/>
        <v>11.027875827120409</v>
      </c>
      <c r="AD23">
        <f t="shared" si="1"/>
        <v>1009.1099690076242</v>
      </c>
      <c r="AE23">
        <f>'IDT-1'!C23</f>
        <v>0</v>
      </c>
      <c r="AF23" s="26"/>
      <c r="AG23">
        <f t="shared" si="2"/>
        <v>1009.1099690076242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-96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6.5852017937219731</v>
      </c>
      <c r="F24">
        <f>GT_Spot!Q24</f>
        <v>0</v>
      </c>
      <c r="G24">
        <f>PPCL_NG!Q24</f>
        <v>9.9600000000000009</v>
      </c>
      <c r="H24">
        <f>PPCL_Spot!Q24</f>
        <v>30</v>
      </c>
      <c r="I24">
        <f>Bawana_NG!Q24</f>
        <v>49.92</v>
      </c>
      <c r="J24">
        <f>Bawana_RLNG!Q24</f>
        <v>0</v>
      </c>
      <c r="K24">
        <f>Bawana_Spot!Q24</f>
        <v>22.999381171469309</v>
      </c>
      <c r="L24">
        <f>TWOMCL!P24</f>
        <v>0</v>
      </c>
      <c r="M24">
        <f>EDWPCL!T24</f>
        <v>0</v>
      </c>
      <c r="N24">
        <f>'MSW BWN'!T24</f>
        <v>4.414807999999999</v>
      </c>
      <c r="O24">
        <f>BYPL_ISGS_exbus!BB24</f>
        <v>827.63529201514939</v>
      </c>
      <c r="P24" s="77">
        <v>68.387227478403958</v>
      </c>
      <c r="Q24" s="77">
        <v>17.200879999999998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115.08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0</v>
      </c>
      <c r="AA24" s="117">
        <f>STOA!I24</f>
        <v>0.75</v>
      </c>
      <c r="AB24" s="117">
        <f>-STOA!O24</f>
        <v>-20</v>
      </c>
      <c r="AC24">
        <f t="shared" si="0"/>
        <v>11.078011945867463</v>
      </c>
      <c r="AD24">
        <f t="shared" si="1"/>
        <v>1036.8547785128771</v>
      </c>
      <c r="AE24">
        <f>'IDT-1'!C24</f>
        <v>0</v>
      </c>
      <c r="AF24" s="26"/>
      <c r="AG24">
        <f t="shared" si="2"/>
        <v>1036.8547785128771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-85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6.5852017937219731</v>
      </c>
      <c r="F25">
        <f>GT_Spot!Q25</f>
        <v>0</v>
      </c>
      <c r="G25">
        <f>PPCL_NG!Q25</f>
        <v>9.9600000000000009</v>
      </c>
      <c r="H25">
        <f>PPCL_Spot!Q25</f>
        <v>30</v>
      </c>
      <c r="I25">
        <f>Bawana_NG!Q25</f>
        <v>49.92</v>
      </c>
      <c r="J25">
        <f>Bawana_RLNG!Q25</f>
        <v>0</v>
      </c>
      <c r="K25">
        <f>Bawana_Spot!Q25</f>
        <v>22.999386421235162</v>
      </c>
      <c r="L25">
        <f>TWOMCL!P25</f>
        <v>0</v>
      </c>
      <c r="M25">
        <f>EDWPCL!T25</f>
        <v>0</v>
      </c>
      <c r="N25">
        <f>'MSW BWN'!T25</f>
        <v>4.501803999999999</v>
      </c>
      <c r="O25">
        <f>BYPL_ISGS_exbus!BB25</f>
        <v>833.89933714514939</v>
      </c>
      <c r="P25" s="77">
        <v>68.387227478403958</v>
      </c>
      <c r="Q25" s="77">
        <v>17.200879999999998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114.78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0</v>
      </c>
      <c r="AA25" s="117">
        <f>STOA!I25</f>
        <v>0.75</v>
      </c>
      <c r="AB25" s="117">
        <f>-STOA!O25</f>
        <v>-20</v>
      </c>
      <c r="AC25">
        <f t="shared" si="0"/>
        <v>11.264433066842331</v>
      </c>
      <c r="AD25">
        <f t="shared" si="1"/>
        <v>1027.7194037716683</v>
      </c>
      <c r="AE25">
        <f>'IDT-1'!C25</f>
        <v>0</v>
      </c>
      <c r="AF25" s="26"/>
      <c r="AG25">
        <f t="shared" si="2"/>
        <v>1027.7194037716683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-100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6.5852017937219731</v>
      </c>
      <c r="F26">
        <f>GT_Spot!Q26</f>
        <v>0</v>
      </c>
      <c r="G26">
        <f>PPCL_NG!Q26</f>
        <v>9.9600000000000009</v>
      </c>
      <c r="H26">
        <f>PPCL_Spot!Q26</f>
        <v>30</v>
      </c>
      <c r="I26">
        <f>Bawana_NG!Q26</f>
        <v>49.92</v>
      </c>
      <c r="J26">
        <f>Bawana_RLNG!Q26</f>
        <v>0</v>
      </c>
      <c r="K26">
        <f>Bawana_Spot!Q26</f>
        <v>23</v>
      </c>
      <c r="L26">
        <f>TWOMCL!P26</f>
        <v>0</v>
      </c>
      <c r="M26">
        <f>EDWPCL!T26</f>
        <v>0</v>
      </c>
      <c r="N26">
        <f>'MSW BWN'!T26</f>
        <v>4.529528</v>
      </c>
      <c r="O26">
        <f>BYPL_ISGS_exbus!BB26</f>
        <v>833.83637714914948</v>
      </c>
      <c r="P26" s="77">
        <v>68.387227478403958</v>
      </c>
      <c r="Q26" s="77">
        <v>17.200879999999998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114.75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0</v>
      </c>
      <c r="AA26" s="117">
        <f>STOA!I26</f>
        <v>0.75</v>
      </c>
      <c r="AB26" s="117">
        <f>-STOA!O26</f>
        <v>-20</v>
      </c>
      <c r="AC26">
        <f t="shared" si="0"/>
        <v>11.308255027181639</v>
      </c>
      <c r="AD26">
        <f t="shared" si="1"/>
        <v>1022.6109593940938</v>
      </c>
      <c r="AE26">
        <f>'IDT-1'!C26</f>
        <v>0</v>
      </c>
      <c r="AF26" s="26"/>
      <c r="AG26">
        <f t="shared" si="2"/>
        <v>1022.6109593940938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-105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6.5852017937219731</v>
      </c>
      <c r="F27">
        <f>GT_Spot!Q27</f>
        <v>0</v>
      </c>
      <c r="G27">
        <f>PPCL_NG!Q27</f>
        <v>9.9600000000000009</v>
      </c>
      <c r="H27">
        <f>PPCL_Spot!Q27</f>
        <v>30</v>
      </c>
      <c r="I27">
        <f>Bawana_NG!Q27</f>
        <v>49.92</v>
      </c>
      <c r="J27">
        <f>Bawana_RLNG!Q27</f>
        <v>0</v>
      </c>
      <c r="K27">
        <f>Bawana_Spot!Q27</f>
        <v>47.998787419477075</v>
      </c>
      <c r="L27">
        <f>TWOMCL!P27</f>
        <v>0</v>
      </c>
      <c r="M27">
        <f>EDWPCL!T27</f>
        <v>0</v>
      </c>
      <c r="N27">
        <f>'MSW BWN'!T27</f>
        <v>4.3134719999999991</v>
      </c>
      <c r="O27">
        <f>BYPL_ISGS_exbus!BB27</f>
        <v>827.67443036714951</v>
      </c>
      <c r="P27" s="77">
        <v>68.387227478403958</v>
      </c>
      <c r="Q27" s="77">
        <v>17.200879999999998</v>
      </c>
      <c r="R27" s="80">
        <v>3.5305757575757575</v>
      </c>
      <c r="S27" s="80">
        <v>0</v>
      </c>
      <c r="T27" s="78">
        <f>SUMPRODUCT(LTA!F27:AJ27,LTA!F$101:AJ$101,LTA!F$104:AJ$104)</f>
        <v>0.2</v>
      </c>
      <c r="U27" s="78">
        <f>SUMPRODUCT(LTA!F27:AJ27,LTA!F$102:AJ$102,LTA!F$104:AJ$104)</f>
        <v>114.61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0.75</v>
      </c>
      <c r="AB27" s="117">
        <f>-STOA!O27</f>
        <v>-140</v>
      </c>
      <c r="AC27">
        <f t="shared" si="0"/>
        <v>11.725668186712985</v>
      </c>
      <c r="AD27">
        <f t="shared" si="1"/>
        <v>1019.4049066296152</v>
      </c>
      <c r="AE27">
        <f>'IDT-1'!C27</f>
        <v>0</v>
      </c>
      <c r="AF27" s="26"/>
      <c r="AG27">
        <f t="shared" si="2"/>
        <v>1019.4049066296152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-10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6.5852017937219731</v>
      </c>
      <c r="F28">
        <f>GT_Spot!Q28</f>
        <v>0</v>
      </c>
      <c r="G28">
        <f>PPCL_NG!Q28</f>
        <v>9.9600000000000009</v>
      </c>
      <c r="H28">
        <f>PPCL_Spot!Q28</f>
        <v>30</v>
      </c>
      <c r="I28">
        <f>Bawana_NG!Q28</f>
        <v>49.92</v>
      </c>
      <c r="J28">
        <f>Bawana_RLNG!Q28</f>
        <v>0</v>
      </c>
      <c r="K28">
        <f>Bawana_Spot!Q28</f>
        <v>47.998787419477075</v>
      </c>
      <c r="L28">
        <f>TWOMCL!P28</f>
        <v>0</v>
      </c>
      <c r="M28">
        <f>EDWPCL!T28</f>
        <v>0</v>
      </c>
      <c r="N28">
        <f>'MSW BWN'!T28</f>
        <v>4.4004679999999992</v>
      </c>
      <c r="O28">
        <f>BYPL_ISGS_exbus!BB28</f>
        <v>826.37738325603834</v>
      </c>
      <c r="P28" s="77">
        <v>68.387227478403958</v>
      </c>
      <c r="Q28" s="77">
        <v>17.200879999999998</v>
      </c>
      <c r="R28" s="80">
        <v>6.9761414141414138</v>
      </c>
      <c r="S28" s="80">
        <v>0</v>
      </c>
      <c r="T28" s="78">
        <f>SUMPRODUCT(LTA!F28:AJ28,LTA!F$101:AJ$101,LTA!F$104:AJ$104)</f>
        <v>1.08</v>
      </c>
      <c r="U28" s="78">
        <f>SUMPRODUCT(LTA!F28:AJ28,LTA!F$102:AJ$102,LTA!F$104:AJ$104)</f>
        <v>112.58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0.75</v>
      </c>
      <c r="AB28" s="117">
        <f>-STOA!O28</f>
        <v>-140</v>
      </c>
      <c r="AC28">
        <f t="shared" si="0"/>
        <v>11.735220714712986</v>
      </c>
      <c r="AD28">
        <f t="shared" si="1"/>
        <v>1020.4808686470697</v>
      </c>
      <c r="AE28">
        <f>'IDT-1'!C28</f>
        <v>0</v>
      </c>
      <c r="AF28" s="26"/>
      <c r="AG28">
        <f t="shared" si="2"/>
        <v>1020.4808686470697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-10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6.5852017937219731</v>
      </c>
      <c r="F29">
        <f>GT_Spot!Q29</f>
        <v>0</v>
      </c>
      <c r="G29">
        <f>PPCL_NG!Q29</f>
        <v>9.9600000000000009</v>
      </c>
      <c r="H29">
        <f>PPCL_Spot!Q29</f>
        <v>30</v>
      </c>
      <c r="I29">
        <f>Bawana_NG!Q29</f>
        <v>49.92</v>
      </c>
      <c r="J29">
        <f>Bawana_RLNG!Q29</f>
        <v>0</v>
      </c>
      <c r="K29">
        <f>Bawana_Spot!Q29</f>
        <v>47.998787419477075</v>
      </c>
      <c r="L29">
        <f>TWOMCL!P29</f>
        <v>0</v>
      </c>
      <c r="M29">
        <f>EDWPCL!T29</f>
        <v>0</v>
      </c>
      <c r="N29">
        <f>'MSW BWN'!T29</f>
        <v>4.3086919999999989</v>
      </c>
      <c r="O29">
        <f>BYPL_ISGS_exbus!BB29</f>
        <v>820.16354308292739</v>
      </c>
      <c r="P29" s="77">
        <v>68.387227478403958</v>
      </c>
      <c r="Q29" s="77">
        <v>17.200879999999998</v>
      </c>
      <c r="R29" s="80">
        <v>12.095343434343436</v>
      </c>
      <c r="S29" s="80">
        <v>0</v>
      </c>
      <c r="T29" s="78">
        <f>SUMPRODUCT(LTA!F29:AJ29,LTA!F$101:AJ$101,LTA!F$104:AJ$104)</f>
        <v>2.89</v>
      </c>
      <c r="U29" s="78">
        <f>SUMPRODUCT(LTA!F29:AJ29,LTA!F$102:AJ$102,LTA!F$104:AJ$104)</f>
        <v>111.39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1.05</v>
      </c>
      <c r="AB29" s="117">
        <f>-STOA!O29</f>
        <v>-140</v>
      </c>
      <c r="AC29">
        <f t="shared" si="0"/>
        <v>11.644094994945437</v>
      </c>
      <c r="AD29">
        <f t="shared" si="1"/>
        <v>1030.3055802139288</v>
      </c>
      <c r="AE29">
        <f>'IDT-1'!C29</f>
        <v>0</v>
      </c>
      <c r="AF29" s="26"/>
      <c r="AG29">
        <f t="shared" si="2"/>
        <v>1030.3055802139288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6.5852017937219731</v>
      </c>
      <c r="F30">
        <f>GT_Spot!Q30</f>
        <v>0</v>
      </c>
      <c r="G30">
        <f>PPCL_NG!Q30</f>
        <v>9.9600000000000009</v>
      </c>
      <c r="H30">
        <f>PPCL_Spot!Q30</f>
        <v>30</v>
      </c>
      <c r="I30">
        <f>Bawana_NG!Q30</f>
        <v>49.92</v>
      </c>
      <c r="J30">
        <f>Bawana_RLNG!Q30</f>
        <v>0</v>
      </c>
      <c r="K30">
        <f>Bawana_Spot!Q30</f>
        <v>49.998743244941565</v>
      </c>
      <c r="L30">
        <f>TWOMCL!P30</f>
        <v>0</v>
      </c>
      <c r="M30">
        <f>EDWPCL!T30</f>
        <v>0</v>
      </c>
      <c r="N30">
        <f>'MSW BWN'!T30</f>
        <v>4.1662479999999986</v>
      </c>
      <c r="O30">
        <f>BYPL_ISGS_exbus!BB30</f>
        <v>814.89872209381622</v>
      </c>
      <c r="P30" s="77">
        <v>68.387227478403958</v>
      </c>
      <c r="Q30" s="77">
        <v>17.200879999999998</v>
      </c>
      <c r="R30" s="80">
        <v>16.420232323232323</v>
      </c>
      <c r="S30" s="80">
        <v>0</v>
      </c>
      <c r="T30" s="78">
        <f>SUMPRODUCT(LTA!F30:AJ30,LTA!F$101:AJ$101,LTA!F$104:AJ$104)</f>
        <v>5.54</v>
      </c>
      <c r="U30" s="78">
        <f>SUMPRODUCT(LTA!F30:AJ30,LTA!F$102:AJ$102,LTA!F$104:AJ$104)</f>
        <v>110.14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1.35</v>
      </c>
      <c r="AB30" s="117">
        <f>-STOA!O30</f>
        <v>-140</v>
      </c>
      <c r="AC30">
        <f t="shared" si="0"/>
        <v>12.066645435026357</v>
      </c>
      <c r="AD30">
        <f t="shared" si="1"/>
        <v>987.50060949908982</v>
      </c>
      <c r="AE30">
        <f>'IDT-1'!C30</f>
        <v>0</v>
      </c>
      <c r="AF30" s="26"/>
      <c r="AG30">
        <f t="shared" si="2"/>
        <v>987.50060949908982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-45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6.5852017937219731</v>
      </c>
      <c r="F31">
        <f>GT_Spot!Q31</f>
        <v>0</v>
      </c>
      <c r="G31">
        <f>PPCL_NG!Q31</f>
        <v>9.9600000000000009</v>
      </c>
      <c r="H31">
        <f>PPCL_Spot!Q31</f>
        <v>30</v>
      </c>
      <c r="I31">
        <f>Bawana_NG!Q31</f>
        <v>49.92</v>
      </c>
      <c r="J31">
        <f>Bawana_RLNG!Q31</f>
        <v>0</v>
      </c>
      <c r="K31">
        <f>Bawana_Spot!Q31</f>
        <v>69</v>
      </c>
      <c r="L31">
        <f>TWOMCL!P31</f>
        <v>0</v>
      </c>
      <c r="M31">
        <f>EDWPCL!T31</f>
        <v>0</v>
      </c>
      <c r="N31">
        <f>'MSW BWN'!T31</f>
        <v>4.1069759999999995</v>
      </c>
      <c r="O31">
        <f>BYPL_ISGS_exbus!BB31</f>
        <v>797.96280244781622</v>
      </c>
      <c r="P31" s="77">
        <v>68.387227478403958</v>
      </c>
      <c r="Q31" s="77">
        <v>17.200879999999998</v>
      </c>
      <c r="R31" s="80">
        <v>19.560292929292928</v>
      </c>
      <c r="S31" s="80">
        <v>0</v>
      </c>
      <c r="T31" s="78">
        <f>SUMPRODUCT(LTA!F31:AJ31,LTA!F$101:AJ$101,LTA!F$104:AJ$104)</f>
        <v>11.81</v>
      </c>
      <c r="U31" s="78">
        <f>SUMPRODUCT(LTA!F31:AJ31,LTA!F$102:AJ$102,LTA!F$104:AJ$104)</f>
        <v>109.38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2.25</v>
      </c>
      <c r="AB31" s="117">
        <f>-STOA!O31</f>
        <v>-155</v>
      </c>
      <c r="AC31">
        <f t="shared" si="0"/>
        <v>11.946386153264521</v>
      </c>
      <c r="AD31">
        <f t="shared" si="1"/>
        <v>1024.1769944959706</v>
      </c>
      <c r="AE31">
        <f>'IDT-1'!C31</f>
        <v>0</v>
      </c>
      <c r="AF31" s="26"/>
      <c r="AG31">
        <f t="shared" si="2"/>
        <v>1024.1769944959706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6.5852017937219731</v>
      </c>
      <c r="F32">
        <f>GT_Spot!Q32</f>
        <v>0</v>
      </c>
      <c r="G32">
        <f>PPCL_NG!Q32</f>
        <v>9.9600000000000009</v>
      </c>
      <c r="H32">
        <f>PPCL_Spot!Q32</f>
        <v>30</v>
      </c>
      <c r="I32">
        <f>Bawana_NG!Q32</f>
        <v>49.92</v>
      </c>
      <c r="J32">
        <f>Bawana_RLNG!Q32</f>
        <v>0</v>
      </c>
      <c r="K32">
        <f>Bawana_Spot!Q32</f>
        <v>69</v>
      </c>
      <c r="L32">
        <f>TWOMCL!P32</f>
        <v>0</v>
      </c>
      <c r="M32">
        <f>EDWPCL!T32</f>
        <v>0</v>
      </c>
      <c r="N32">
        <f>'MSW BWN'!T32</f>
        <v>4.3268559999999994</v>
      </c>
      <c r="O32">
        <f>BYPL_ISGS_exbus!BB32</f>
        <v>786.65788347781631</v>
      </c>
      <c r="P32" s="77">
        <v>68.387227478403958</v>
      </c>
      <c r="Q32" s="77">
        <v>17.200879999999998</v>
      </c>
      <c r="R32" s="80">
        <v>21.239242424242423</v>
      </c>
      <c r="S32" s="80">
        <v>0</v>
      </c>
      <c r="T32" s="78">
        <f>SUMPRODUCT(LTA!F32:AJ32,LTA!F$101:AJ$101,LTA!F$104:AJ$104)</f>
        <v>20.059999999999999</v>
      </c>
      <c r="U32" s="78">
        <f>SUMPRODUCT(LTA!F32:AJ32,LTA!F$102:AJ$102,LTA!F$104:AJ$104)</f>
        <v>108.6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2.85</v>
      </c>
      <c r="AB32" s="117">
        <f>-STOA!O32</f>
        <v>-155</v>
      </c>
      <c r="AC32">
        <f t="shared" si="0"/>
        <v>11.961262948450662</v>
      </c>
      <c r="AD32">
        <f t="shared" si="1"/>
        <v>1019.8260282257338</v>
      </c>
      <c r="AE32">
        <f>'IDT-1'!C32</f>
        <v>0</v>
      </c>
      <c r="AF32" s="26"/>
      <c r="AG32">
        <f t="shared" si="2"/>
        <v>1019.8260282257338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-8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6.5852017937219731</v>
      </c>
      <c r="F33">
        <f>GT_Spot!Q33</f>
        <v>0</v>
      </c>
      <c r="G33">
        <f>PPCL_NG!Q33</f>
        <v>9.9600000000000009</v>
      </c>
      <c r="H33">
        <f>PPCL_Spot!Q33</f>
        <v>30</v>
      </c>
      <c r="I33">
        <f>Bawana_NG!Q33</f>
        <v>49.92</v>
      </c>
      <c r="J33">
        <f>Bawana_RLNG!Q33</f>
        <v>0</v>
      </c>
      <c r="K33">
        <f>Bawana_Spot!Q33</f>
        <v>55</v>
      </c>
      <c r="L33">
        <f>TWOMCL!P33</f>
        <v>0</v>
      </c>
      <c r="M33">
        <f>EDWPCL!T33</f>
        <v>0</v>
      </c>
      <c r="N33">
        <f>'MSW BWN'!T33</f>
        <v>4.4559159999999984</v>
      </c>
      <c r="O33">
        <f>BYPL_ISGS_exbus!BB33</f>
        <v>784.63589361781635</v>
      </c>
      <c r="P33" s="77">
        <v>68.387227478403958</v>
      </c>
      <c r="Q33" s="77">
        <v>17.200879999999998</v>
      </c>
      <c r="R33" s="80">
        <v>21.239242424242423</v>
      </c>
      <c r="S33" s="80">
        <v>0</v>
      </c>
      <c r="T33" s="78">
        <f>SUMPRODUCT(LTA!F33:AJ33,LTA!F$101:AJ$101,LTA!F$104:AJ$104)</f>
        <v>30.15</v>
      </c>
      <c r="U33" s="78">
        <f>SUMPRODUCT(LTA!F33:AJ33,LTA!F$102:AJ$102,LTA!F$104:AJ$104)</f>
        <v>107.89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3.15</v>
      </c>
      <c r="AB33" s="117">
        <f>-STOA!O33</f>
        <v>-155</v>
      </c>
      <c r="AC33">
        <f t="shared" si="0"/>
        <v>11.835564145505103</v>
      </c>
      <c r="AD33">
        <f t="shared" si="1"/>
        <v>1021.7387971686798</v>
      </c>
      <c r="AE33">
        <f>'IDT-1'!C33</f>
        <v>0</v>
      </c>
      <c r="AF33" s="26"/>
      <c r="AG33">
        <f t="shared" si="2"/>
        <v>1021.7387971686798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6.5852017937219731</v>
      </c>
      <c r="F34">
        <f>GT_Spot!Q34</f>
        <v>0</v>
      </c>
      <c r="G34">
        <f>PPCL_NG!Q34</f>
        <v>9.9600000000000009</v>
      </c>
      <c r="H34">
        <f>PPCL_Spot!Q34</f>
        <v>30</v>
      </c>
      <c r="I34">
        <f>Bawana_NG!Q34</f>
        <v>49.92</v>
      </c>
      <c r="J34">
        <f>Bawana_RLNG!Q34</f>
        <v>0</v>
      </c>
      <c r="K34">
        <f>Bawana_Spot!Q34</f>
        <v>55</v>
      </c>
      <c r="L34">
        <f>TWOMCL!P34</f>
        <v>0</v>
      </c>
      <c r="M34">
        <f>EDWPCL!T34</f>
        <v>0</v>
      </c>
      <c r="N34">
        <f>'MSW BWN'!T34</f>
        <v>4.3268559999999994</v>
      </c>
      <c r="O34">
        <f>BYPL_ISGS_exbus!BB34</f>
        <v>777.90573918381619</v>
      </c>
      <c r="P34" s="77">
        <v>68.387227478403958</v>
      </c>
      <c r="Q34" s="77">
        <v>17.200879999999998</v>
      </c>
      <c r="R34" s="80">
        <v>21.239242424242423</v>
      </c>
      <c r="S34" s="80">
        <v>0</v>
      </c>
      <c r="T34" s="78">
        <f>SUMPRODUCT(LTA!F34:AJ34,LTA!F$101:AJ$101,LTA!F$104:AJ$104)</f>
        <v>40.65</v>
      </c>
      <c r="U34" s="78">
        <f>SUMPRODUCT(LTA!F34:AJ34,LTA!F$102:AJ$102,LTA!F$104:AJ$104)</f>
        <v>107.13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4.05</v>
      </c>
      <c r="AB34" s="117">
        <f>-STOA!O34</f>
        <v>-155</v>
      </c>
      <c r="AC34">
        <f t="shared" si="0"/>
        <v>11.913225696096877</v>
      </c>
      <c r="AD34">
        <f t="shared" si="1"/>
        <v>1020.4419211840876</v>
      </c>
      <c r="AE34">
        <f>'IDT-1'!C34</f>
        <v>0</v>
      </c>
      <c r="AF34" s="26"/>
      <c r="AG34">
        <f t="shared" si="2"/>
        <v>1020.4419211840876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-5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6.5852017937219731</v>
      </c>
      <c r="F35">
        <f>GT_Spot!Q35</f>
        <v>0</v>
      </c>
      <c r="G35">
        <f>PPCL_NG!Q35</f>
        <v>9.9600000000000009</v>
      </c>
      <c r="H35">
        <f>PPCL_Spot!Q35</f>
        <v>30</v>
      </c>
      <c r="I35">
        <f>Bawana_NG!Q35</f>
        <v>49.92</v>
      </c>
      <c r="J35">
        <f>Bawana_RLNG!Q35</f>
        <v>0</v>
      </c>
      <c r="K35">
        <f>Bawana_Spot!Q35</f>
        <v>72</v>
      </c>
      <c r="L35">
        <f>TWOMCL!P35</f>
        <v>0</v>
      </c>
      <c r="M35">
        <f>EDWPCL!T35</f>
        <v>0</v>
      </c>
      <c r="N35">
        <f>'MSW BWN'!T35</f>
        <v>4.2580239999999989</v>
      </c>
      <c r="O35">
        <f>BYPL_ISGS_exbus!BB35</f>
        <v>774.40222218781616</v>
      </c>
      <c r="P35" s="77">
        <v>68.387227478403958</v>
      </c>
      <c r="Q35" s="77">
        <v>17.200879999999998</v>
      </c>
      <c r="R35" s="80">
        <v>21.372070707070701</v>
      </c>
      <c r="S35" s="80">
        <v>0</v>
      </c>
      <c r="T35" s="78">
        <f>SUMPRODUCT(LTA!F35:AJ35,LTA!F$101:AJ$101,LTA!F$104:AJ$104)</f>
        <v>52.269999999999996</v>
      </c>
      <c r="U35" s="78">
        <f>SUMPRODUCT(LTA!F35:AJ35,LTA!F$102:AJ$102,LTA!F$104:AJ$104)</f>
        <v>107.05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4.95</v>
      </c>
      <c r="AB35" s="117">
        <f>-STOA!O35</f>
        <v>-190</v>
      </c>
      <c r="AC35">
        <f t="shared" si="0"/>
        <v>12.408373739486823</v>
      </c>
      <c r="AD35">
        <f t="shared" si="1"/>
        <v>1015.947252427526</v>
      </c>
      <c r="AE35">
        <f>'IDT-1'!C35</f>
        <v>0</v>
      </c>
      <c r="AF35" s="26"/>
      <c r="AG35">
        <f t="shared" si="2"/>
        <v>1015.947252427526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6.5852017937219731</v>
      </c>
      <c r="F36">
        <f>GT_Spot!Q36</f>
        <v>0</v>
      </c>
      <c r="G36">
        <f>PPCL_NG!Q36</f>
        <v>9.9600000000000009</v>
      </c>
      <c r="H36">
        <f>PPCL_Spot!Q36</f>
        <v>30</v>
      </c>
      <c r="I36">
        <f>Bawana_NG!Q36</f>
        <v>49.92</v>
      </c>
      <c r="J36">
        <f>Bawana_RLNG!Q36</f>
        <v>0</v>
      </c>
      <c r="K36">
        <f>Bawana_Spot!Q36</f>
        <v>65</v>
      </c>
      <c r="L36">
        <f>TWOMCL!P36</f>
        <v>0</v>
      </c>
      <c r="M36">
        <f>EDWPCL!T36</f>
        <v>0</v>
      </c>
      <c r="N36">
        <f>'MSW BWN'!T36</f>
        <v>4.0792519999999994</v>
      </c>
      <c r="O36">
        <f>BYPL_ISGS_exbus!BB36</f>
        <v>773.36053364381621</v>
      </c>
      <c r="P36" s="77">
        <v>68.387227478403958</v>
      </c>
      <c r="Q36" s="77">
        <v>17.200879999999998</v>
      </c>
      <c r="R36" s="80">
        <v>21.372070707070701</v>
      </c>
      <c r="S36" s="80">
        <v>0</v>
      </c>
      <c r="T36" s="78">
        <f>SUMPRODUCT(LTA!F36:AJ36,LTA!F$101:AJ$101,LTA!F$104:AJ$104)</f>
        <v>63.72</v>
      </c>
      <c r="U36" s="78">
        <f>SUMPRODUCT(LTA!F36:AJ36,LTA!F$102:AJ$102,LTA!F$104:AJ$104)</f>
        <v>107.01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7.05</v>
      </c>
      <c r="AB36" s="117">
        <f>-STOA!O36</f>
        <v>-190</v>
      </c>
      <c r="AC36">
        <f t="shared" si="0"/>
        <v>12.454921686699624</v>
      </c>
      <c r="AD36">
        <f t="shared" si="1"/>
        <v>1021.1902439363132</v>
      </c>
      <c r="AE36">
        <f>'IDT-1'!C36</f>
        <v>0</v>
      </c>
      <c r="AF36" s="26"/>
      <c r="AG36">
        <f t="shared" si="2"/>
        <v>1021.1902439363132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6.5852017937219731</v>
      </c>
      <c r="F37">
        <f>GT_Spot!Q37</f>
        <v>0</v>
      </c>
      <c r="G37">
        <f>PPCL_NG!Q37</f>
        <v>9.9600000000000009</v>
      </c>
      <c r="H37">
        <f>PPCL_Spot!Q37</f>
        <v>30</v>
      </c>
      <c r="I37">
        <f>Bawana_NG!Q37</f>
        <v>49.92</v>
      </c>
      <c r="J37">
        <f>Bawana_RLNG!Q37</f>
        <v>0</v>
      </c>
      <c r="K37">
        <f>Bawana_Spot!Q37</f>
        <v>45</v>
      </c>
      <c r="L37">
        <f>TWOMCL!P37</f>
        <v>0</v>
      </c>
      <c r="M37">
        <f>EDWPCL!T37</f>
        <v>0</v>
      </c>
      <c r="N37">
        <f>'MSW BWN'!T37</f>
        <v>4.4186319999999988</v>
      </c>
      <c r="O37">
        <f>BYPL_ISGS_exbus!BB37</f>
        <v>767.72375776981619</v>
      </c>
      <c r="P37" s="77">
        <v>68.387227478403958</v>
      </c>
      <c r="Q37" s="77">
        <v>17.200879999999998</v>
      </c>
      <c r="R37" s="80">
        <v>21.372070707070701</v>
      </c>
      <c r="S37" s="80">
        <v>0</v>
      </c>
      <c r="T37" s="78">
        <f>SUMPRODUCT(LTA!F37:AJ37,LTA!F$101:AJ$101,LTA!F$104:AJ$104)</f>
        <v>75.56</v>
      </c>
      <c r="U37" s="78">
        <f>SUMPRODUCT(LTA!F37:AJ37,LTA!F$102:AJ$102,LTA!F$104:AJ$104)</f>
        <v>107.01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7.35</v>
      </c>
      <c r="AB37" s="117">
        <f>-STOA!O37</f>
        <v>-190</v>
      </c>
      <c r="AC37">
        <f t="shared" si="0"/>
        <v>12.694261703896235</v>
      </c>
      <c r="AD37">
        <f t="shared" si="1"/>
        <v>967.79350804511637</v>
      </c>
      <c r="AE37">
        <f>'IDT-1'!C37</f>
        <v>0</v>
      </c>
      <c r="AF37" s="26"/>
      <c r="AG37">
        <f t="shared" si="2"/>
        <v>967.79350804511637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-40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6.5852017937219731</v>
      </c>
      <c r="F38">
        <f>GT_Spot!Q38</f>
        <v>0</v>
      </c>
      <c r="G38">
        <f>PPCL_NG!Q38</f>
        <v>9.9600000000000009</v>
      </c>
      <c r="H38">
        <f>PPCL_Spot!Q38</f>
        <v>30</v>
      </c>
      <c r="I38">
        <f>Bawana_NG!Q38</f>
        <v>49.92</v>
      </c>
      <c r="J38">
        <f>Bawana_RLNG!Q38</f>
        <v>0</v>
      </c>
      <c r="K38">
        <f>Bawana_Spot!Q38</f>
        <v>55</v>
      </c>
      <c r="L38">
        <f>TWOMCL!P38</f>
        <v>0</v>
      </c>
      <c r="M38">
        <f>EDWPCL!T38</f>
        <v>0</v>
      </c>
      <c r="N38">
        <f>'MSW BWN'!T38</f>
        <v>4.3870839999999998</v>
      </c>
      <c r="O38">
        <f>BYPL_ISGS_exbus!BB38</f>
        <v>767.78671776581609</v>
      </c>
      <c r="P38" s="77">
        <v>68.387227478403958</v>
      </c>
      <c r="Q38" s="77">
        <v>17.200879999999998</v>
      </c>
      <c r="R38" s="80">
        <v>21.372070707070701</v>
      </c>
      <c r="S38" s="80">
        <v>0</v>
      </c>
      <c r="T38" s="78">
        <f>SUMPRODUCT(LTA!F38:AJ38,LTA!F$101:AJ$101,LTA!F$104:AJ$104)</f>
        <v>86.92</v>
      </c>
      <c r="U38" s="78">
        <f>SUMPRODUCT(LTA!F38:AJ38,LTA!F$102:AJ$102,LTA!F$104:AJ$104)</f>
        <v>107.04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9.4499999999999993</v>
      </c>
      <c r="AB38" s="117">
        <f>-STOA!O38</f>
        <v>-190</v>
      </c>
      <c r="AC38">
        <f t="shared" si="0"/>
        <v>12.723687579017128</v>
      </c>
      <c r="AD38">
        <f t="shared" si="1"/>
        <v>1011.2854941659956</v>
      </c>
      <c r="AE38">
        <f>'IDT-1'!C38</f>
        <v>0</v>
      </c>
      <c r="AF38" s="26"/>
      <c r="AG38">
        <f t="shared" si="2"/>
        <v>1011.2854941659956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-20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6.529708520179371</v>
      </c>
      <c r="F39">
        <f>GT_Spot!Q39</f>
        <v>0</v>
      </c>
      <c r="G39">
        <f>PPCL_NG!Q39</f>
        <v>9.9600000000000009</v>
      </c>
      <c r="H39">
        <f>PPCL_Spot!Q39</f>
        <v>30</v>
      </c>
      <c r="I39">
        <f>Bawana_NG!Q39</f>
        <v>49.92</v>
      </c>
      <c r="J39">
        <f>Bawana_RLNG!Q39</f>
        <v>0</v>
      </c>
      <c r="K39">
        <f>Bawana_Spot!Q39</f>
        <v>44.998863205759761</v>
      </c>
      <c r="L39">
        <f>TWOMCL!P39</f>
        <v>0</v>
      </c>
      <c r="M39">
        <f>EDWPCL!T39</f>
        <v>0</v>
      </c>
      <c r="N39">
        <f>'MSW BWN'!T39</f>
        <v>4.4004679999999992</v>
      </c>
      <c r="O39">
        <f>BYPL_ISGS_exbus!BB39</f>
        <v>766.6827374998162</v>
      </c>
      <c r="P39" s="77">
        <v>68.387227478403958</v>
      </c>
      <c r="Q39" s="77">
        <v>17.200879999999998</v>
      </c>
      <c r="R39" s="80">
        <v>21.372070707070701</v>
      </c>
      <c r="S39" s="80">
        <v>0</v>
      </c>
      <c r="T39" s="78">
        <f>SUMPRODUCT(LTA!F39:AJ39,LTA!F$101:AJ$101,LTA!F$104:AJ$104)</f>
        <v>101.67</v>
      </c>
      <c r="U39" s="78">
        <f>SUMPRODUCT(LTA!F39:AJ39,LTA!F$102:AJ$102,LTA!F$104:AJ$104)</f>
        <v>107.76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10.95</v>
      </c>
      <c r="AB39" s="117">
        <f>-STOA!O39</f>
        <v>-180</v>
      </c>
      <c r="AC39">
        <f t="shared" si="0"/>
        <v>12.508584161613982</v>
      </c>
      <c r="AD39">
        <f t="shared" si="1"/>
        <v>1047.323371249616</v>
      </c>
      <c r="AE39">
        <f>'IDT-1'!C39</f>
        <v>0</v>
      </c>
      <c r="AF39" s="26"/>
      <c r="AG39">
        <f t="shared" si="2"/>
        <v>1047.323371249616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6.529708520179371</v>
      </c>
      <c r="F40">
        <f>GT_Spot!Q40</f>
        <v>0</v>
      </c>
      <c r="G40">
        <f>PPCL_NG!Q40</f>
        <v>9.9600000000000009</v>
      </c>
      <c r="H40">
        <f>PPCL_Spot!Q40</f>
        <v>30</v>
      </c>
      <c r="I40">
        <f>Bawana_NG!Q40</f>
        <v>49.92</v>
      </c>
      <c r="J40">
        <f>Bawana_RLNG!Q40</f>
        <v>0</v>
      </c>
      <c r="K40">
        <f>Bawana_Spot!Q40</f>
        <v>55</v>
      </c>
      <c r="L40">
        <f>TWOMCL!P40</f>
        <v>0</v>
      </c>
      <c r="M40">
        <f>EDWPCL!T40</f>
        <v>0</v>
      </c>
      <c r="N40">
        <f>'MSW BWN'!T40</f>
        <v>4.3823039999999986</v>
      </c>
      <c r="O40">
        <f>BYPL_ISGS_exbus!BB40</f>
        <v>766.6827374998162</v>
      </c>
      <c r="P40" s="77">
        <v>68.387227478403958</v>
      </c>
      <c r="Q40" s="77">
        <v>17.200879999999998</v>
      </c>
      <c r="R40" s="80">
        <v>21.372070707070701</v>
      </c>
      <c r="S40" s="80">
        <v>0</v>
      </c>
      <c r="T40" s="78">
        <f>SUMPRODUCT(LTA!F40:AJ40,LTA!F$101:AJ$101,LTA!F$104:AJ$104)</f>
        <v>111.80000000000001</v>
      </c>
      <c r="U40" s="78">
        <f>SUMPRODUCT(LTA!F40:AJ40,LTA!F$102:AJ$102,LTA!F$104:AJ$104)</f>
        <v>98.43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11.25</v>
      </c>
      <c r="AB40" s="117">
        <f>-STOA!O40</f>
        <v>-180</v>
      </c>
      <c r="AC40">
        <f t="shared" si="0"/>
        <v>12.606114322203297</v>
      </c>
      <c r="AD40">
        <f t="shared" si="1"/>
        <v>1058.308813883267</v>
      </c>
      <c r="AE40">
        <f>'IDT-1'!C40</f>
        <v>0</v>
      </c>
      <c r="AF40" s="26"/>
      <c r="AG40">
        <f t="shared" si="2"/>
        <v>1058.308813883267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6.529708520179371</v>
      </c>
      <c r="F41">
        <f>GT_Spot!Q41</f>
        <v>0</v>
      </c>
      <c r="G41">
        <f>PPCL_NG!Q41</f>
        <v>9.9600000000000009</v>
      </c>
      <c r="H41">
        <f>PPCL_Spot!Q41</f>
        <v>30</v>
      </c>
      <c r="I41">
        <f>Bawana_NG!Q41</f>
        <v>49.92</v>
      </c>
      <c r="J41">
        <f>Bawana_RLNG!Q41</f>
        <v>0</v>
      </c>
      <c r="K41">
        <f>Bawana_Spot!Q41</f>
        <v>65</v>
      </c>
      <c r="L41">
        <f>TWOMCL!P41</f>
        <v>0</v>
      </c>
      <c r="M41">
        <f>EDWPCL!T41</f>
        <v>0</v>
      </c>
      <c r="N41">
        <f>'MSW BWN'!T41</f>
        <v>4.0247599999999997</v>
      </c>
      <c r="O41">
        <f>BYPL_ISGS_exbus!BB41</f>
        <v>768.31600779181622</v>
      </c>
      <c r="P41" s="77">
        <v>68.387227478403958</v>
      </c>
      <c r="Q41" s="77">
        <v>17.200879999999998</v>
      </c>
      <c r="R41" s="80">
        <v>21.372070707070701</v>
      </c>
      <c r="S41" s="80">
        <v>0</v>
      </c>
      <c r="T41" s="78">
        <f>SUMPRODUCT(LTA!F41:AJ41,LTA!F$101:AJ$101,LTA!F$104:AJ$104)</f>
        <v>119.78999999999999</v>
      </c>
      <c r="U41" s="78">
        <f>SUMPRODUCT(LTA!F41:AJ41,LTA!F$102:AJ$102,LTA!F$104:AJ$104)</f>
        <v>98.710000000000008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11.7</v>
      </c>
      <c r="AB41" s="117">
        <f>-STOA!O41</f>
        <v>-180</v>
      </c>
      <c r="AC41">
        <f t="shared" si="0"/>
        <v>12.782076713572895</v>
      </c>
      <c r="AD41">
        <f t="shared" si="1"/>
        <v>1078.1285777838973</v>
      </c>
      <c r="AE41">
        <f>'IDT-1'!C41</f>
        <v>0</v>
      </c>
      <c r="AF41" s="26"/>
      <c r="AG41">
        <f t="shared" si="2"/>
        <v>1078.1285777838973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6.529708520179371</v>
      </c>
      <c r="F42">
        <f>GT_Spot!Q42</f>
        <v>0</v>
      </c>
      <c r="G42">
        <f>PPCL_NG!Q42</f>
        <v>9.9600000000000009</v>
      </c>
      <c r="H42">
        <f>PPCL_Spot!Q42</f>
        <v>30</v>
      </c>
      <c r="I42">
        <f>Bawana_NG!Q42</f>
        <v>49.92</v>
      </c>
      <c r="J42">
        <f>Bawana_RLNG!Q42</f>
        <v>0</v>
      </c>
      <c r="K42">
        <f>Bawana_Spot!Q42</f>
        <v>75</v>
      </c>
      <c r="L42">
        <f>TWOMCL!P42</f>
        <v>0</v>
      </c>
      <c r="M42">
        <f>EDWPCL!T42</f>
        <v>0</v>
      </c>
      <c r="N42">
        <f>'MSW BWN'!T42</f>
        <v>4.2809679999999988</v>
      </c>
      <c r="O42">
        <f>BYPL_ISGS_exbus!BB42</f>
        <v>768.31600779181622</v>
      </c>
      <c r="P42" s="77">
        <v>68.387227478403958</v>
      </c>
      <c r="Q42" s="77">
        <v>17.200879999999998</v>
      </c>
      <c r="R42" s="80">
        <v>21.372070707070701</v>
      </c>
      <c r="S42" s="80">
        <v>0</v>
      </c>
      <c r="T42" s="78">
        <f>SUMPRODUCT(LTA!F42:AJ42,LTA!F$101:AJ$101,LTA!F$104:AJ$104)</f>
        <v>127.05</v>
      </c>
      <c r="U42" s="78">
        <f>SUMPRODUCT(LTA!F42:AJ42,LTA!F$102:AJ$102,LTA!F$104:AJ$104)</f>
        <v>98.82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12.6</v>
      </c>
      <c r="AB42" s="117">
        <f>-STOA!O42</f>
        <v>-180</v>
      </c>
      <c r="AC42">
        <f t="shared" si="0"/>
        <v>12.945107343972893</v>
      </c>
      <c r="AD42">
        <f t="shared" si="1"/>
        <v>1096.491755153497</v>
      </c>
      <c r="AE42">
        <f>'IDT-1'!C42</f>
        <v>0</v>
      </c>
      <c r="AF42" s="26"/>
      <c r="AG42">
        <f t="shared" si="2"/>
        <v>1096.491755153497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6.529708520179371</v>
      </c>
      <c r="F43">
        <f>GT_Spot!Q43</f>
        <v>0</v>
      </c>
      <c r="G43">
        <f>PPCL_NG!Q43</f>
        <v>9.9600000000000009</v>
      </c>
      <c r="H43">
        <f>PPCL_Spot!Q43</f>
        <v>30</v>
      </c>
      <c r="I43">
        <f>Bawana_NG!Q43</f>
        <v>49.92</v>
      </c>
      <c r="J43">
        <f>Bawana_RLNG!Q43</f>
        <v>0</v>
      </c>
      <c r="K43">
        <f>Bawana_Spot!Q43</f>
        <v>59.999999999999993</v>
      </c>
      <c r="L43">
        <f>TWOMCL!P43</f>
        <v>0</v>
      </c>
      <c r="M43">
        <f>EDWPCL!T43</f>
        <v>0</v>
      </c>
      <c r="N43">
        <f>'MSW BWN'!T43</f>
        <v>4.0935919999999992</v>
      </c>
      <c r="O43">
        <f>BYPL_ISGS_exbus!BB43</f>
        <v>767.36644911181622</v>
      </c>
      <c r="P43" s="77">
        <v>68.387227478403958</v>
      </c>
      <c r="Q43" s="77">
        <v>17.200879999999998</v>
      </c>
      <c r="R43" s="80">
        <v>21.372070707070701</v>
      </c>
      <c r="S43" s="80">
        <v>0</v>
      </c>
      <c r="T43" s="78">
        <f>SUMPRODUCT(LTA!F43:AJ43,LTA!F$101:AJ$101,LTA!F$104:AJ$104)</f>
        <v>134.68</v>
      </c>
      <c r="U43" s="78">
        <f>SUMPRODUCT(LTA!F43:AJ43,LTA!F$102:AJ$102,LTA!F$104:AJ$104)</f>
        <v>98.710000000000008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-125</v>
      </c>
      <c r="AA43" s="117">
        <f>STOA!I43</f>
        <v>13.2</v>
      </c>
      <c r="AB43" s="117">
        <f>-STOA!O43</f>
        <v>-20</v>
      </c>
      <c r="AC43">
        <f t="shared" si="0"/>
        <v>12.56382385551206</v>
      </c>
      <c r="AD43">
        <f t="shared" si="1"/>
        <v>1123.8561039619583</v>
      </c>
      <c r="AE43">
        <f>'IDT-1'!C43</f>
        <v>0</v>
      </c>
      <c r="AF43" s="26"/>
      <c r="AG43">
        <f t="shared" si="2"/>
        <v>1123.8561039619583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6.529708520179371</v>
      </c>
      <c r="F44">
        <f>GT_Spot!Q44</f>
        <v>0</v>
      </c>
      <c r="G44">
        <f>PPCL_NG!Q44</f>
        <v>9.9600000000000009</v>
      </c>
      <c r="H44">
        <f>PPCL_Spot!Q44</f>
        <v>30</v>
      </c>
      <c r="I44">
        <f>Bawana_NG!Q44</f>
        <v>49.92</v>
      </c>
      <c r="J44">
        <f>Bawana_RLNG!Q44</f>
        <v>0</v>
      </c>
      <c r="K44">
        <f>Bawana_Spot!Q44</f>
        <v>60</v>
      </c>
      <c r="L44">
        <f>TWOMCL!P44</f>
        <v>0</v>
      </c>
      <c r="M44">
        <f>EDWPCL!T44</f>
        <v>0</v>
      </c>
      <c r="N44">
        <f>'MSW BWN'!T44</f>
        <v>4.3039119999999995</v>
      </c>
      <c r="O44">
        <f>BYPL_ISGS_exbus!BB44</f>
        <v>767.36644911181622</v>
      </c>
      <c r="P44" s="77">
        <v>68.387227478403958</v>
      </c>
      <c r="Q44" s="77">
        <v>17.200879999999998</v>
      </c>
      <c r="R44" s="80">
        <v>21.372070707070701</v>
      </c>
      <c r="S44" s="80">
        <v>0</v>
      </c>
      <c r="T44" s="78">
        <f>SUMPRODUCT(LTA!F44:AJ44,LTA!F$101:AJ$101,LTA!F$104:AJ$104)</f>
        <v>141.35999999999999</v>
      </c>
      <c r="U44" s="78">
        <f>SUMPRODUCT(LTA!F44:AJ44,LTA!F$102:AJ$102,LTA!F$104:AJ$104)</f>
        <v>98.68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-110</v>
      </c>
      <c r="AA44" s="117">
        <f>STOA!I44</f>
        <v>13.8</v>
      </c>
      <c r="AB44" s="117">
        <f>-STOA!O44</f>
        <v>-20</v>
      </c>
      <c r="AC44">
        <f t="shared" si="0"/>
        <v>12.984599772399871</v>
      </c>
      <c r="AD44">
        <f t="shared" si="1"/>
        <v>1090.8956480450702</v>
      </c>
      <c r="AE44">
        <f>'IDT-1'!C44</f>
        <v>0</v>
      </c>
      <c r="AF44" s="26"/>
      <c r="AG44">
        <f t="shared" si="2"/>
        <v>1090.8956480450702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-55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6.529708520179371</v>
      </c>
      <c r="F45">
        <f>GT_Spot!Q45</f>
        <v>0</v>
      </c>
      <c r="G45">
        <f>PPCL_NG!Q45</f>
        <v>9.9600000000000009</v>
      </c>
      <c r="H45">
        <f>PPCL_Spot!Q45</f>
        <v>30</v>
      </c>
      <c r="I45">
        <f>Bawana_NG!Q45</f>
        <v>49.92</v>
      </c>
      <c r="J45">
        <f>Bawana_RLNG!Q45</f>
        <v>0</v>
      </c>
      <c r="K45">
        <f>Bawana_Spot!Q45</f>
        <v>60</v>
      </c>
      <c r="L45">
        <f>TWOMCL!P45</f>
        <v>0</v>
      </c>
      <c r="M45">
        <f>EDWPCL!T45</f>
        <v>0</v>
      </c>
      <c r="N45">
        <f>'MSW BWN'!T45</f>
        <v>4.2953079999999995</v>
      </c>
      <c r="O45">
        <f>BYPL_ISGS_exbus!BB45</f>
        <v>768.08568861181618</v>
      </c>
      <c r="P45" s="77">
        <v>68.387227478403958</v>
      </c>
      <c r="Q45" s="77">
        <v>17.200879999999998</v>
      </c>
      <c r="R45" s="80">
        <v>21.372070707070701</v>
      </c>
      <c r="S45" s="80">
        <v>0</v>
      </c>
      <c r="T45" s="78">
        <f>SUMPRODUCT(LTA!F45:AJ45,LTA!F$101:AJ$101,LTA!F$104:AJ$104)</f>
        <v>146.66</v>
      </c>
      <c r="U45" s="78">
        <f>SUMPRODUCT(LTA!F45:AJ45,LTA!F$102:AJ$102,LTA!F$104:AJ$104)</f>
        <v>98.64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-100</v>
      </c>
      <c r="AA45" s="117">
        <f>STOA!I45</f>
        <v>14.1</v>
      </c>
      <c r="AB45" s="117">
        <f>-STOA!O45</f>
        <v>-20</v>
      </c>
      <c r="AC45">
        <f t="shared" si="0"/>
        <v>12.773437539134013</v>
      </c>
      <c r="AD45">
        <f t="shared" si="1"/>
        <v>1127.3774457783363</v>
      </c>
      <c r="AE45">
        <f>'IDT-1'!C45</f>
        <v>0</v>
      </c>
      <c r="AF45" s="26"/>
      <c r="AG45">
        <f t="shared" si="2"/>
        <v>1127.3774457783363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-35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6.529708520179371</v>
      </c>
      <c r="F46">
        <f>GT_Spot!Q46</f>
        <v>0</v>
      </c>
      <c r="G46">
        <f>PPCL_NG!Q46</f>
        <v>9.9600000000000009</v>
      </c>
      <c r="H46">
        <f>PPCL_Spot!Q46</f>
        <v>30</v>
      </c>
      <c r="I46">
        <f>Bawana_NG!Q46</f>
        <v>49.92</v>
      </c>
      <c r="J46">
        <f>Bawana_RLNG!Q46</f>
        <v>0</v>
      </c>
      <c r="K46">
        <f>Bawana_Spot!Q46</f>
        <v>44.998863205759761</v>
      </c>
      <c r="L46">
        <f>TWOMCL!P46</f>
        <v>0</v>
      </c>
      <c r="M46">
        <f>EDWPCL!T46</f>
        <v>0</v>
      </c>
      <c r="N46">
        <f>'MSW BWN'!T46</f>
        <v>4.414807999999999</v>
      </c>
      <c r="O46">
        <f>BYPL_ISGS_exbus!BB46</f>
        <v>768.08568861181618</v>
      </c>
      <c r="P46" s="77">
        <v>68.387227478403958</v>
      </c>
      <c r="Q46" s="77">
        <v>17.200879999999998</v>
      </c>
      <c r="R46" s="80">
        <v>21.372070707070701</v>
      </c>
      <c r="S46" s="80">
        <v>0</v>
      </c>
      <c r="T46" s="78">
        <f>SUMPRODUCT(LTA!F46:AJ46,LTA!F$101:AJ$101,LTA!F$104:AJ$104)</f>
        <v>150.65</v>
      </c>
      <c r="U46" s="78">
        <f>SUMPRODUCT(LTA!F46:AJ46,LTA!F$102:AJ$102,LTA!F$104:AJ$104)</f>
        <v>98.44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-80</v>
      </c>
      <c r="AA46" s="117">
        <f>STOA!I46</f>
        <v>15.3</v>
      </c>
      <c r="AB46" s="117">
        <f>-STOA!O46</f>
        <v>-20</v>
      </c>
      <c r="AC46">
        <f t="shared" si="0"/>
        <v>12.198094121623956</v>
      </c>
      <c r="AD46">
        <f t="shared" si="1"/>
        <v>1173.0611524016063</v>
      </c>
      <c r="AE46">
        <f>'IDT-1'!C46</f>
        <v>0</v>
      </c>
      <c r="AF46" s="26"/>
      <c r="AG46">
        <f t="shared" si="2"/>
        <v>1173.0611524016063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6.529708520179371</v>
      </c>
      <c r="F47">
        <f>GT_Spot!Q47</f>
        <v>0</v>
      </c>
      <c r="G47">
        <f>PPCL_NG!Q47</f>
        <v>9.9600000000000009</v>
      </c>
      <c r="H47">
        <f>PPCL_Spot!Q47</f>
        <v>30</v>
      </c>
      <c r="I47">
        <f>Bawana_NG!Q47</f>
        <v>49.92</v>
      </c>
      <c r="J47">
        <f>Bawana_RLNG!Q47</f>
        <v>0</v>
      </c>
      <c r="K47">
        <f>Bawana_Spot!Q47</f>
        <v>44.998863205759761</v>
      </c>
      <c r="L47">
        <f>TWOMCL!P47</f>
        <v>0</v>
      </c>
      <c r="M47">
        <f>EDWPCL!T47</f>
        <v>0</v>
      </c>
      <c r="N47">
        <f>'MSW BWN'!T47</f>
        <v>4.4606959999999996</v>
      </c>
      <c r="O47">
        <f>BYPL_ISGS_exbus!BB47</f>
        <v>768.76645128381608</v>
      </c>
      <c r="P47" s="77">
        <v>68.387227478403958</v>
      </c>
      <c r="Q47" s="77">
        <v>17.200879999999998</v>
      </c>
      <c r="R47" s="80">
        <v>21.372070707070701</v>
      </c>
      <c r="S47" s="80">
        <v>0</v>
      </c>
      <c r="T47" s="78">
        <f>SUMPRODUCT(LTA!F47:AJ47,LTA!F$101:AJ$101,LTA!F$104:AJ$104)</f>
        <v>153.38999999999999</v>
      </c>
      <c r="U47" s="78">
        <f>SUMPRODUCT(LTA!F47:AJ47,LTA!F$102:AJ$102,LTA!F$104:AJ$104)</f>
        <v>98.31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-70</v>
      </c>
      <c r="AA47" s="117">
        <f>STOA!I47</f>
        <v>15.3</v>
      </c>
      <c r="AB47" s="117">
        <f>-STOA!O47</f>
        <v>-20</v>
      </c>
      <c r="AC47">
        <f t="shared" si="0"/>
        <v>12.138675372315602</v>
      </c>
      <c r="AD47">
        <f t="shared" si="1"/>
        <v>1186.4572218229141</v>
      </c>
      <c r="AE47">
        <f>'IDT-1'!C47</f>
        <v>0</v>
      </c>
      <c r="AF47" s="26"/>
      <c r="AG47">
        <f t="shared" si="2"/>
        <v>1186.4572218229141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4.8872647058823526</v>
      </c>
      <c r="F48">
        <f>GT_Spot!Q48</f>
        <v>0</v>
      </c>
      <c r="G48">
        <f>PPCL_NG!Q48</f>
        <v>9.9600000000000009</v>
      </c>
      <c r="H48">
        <f>PPCL_Spot!Q48</f>
        <v>30</v>
      </c>
      <c r="I48">
        <f>Bawana_NG!Q48</f>
        <v>49.92</v>
      </c>
      <c r="J48">
        <f>Bawana_RLNG!Q48</f>
        <v>0</v>
      </c>
      <c r="K48">
        <f>Bawana_Spot!Q48</f>
        <v>44.998863205759761</v>
      </c>
      <c r="L48">
        <f>TWOMCL!P48</f>
        <v>0</v>
      </c>
      <c r="M48">
        <f>EDWPCL!T48</f>
        <v>0</v>
      </c>
      <c r="N48">
        <f>'MSW BWN'!T48</f>
        <v>4.2035319999999992</v>
      </c>
      <c r="O48">
        <f>BYPL_ISGS_exbus!BB48</f>
        <v>771.14473202381623</v>
      </c>
      <c r="P48" s="77">
        <v>68.387227478403958</v>
      </c>
      <c r="Q48" s="77">
        <v>17.200879999999998</v>
      </c>
      <c r="R48" s="80">
        <v>21.372070707070701</v>
      </c>
      <c r="S48" s="80">
        <v>0</v>
      </c>
      <c r="T48" s="78">
        <f>SUMPRODUCT(LTA!F48:AJ48,LTA!F$101:AJ$101,LTA!F$104:AJ$104)</f>
        <v>154.32999999999998</v>
      </c>
      <c r="U48" s="78">
        <f>SUMPRODUCT(LTA!F48:AJ48,LTA!F$102:AJ$102,LTA!F$104:AJ$104)</f>
        <v>98.23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-60</v>
      </c>
      <c r="AA48" s="117">
        <f>STOA!I48</f>
        <v>15.3</v>
      </c>
      <c r="AB48" s="117">
        <f>-STOA!O48</f>
        <v>-20</v>
      </c>
      <c r="AC48">
        <f t="shared" si="0"/>
        <v>12.061674418839836</v>
      </c>
      <c r="AD48">
        <f t="shared" si="1"/>
        <v>1197.872895702093</v>
      </c>
      <c r="AE48">
        <f>'IDT-1'!C48</f>
        <v>0</v>
      </c>
      <c r="AF48" s="26"/>
      <c r="AG48">
        <f t="shared" si="2"/>
        <v>1197.872895702093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4.8872647058823526</v>
      </c>
      <c r="F49">
        <f>GT_Spot!Q49</f>
        <v>0</v>
      </c>
      <c r="G49">
        <f>PPCL_NG!Q49</f>
        <v>9.9600000000000009</v>
      </c>
      <c r="H49">
        <f>PPCL_Spot!Q49</f>
        <v>30</v>
      </c>
      <c r="I49">
        <f>Bawana_NG!Q49</f>
        <v>49.92</v>
      </c>
      <c r="J49">
        <f>Bawana_RLNG!Q49</f>
        <v>0</v>
      </c>
      <c r="K49">
        <f>Bawana_Spot!Q49</f>
        <v>69.999999999999986</v>
      </c>
      <c r="L49">
        <f>TWOMCL!P49</f>
        <v>0</v>
      </c>
      <c r="M49">
        <f>EDWPCL!T49</f>
        <v>0</v>
      </c>
      <c r="N49">
        <f>'MSW BWN'!T49</f>
        <v>4.4645199999999985</v>
      </c>
      <c r="O49">
        <f>BYPL_ISGS_exbus!BB49</f>
        <v>779.96136757181603</v>
      </c>
      <c r="P49" s="77">
        <v>68.387227478403958</v>
      </c>
      <c r="Q49" s="77">
        <v>17.200879999999998</v>
      </c>
      <c r="R49" s="80">
        <v>21.372070707070701</v>
      </c>
      <c r="S49" s="80">
        <v>0</v>
      </c>
      <c r="T49" s="78">
        <f>SUMPRODUCT(LTA!F49:AJ49,LTA!F$101:AJ$101,LTA!F$104:AJ$104)</f>
        <v>156.16</v>
      </c>
      <c r="U49" s="78">
        <f>SUMPRODUCT(LTA!F49:AJ49,LTA!F$102:AJ$102,LTA!F$104:AJ$104)</f>
        <v>98.43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-55</v>
      </c>
      <c r="AA49" s="117">
        <f>STOA!I49</f>
        <v>15.3</v>
      </c>
      <c r="AB49" s="117">
        <f>-STOA!O49</f>
        <v>-20</v>
      </c>
      <c r="AC49">
        <f t="shared" si="0"/>
        <v>12.335040872240572</v>
      </c>
      <c r="AD49">
        <f t="shared" si="1"/>
        <v>1238.7082895909325</v>
      </c>
      <c r="AE49">
        <f>'IDT-1'!C49</f>
        <v>0</v>
      </c>
      <c r="AF49" s="26"/>
      <c r="AG49">
        <f t="shared" si="2"/>
        <v>1238.7082895909325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4.8872647058823526</v>
      </c>
      <c r="F50">
        <f>GT_Spot!Q50</f>
        <v>0</v>
      </c>
      <c r="G50">
        <f>PPCL_NG!Q50</f>
        <v>9.9600000000000009</v>
      </c>
      <c r="H50">
        <f>PPCL_Spot!Q50</f>
        <v>30</v>
      </c>
      <c r="I50">
        <f>Bawana_NG!Q50</f>
        <v>49.92</v>
      </c>
      <c r="J50">
        <f>Bawana_RLNG!Q50</f>
        <v>0</v>
      </c>
      <c r="K50">
        <f>Bawana_Spot!Q50</f>
        <v>70</v>
      </c>
      <c r="L50">
        <f>TWOMCL!P50</f>
        <v>0</v>
      </c>
      <c r="M50">
        <f>EDWPCL!T50</f>
        <v>0</v>
      </c>
      <c r="N50">
        <f>'MSW BWN'!T50</f>
        <v>4.3823039999999986</v>
      </c>
      <c r="O50">
        <f>BYPL_ISGS_exbus!BB50</f>
        <v>779.96136757181603</v>
      </c>
      <c r="P50" s="77">
        <v>68.387227478403958</v>
      </c>
      <c r="Q50" s="77">
        <v>17.200879999999998</v>
      </c>
      <c r="R50" s="80">
        <v>21.372070707070701</v>
      </c>
      <c r="S50" s="80">
        <v>0</v>
      </c>
      <c r="T50" s="78">
        <f>SUMPRODUCT(LTA!F50:AJ50,LTA!F$101:AJ$101,LTA!F$104:AJ$104)</f>
        <v>156.10999999999999</v>
      </c>
      <c r="U50" s="78">
        <f>SUMPRODUCT(LTA!F50:AJ50,LTA!F$102:AJ$102,LTA!F$104:AJ$104)</f>
        <v>98.74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-45</v>
      </c>
      <c r="AA50" s="117">
        <f>STOA!I50</f>
        <v>15.3</v>
      </c>
      <c r="AB50" s="117">
        <f>-STOA!O50</f>
        <v>-20</v>
      </c>
      <c r="AC50">
        <f t="shared" si="0"/>
        <v>12.247824096218617</v>
      </c>
      <c r="AD50">
        <f t="shared" si="1"/>
        <v>1248.9732903669542</v>
      </c>
      <c r="AE50">
        <f>'IDT-1'!C50</f>
        <v>0</v>
      </c>
      <c r="AF50" s="26"/>
      <c r="AG50">
        <f t="shared" si="2"/>
        <v>1248.9732903669542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4.8872647058823526</v>
      </c>
      <c r="F51">
        <f>GT_Spot!Q51</f>
        <v>0</v>
      </c>
      <c r="G51">
        <f>PPCL_NG!Q51</f>
        <v>9.9600000000000009</v>
      </c>
      <c r="H51">
        <f>PPCL_Spot!Q51</f>
        <v>30</v>
      </c>
      <c r="I51">
        <f>Bawana_NG!Q51</f>
        <v>49.92</v>
      </c>
      <c r="J51">
        <f>Bawana_RLNG!Q51</f>
        <v>0</v>
      </c>
      <c r="K51">
        <f>Bawana_Spot!Q51</f>
        <v>70</v>
      </c>
      <c r="L51">
        <f>TWOMCL!P51</f>
        <v>0</v>
      </c>
      <c r="M51">
        <f>EDWPCL!T51</f>
        <v>0</v>
      </c>
      <c r="N51">
        <f>'MSW BWN'!T51</f>
        <v>3.9826959999999998</v>
      </c>
      <c r="O51">
        <f>BYPL_ISGS_exbus!BB51</f>
        <v>785.66950779381602</v>
      </c>
      <c r="P51" s="77">
        <v>68.387227478403958</v>
      </c>
      <c r="Q51" s="77">
        <v>17.200879999999998</v>
      </c>
      <c r="R51" s="80">
        <v>21.372070707070701</v>
      </c>
      <c r="S51" s="80">
        <v>0</v>
      </c>
      <c r="T51" s="78">
        <f>SUMPRODUCT(LTA!F51:AJ51,LTA!F$101:AJ$101,LTA!F$104:AJ$104)</f>
        <v>156.94</v>
      </c>
      <c r="U51" s="78">
        <f>SUMPRODUCT(LTA!F51:AJ51,LTA!F$102:AJ$102,LTA!F$104:AJ$104)</f>
        <v>99.28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-40</v>
      </c>
      <c r="AA51" s="117">
        <f>STOA!I51</f>
        <v>15.3</v>
      </c>
      <c r="AB51" s="117">
        <f>-STOA!O51</f>
        <v>-20</v>
      </c>
      <c r="AC51">
        <f t="shared" si="0"/>
        <v>12.262204542161241</v>
      </c>
      <c r="AD51">
        <f t="shared" si="1"/>
        <v>1260.6374421430116</v>
      </c>
      <c r="AE51">
        <f>'IDT-1'!C51</f>
        <v>0</v>
      </c>
      <c r="AF51" s="26"/>
      <c r="AG51">
        <f t="shared" si="2"/>
        <v>1260.6374421430116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4.8872647058823526</v>
      </c>
      <c r="F52">
        <f>GT_Spot!Q52</f>
        <v>0</v>
      </c>
      <c r="G52">
        <f>PPCL_NG!Q52</f>
        <v>9.9600000000000009</v>
      </c>
      <c r="H52">
        <f>PPCL_Spot!Q52</f>
        <v>30</v>
      </c>
      <c r="I52">
        <f>Bawana_NG!Q52</f>
        <v>49.92</v>
      </c>
      <c r="J52">
        <f>Bawana_RLNG!Q52</f>
        <v>0</v>
      </c>
      <c r="K52">
        <f>Bawana_Spot!Q52</f>
        <v>70</v>
      </c>
      <c r="L52">
        <f>TWOMCL!P52</f>
        <v>0</v>
      </c>
      <c r="M52">
        <f>EDWPCL!T52</f>
        <v>0</v>
      </c>
      <c r="N52">
        <f>'MSW BWN'!T52</f>
        <v>4.1805879999999993</v>
      </c>
      <c r="O52">
        <f>BYPL_ISGS_exbus!BB52</f>
        <v>785.66950779381602</v>
      </c>
      <c r="P52" s="77">
        <v>68.387227478403958</v>
      </c>
      <c r="Q52" s="77">
        <v>17.200879999999998</v>
      </c>
      <c r="R52" s="80">
        <v>21.372070707070701</v>
      </c>
      <c r="S52" s="80">
        <v>0</v>
      </c>
      <c r="T52" s="78">
        <f>SUMPRODUCT(LTA!F52:AJ52,LTA!F$101:AJ$101,LTA!F$104:AJ$104)</f>
        <v>156.41</v>
      </c>
      <c r="U52" s="78">
        <f>SUMPRODUCT(LTA!F52:AJ52,LTA!F$102:AJ$102,LTA!F$104:AJ$104)</f>
        <v>99.61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-35</v>
      </c>
      <c r="AA52" s="117">
        <f>STOA!I52</f>
        <v>15.3</v>
      </c>
      <c r="AB52" s="117">
        <f>-STOA!O52</f>
        <v>-20</v>
      </c>
      <c r="AC52">
        <f t="shared" si="0"/>
        <v>12.572920455038078</v>
      </c>
      <c r="AD52">
        <f t="shared" si="1"/>
        <v>1225.324618230135</v>
      </c>
      <c r="AE52">
        <f>'IDT-1'!C52</f>
        <v>0</v>
      </c>
      <c r="AF52" s="26"/>
      <c r="AG52">
        <f t="shared" si="2"/>
        <v>1225.324618230135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-40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4.8872647058823526</v>
      </c>
      <c r="F53">
        <f>GT_Spot!Q53</f>
        <v>0</v>
      </c>
      <c r="G53">
        <f>PPCL_NG!Q53</f>
        <v>9.9600000000000009</v>
      </c>
      <c r="H53">
        <f>PPCL_Spot!Q53</f>
        <v>30.013651569564431</v>
      </c>
      <c r="I53">
        <f>Bawana_NG!Q53</f>
        <v>49.92</v>
      </c>
      <c r="J53">
        <f>Bawana_RLNG!Q53</f>
        <v>0</v>
      </c>
      <c r="K53">
        <f>Bawana_Spot!Q53</f>
        <v>70</v>
      </c>
      <c r="L53">
        <f>TWOMCL!P53</f>
        <v>0</v>
      </c>
      <c r="M53">
        <f>EDWPCL!T53</f>
        <v>0</v>
      </c>
      <c r="N53">
        <f>'MSW BWN'!T53</f>
        <v>4.3086919999999989</v>
      </c>
      <c r="O53">
        <f>BYPL_ISGS_exbus!BB53</f>
        <v>785.40901377581599</v>
      </c>
      <c r="P53" s="77">
        <v>68.387227478403958</v>
      </c>
      <c r="Q53" s="77">
        <v>17.200879999999998</v>
      </c>
      <c r="R53" s="80">
        <v>21.372070707070701</v>
      </c>
      <c r="S53" s="80">
        <v>0</v>
      </c>
      <c r="T53" s="78">
        <f>SUMPRODUCT(LTA!F53:AJ53,LTA!F$101:AJ$101,LTA!F$104:AJ$104)</f>
        <v>156.84</v>
      </c>
      <c r="U53" s="78">
        <f>SUMPRODUCT(LTA!F53:AJ53,LTA!F$102:AJ$102,LTA!F$104:AJ$104)</f>
        <v>98.58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-35</v>
      </c>
      <c r="AA53" s="117">
        <f>STOA!I53</f>
        <v>15.3</v>
      </c>
      <c r="AB53" s="117">
        <f>-STOA!O53</f>
        <v>-20</v>
      </c>
      <c r="AC53">
        <f t="shared" si="0"/>
        <v>12.211470455804031</v>
      </c>
      <c r="AD53">
        <f t="shared" si="1"/>
        <v>1264.9673297809334</v>
      </c>
      <c r="AE53">
        <f>'IDT-1'!C53</f>
        <v>0</v>
      </c>
      <c r="AF53" s="26"/>
      <c r="AG53">
        <f t="shared" si="2"/>
        <v>1264.9673297809334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4.8872647058823526</v>
      </c>
      <c r="F54">
        <f>GT_Spot!Q54</f>
        <v>0</v>
      </c>
      <c r="G54">
        <f>PPCL_NG!Q54</f>
        <v>9.9600000000000009</v>
      </c>
      <c r="H54">
        <f>PPCL_Spot!Q54</f>
        <v>30.013651569564431</v>
      </c>
      <c r="I54">
        <f>Bawana_NG!Q54</f>
        <v>49.92</v>
      </c>
      <c r="J54">
        <f>Bawana_RLNG!Q54</f>
        <v>0</v>
      </c>
      <c r="K54">
        <f>Bawana_Spot!Q54</f>
        <v>70</v>
      </c>
      <c r="L54">
        <f>TWOMCL!P54</f>
        <v>0</v>
      </c>
      <c r="M54">
        <f>EDWPCL!T54</f>
        <v>0</v>
      </c>
      <c r="N54">
        <f>'MSW BWN'!T54</f>
        <v>4.2350799999999991</v>
      </c>
      <c r="O54">
        <f>BYPL_ISGS_exbus!BB54</f>
        <v>785.40901377581599</v>
      </c>
      <c r="P54" s="77">
        <v>68.387227478403958</v>
      </c>
      <c r="Q54" s="77">
        <v>17.200879999999998</v>
      </c>
      <c r="R54" s="80">
        <v>21.372070707070701</v>
      </c>
      <c r="S54" s="80">
        <v>0</v>
      </c>
      <c r="T54" s="78">
        <f>SUMPRODUCT(LTA!F54:AJ54,LTA!F$101:AJ$101,LTA!F$104:AJ$104)</f>
        <v>157.34</v>
      </c>
      <c r="U54" s="78">
        <f>SUMPRODUCT(LTA!F54:AJ54,LTA!F$102:AJ$102,LTA!F$104:AJ$104)</f>
        <v>98.63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-30</v>
      </c>
      <c r="AA54" s="117">
        <f>STOA!I54</f>
        <v>15.3</v>
      </c>
      <c r="AB54" s="117">
        <f>-STOA!O54</f>
        <v>-20</v>
      </c>
      <c r="AC54">
        <f t="shared" si="0"/>
        <v>12.171272032593055</v>
      </c>
      <c r="AD54">
        <f t="shared" si="1"/>
        <v>1270.4839162041442</v>
      </c>
      <c r="AE54">
        <f>'IDT-1'!C54</f>
        <v>0</v>
      </c>
      <c r="AF54" s="26"/>
      <c r="AG54">
        <f t="shared" si="2"/>
        <v>1270.4839162041442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4.8872647058823526</v>
      </c>
      <c r="F55">
        <f>GT_Spot!Q55</f>
        <v>0</v>
      </c>
      <c r="G55">
        <f>PPCL_NG!Q55</f>
        <v>9.9600000000000009</v>
      </c>
      <c r="H55">
        <f>PPCL_Spot!Q55</f>
        <v>30.051058512395251</v>
      </c>
      <c r="I55">
        <f>Bawana_NG!Q55</f>
        <v>49.92</v>
      </c>
      <c r="J55">
        <f>Bawana_RLNG!Q55</f>
        <v>0</v>
      </c>
      <c r="K55">
        <f>Bawana_Spot!Q55</f>
        <v>70</v>
      </c>
      <c r="L55">
        <f>TWOMCL!P55</f>
        <v>0</v>
      </c>
      <c r="M55">
        <f>EDWPCL!T55</f>
        <v>0</v>
      </c>
      <c r="N55">
        <f>'MSW BWN'!T55</f>
        <v>4.0199799999999994</v>
      </c>
      <c r="O55">
        <f>BYPL_ISGS_exbus!BB55</f>
        <v>788.83512477581598</v>
      </c>
      <c r="P55" s="77">
        <v>68.387227478403958</v>
      </c>
      <c r="Q55" s="77">
        <v>17.200879999999998</v>
      </c>
      <c r="R55" s="80">
        <v>21.372070707070701</v>
      </c>
      <c r="S55" s="80">
        <v>0</v>
      </c>
      <c r="T55" s="78">
        <f>SUMPRODUCT(LTA!F55:AJ55,LTA!F$101:AJ$101,LTA!F$104:AJ$104)</f>
        <v>158.06</v>
      </c>
      <c r="U55" s="78">
        <f>SUMPRODUCT(LTA!F55:AJ55,LTA!F$102:AJ$102,LTA!F$104:AJ$104)</f>
        <v>98.7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-25</v>
      </c>
      <c r="AA55" s="117">
        <f>STOA!I55</f>
        <v>15.6</v>
      </c>
      <c r="AB55" s="117">
        <f>-STOA!O55</f>
        <v>-20</v>
      </c>
      <c r="AC55">
        <f t="shared" si="0"/>
        <v>12.431403298544851</v>
      </c>
      <c r="AD55">
        <f t="shared" si="1"/>
        <v>1249.5622028810233</v>
      </c>
      <c r="AE55">
        <f>'IDT-1'!C55</f>
        <v>0</v>
      </c>
      <c r="AF55" s="26"/>
      <c r="AG55">
        <f t="shared" si="2"/>
        <v>1249.5622028810233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-30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4.8872647058823526</v>
      </c>
      <c r="F56">
        <f>GT_Spot!Q56</f>
        <v>0</v>
      </c>
      <c r="G56">
        <f>PPCL_NG!Q56</f>
        <v>9.9600000000000009</v>
      </c>
      <c r="H56">
        <f>PPCL_Spot!Q56</f>
        <v>30.013651569564431</v>
      </c>
      <c r="I56">
        <f>Bawana_NG!Q56</f>
        <v>49.92</v>
      </c>
      <c r="J56">
        <f>Bawana_RLNG!Q56</f>
        <v>0</v>
      </c>
      <c r="K56">
        <f>Bawana_Spot!Q56</f>
        <v>70</v>
      </c>
      <c r="L56">
        <f>TWOMCL!P56</f>
        <v>0</v>
      </c>
      <c r="M56">
        <f>EDWPCL!T56</f>
        <v>0</v>
      </c>
      <c r="N56">
        <f>'MSW BWN'!T56</f>
        <v>4.1624239999999988</v>
      </c>
      <c r="O56">
        <f>BYPL_ISGS_exbus!BB56</f>
        <v>792.29079096581597</v>
      </c>
      <c r="P56" s="77">
        <v>68.387227478403958</v>
      </c>
      <c r="Q56" s="77">
        <v>17.200879999999998</v>
      </c>
      <c r="R56" s="80">
        <v>21.372070707070701</v>
      </c>
      <c r="S56" s="80">
        <v>0</v>
      </c>
      <c r="T56" s="78">
        <f>SUMPRODUCT(LTA!F56:AJ56,LTA!F$101:AJ$101,LTA!F$104:AJ$104)</f>
        <v>156.5</v>
      </c>
      <c r="U56" s="78">
        <f>SUMPRODUCT(LTA!F56:AJ56,LTA!F$102:AJ$102,LTA!F$104:AJ$104)</f>
        <v>98.73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-20</v>
      </c>
      <c r="AA56" s="117">
        <f>STOA!I56</f>
        <v>15.6</v>
      </c>
      <c r="AB56" s="117">
        <f>-STOA!O56</f>
        <v>-20</v>
      </c>
      <c r="AC56">
        <f t="shared" si="0"/>
        <v>12.67122667517482</v>
      </c>
      <c r="AD56">
        <f t="shared" si="1"/>
        <v>1226.3530827515624</v>
      </c>
      <c r="AE56">
        <f>'IDT-1'!C56</f>
        <v>0</v>
      </c>
      <c r="AF56" s="26"/>
      <c r="AG56">
        <f t="shared" si="2"/>
        <v>1226.3530827515624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-60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4.8872647058823526</v>
      </c>
      <c r="F57">
        <f>GT_Spot!Q57</f>
        <v>0</v>
      </c>
      <c r="G57">
        <f>PPCL_NG!Q57</f>
        <v>9.9600000000000009</v>
      </c>
      <c r="H57">
        <f>PPCL_Spot!Q57</f>
        <v>30.013651569564431</v>
      </c>
      <c r="I57">
        <f>Bawana_NG!Q57</f>
        <v>49.92</v>
      </c>
      <c r="J57">
        <f>Bawana_RLNG!Q57</f>
        <v>0</v>
      </c>
      <c r="K57">
        <f>Bawana_Spot!Q57</f>
        <v>70</v>
      </c>
      <c r="L57">
        <f>TWOMCL!P57</f>
        <v>0</v>
      </c>
      <c r="M57">
        <f>EDWPCL!T57</f>
        <v>0</v>
      </c>
      <c r="N57">
        <f>'MSW BWN'!T57</f>
        <v>4.4377519999999988</v>
      </c>
      <c r="O57">
        <f>BYPL_ISGS_exbus!BB57</f>
        <v>799.15931108381619</v>
      </c>
      <c r="P57" s="77">
        <v>68.387227478403958</v>
      </c>
      <c r="Q57" s="77">
        <v>17.200879999999998</v>
      </c>
      <c r="R57" s="80">
        <v>21.372070707070701</v>
      </c>
      <c r="S57" s="80">
        <v>0</v>
      </c>
      <c r="T57" s="78">
        <f>SUMPRODUCT(LTA!F57:AJ57,LTA!F$101:AJ$101,LTA!F$104:AJ$104)</f>
        <v>156.75</v>
      </c>
      <c r="U57" s="78">
        <f>SUMPRODUCT(LTA!F57:AJ57,LTA!F$102:AJ$102,LTA!F$104:AJ$104)</f>
        <v>99.25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-20</v>
      </c>
      <c r="AA57" s="117">
        <f>STOA!I57</f>
        <v>15.6</v>
      </c>
      <c r="AB57" s="117">
        <f>-STOA!O57</f>
        <v>-20</v>
      </c>
      <c r="AC57">
        <f t="shared" si="0"/>
        <v>12.341352800114434</v>
      </c>
      <c r="AD57">
        <f t="shared" si="1"/>
        <v>1279.5968047446231</v>
      </c>
      <c r="AE57">
        <f>'IDT-1'!C57</f>
        <v>0</v>
      </c>
      <c r="AF57" s="26"/>
      <c r="AG57">
        <f t="shared" si="2"/>
        <v>1279.5968047446231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-15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4.8872647058823526</v>
      </c>
      <c r="F58">
        <f>GT_Spot!Q58</f>
        <v>0</v>
      </c>
      <c r="G58">
        <f>PPCL_NG!Q58</f>
        <v>9.9600000000000009</v>
      </c>
      <c r="H58">
        <f>PPCL_Spot!Q58</f>
        <v>30</v>
      </c>
      <c r="I58">
        <f>Bawana_NG!Q58</f>
        <v>49.92</v>
      </c>
      <c r="J58">
        <f>Bawana_RLNG!Q58</f>
        <v>0</v>
      </c>
      <c r="K58">
        <f>Bawana_Spot!Q58</f>
        <v>70</v>
      </c>
      <c r="L58">
        <f>TWOMCL!P58</f>
        <v>0</v>
      </c>
      <c r="M58">
        <f>EDWPCL!T58</f>
        <v>0</v>
      </c>
      <c r="N58">
        <f>'MSW BWN'!T58</f>
        <v>4.2675839999999994</v>
      </c>
      <c r="O58">
        <f>BYPL_ISGS_exbus!BB58</f>
        <v>807.30441595181617</v>
      </c>
      <c r="P58" s="77">
        <v>68.387227478403958</v>
      </c>
      <c r="Q58" s="77">
        <v>17.200879999999998</v>
      </c>
      <c r="R58" s="80">
        <v>21.372070707070701</v>
      </c>
      <c r="S58" s="80">
        <v>0</v>
      </c>
      <c r="T58" s="78">
        <f>SUMPRODUCT(LTA!F58:AJ58,LTA!F$101:AJ$101,LTA!F$104:AJ$104)</f>
        <v>156.22999999999999</v>
      </c>
      <c r="U58" s="78">
        <f>SUMPRODUCT(LTA!F58:AJ58,LTA!F$102:AJ$102,LTA!F$104:AJ$104)</f>
        <v>99.79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-15</v>
      </c>
      <c r="AA58" s="117">
        <f>STOA!I58</f>
        <v>14.7</v>
      </c>
      <c r="AB58" s="117">
        <f>-STOA!O58</f>
        <v>-20</v>
      </c>
      <c r="AC58">
        <f t="shared" si="0"/>
        <v>12.403668110740666</v>
      </c>
      <c r="AD58">
        <f t="shared" si="1"/>
        <v>1286.6157747324326</v>
      </c>
      <c r="AE58">
        <f>'IDT-1'!C58</f>
        <v>0</v>
      </c>
      <c r="AF58" s="26"/>
      <c r="AG58">
        <f t="shared" si="2"/>
        <v>1286.6157747324326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-20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4.7404999999999999</v>
      </c>
      <c r="F59">
        <f>GT_Spot!Q59</f>
        <v>0</v>
      </c>
      <c r="G59">
        <f>PPCL_NG!Q59</f>
        <v>9.9600000000000009</v>
      </c>
      <c r="H59">
        <f>PPCL_Spot!Q59</f>
        <v>30</v>
      </c>
      <c r="I59">
        <f>Bawana_NG!Q59</f>
        <v>49.92</v>
      </c>
      <c r="J59">
        <f>Bawana_RLNG!Q59</f>
        <v>0</v>
      </c>
      <c r="K59">
        <f>Bawana_Spot!Q59</f>
        <v>70</v>
      </c>
      <c r="L59">
        <f>TWOMCL!P59</f>
        <v>0</v>
      </c>
      <c r="M59">
        <f>EDWPCL!T59</f>
        <v>0</v>
      </c>
      <c r="N59">
        <f>'MSW BWN'!T59</f>
        <v>4.2675839999999994</v>
      </c>
      <c r="O59">
        <f>BYPL_ISGS_exbus!BB59</f>
        <v>804.62633627627645</v>
      </c>
      <c r="P59" s="77">
        <v>68.387227478403958</v>
      </c>
      <c r="Q59" s="77">
        <v>17.200879999999998</v>
      </c>
      <c r="R59" s="80">
        <v>21.372070707070701</v>
      </c>
      <c r="S59" s="80">
        <v>0</v>
      </c>
      <c r="T59" s="78">
        <f>SUMPRODUCT(LTA!F59:AJ59,LTA!F$101:AJ$101,LTA!F$104:AJ$104)</f>
        <v>155.01999999999998</v>
      </c>
      <c r="U59" s="78">
        <f>SUMPRODUCT(LTA!F59:AJ59,LTA!F$102:AJ$102,LTA!F$104:AJ$104)</f>
        <v>100.41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-5</v>
      </c>
      <c r="AA59" s="117">
        <f>STOA!I59</f>
        <v>14.7</v>
      </c>
      <c r="AB59" s="117">
        <f>-STOA!O59</f>
        <v>-20</v>
      </c>
      <c r="AC59">
        <f t="shared" si="0"/>
        <v>12.240445567351225</v>
      </c>
      <c r="AD59">
        <f t="shared" si="1"/>
        <v>1298.3641528944001</v>
      </c>
      <c r="AE59">
        <f>'IDT-1'!C59</f>
        <v>0</v>
      </c>
      <c r="AF59" s="26"/>
      <c r="AG59">
        <f t="shared" si="2"/>
        <v>1298.3641528944001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-15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4.7404999999999999</v>
      </c>
      <c r="F60">
        <f>GT_Spot!Q60</f>
        <v>0</v>
      </c>
      <c r="G60">
        <f>PPCL_NG!Q60</f>
        <v>9.9600000000000009</v>
      </c>
      <c r="H60">
        <f>PPCL_Spot!Q60</f>
        <v>30</v>
      </c>
      <c r="I60">
        <f>Bawana_NG!Q60</f>
        <v>49.92</v>
      </c>
      <c r="J60">
        <f>Bawana_RLNG!Q60</f>
        <v>0</v>
      </c>
      <c r="K60">
        <f>Bawana_Spot!Q60</f>
        <v>70</v>
      </c>
      <c r="L60">
        <f>TWOMCL!P60</f>
        <v>0</v>
      </c>
      <c r="M60">
        <f>EDWPCL!T60</f>
        <v>0</v>
      </c>
      <c r="N60">
        <f>'MSW BWN'!T60</f>
        <v>4.529528</v>
      </c>
      <c r="O60">
        <f>BYPL_ISGS_exbus!BB60</f>
        <v>804.82843696427653</v>
      </c>
      <c r="P60" s="77">
        <v>68.387227478403958</v>
      </c>
      <c r="Q60" s="77">
        <v>17.200879999999998</v>
      </c>
      <c r="R60" s="80">
        <v>21.372070707070701</v>
      </c>
      <c r="S60" s="80">
        <v>0</v>
      </c>
      <c r="T60" s="78">
        <f>SUMPRODUCT(LTA!F60:AJ60,LTA!F$101:AJ$101,LTA!F$104:AJ$104)</f>
        <v>154.62</v>
      </c>
      <c r="U60" s="78">
        <f>SUMPRODUCT(LTA!F60:AJ60,LTA!F$102:AJ$102,LTA!F$104:AJ$104)</f>
        <v>101.17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14.7</v>
      </c>
      <c r="AB60" s="117">
        <f>-STOA!O60</f>
        <v>-20</v>
      </c>
      <c r="AC60">
        <f t="shared" si="0"/>
        <v>12.07013461016172</v>
      </c>
      <c r="AD60">
        <f t="shared" si="1"/>
        <v>1319.3585085395898</v>
      </c>
      <c r="AE60">
        <f>'IDT-1'!C60</f>
        <v>0</v>
      </c>
      <c r="AF60" s="26"/>
      <c r="AG60">
        <f t="shared" si="2"/>
        <v>1319.3585085395898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4.7404999999999999</v>
      </c>
      <c r="F61">
        <f>GT_Spot!Q61</f>
        <v>0</v>
      </c>
      <c r="G61">
        <f>PPCL_NG!Q61</f>
        <v>9.9600000000000009</v>
      </c>
      <c r="H61">
        <f>PPCL_Spot!Q61</f>
        <v>36.318392991460556</v>
      </c>
      <c r="I61">
        <f>Bawana_NG!Q61</f>
        <v>49.92</v>
      </c>
      <c r="J61">
        <f>Bawana_RLNG!Q61</f>
        <v>0</v>
      </c>
      <c r="K61">
        <f>Bawana_Spot!Q61</f>
        <v>90</v>
      </c>
      <c r="L61">
        <f>TWOMCL!P61</f>
        <v>0</v>
      </c>
      <c r="M61">
        <f>EDWPCL!T61</f>
        <v>0</v>
      </c>
      <c r="N61">
        <f>'MSW BWN'!T61</f>
        <v>4.4329719999999986</v>
      </c>
      <c r="O61">
        <f>BYPL_ISGS_exbus!BB61</f>
        <v>804.77388182827644</v>
      </c>
      <c r="P61" s="77">
        <v>68.387227478403958</v>
      </c>
      <c r="Q61" s="77">
        <v>17.200879999999998</v>
      </c>
      <c r="R61" s="80">
        <v>21.372070707070701</v>
      </c>
      <c r="S61" s="80">
        <v>0</v>
      </c>
      <c r="T61" s="78">
        <f>SUMPRODUCT(LTA!F61:AJ61,LTA!F$101:AJ$101,LTA!F$104:AJ$104)</f>
        <v>152.10999999999999</v>
      </c>
      <c r="U61" s="78">
        <f>SUMPRODUCT(LTA!F61:AJ61,LTA!F$102:AJ$102,LTA!F$104:AJ$104)</f>
        <v>101.8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14.7</v>
      </c>
      <c r="AB61" s="117">
        <f>-STOA!O61</f>
        <v>-20</v>
      </c>
      <c r="AC61">
        <f t="shared" si="0"/>
        <v>12.727769066599533</v>
      </c>
      <c r="AD61">
        <f t="shared" si="1"/>
        <v>1292.9881559386122</v>
      </c>
      <c r="AE61">
        <f>'IDT-1'!C61</f>
        <v>0</v>
      </c>
      <c r="AF61" s="26"/>
      <c r="AG61">
        <f t="shared" si="2"/>
        <v>1292.9881559386122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-50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9.4334999999999987</v>
      </c>
      <c r="F62">
        <f>GT_Spot!Q62</f>
        <v>0</v>
      </c>
      <c r="G62">
        <f>PPCL_NG!Q62</f>
        <v>9.9600000000000009</v>
      </c>
      <c r="H62">
        <f>PPCL_Spot!Q62</f>
        <v>36.32</v>
      </c>
      <c r="I62">
        <f>Bawana_NG!Q62</f>
        <v>49.92</v>
      </c>
      <c r="J62">
        <f>Bawana_RLNG!Q62</f>
        <v>0</v>
      </c>
      <c r="K62">
        <f>Bawana_Spot!Q62</f>
        <v>90</v>
      </c>
      <c r="L62">
        <f>TWOMCL!P62</f>
        <v>0</v>
      </c>
      <c r="M62">
        <f>EDWPCL!T62</f>
        <v>0</v>
      </c>
      <c r="N62">
        <f>'MSW BWN'!T62</f>
        <v>4.3918639999999991</v>
      </c>
      <c r="O62">
        <f>BYPL_ISGS_exbus!BB62</f>
        <v>804.77388182827644</v>
      </c>
      <c r="P62" s="77">
        <v>68.387227478403958</v>
      </c>
      <c r="Q62" s="77">
        <v>17.200879999999998</v>
      </c>
      <c r="R62" s="80">
        <v>21.372070707070701</v>
      </c>
      <c r="S62" s="80">
        <v>0</v>
      </c>
      <c r="T62" s="78">
        <f>SUMPRODUCT(LTA!F62:AJ62,LTA!F$101:AJ$101,LTA!F$104:AJ$104)</f>
        <v>148.67000000000002</v>
      </c>
      <c r="U62" s="78">
        <f>SUMPRODUCT(LTA!F62:AJ62,LTA!F$102:AJ$102,LTA!F$104:AJ$104)</f>
        <v>102.66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9.8000000000000007</v>
      </c>
      <c r="Z62" s="75">
        <f>IEX!O62</f>
        <v>0</v>
      </c>
      <c r="AA62" s="117">
        <f>STOA!I62</f>
        <v>14.1</v>
      </c>
      <c r="AB62" s="117">
        <f>-STOA!O62</f>
        <v>-20</v>
      </c>
      <c r="AC62">
        <f t="shared" si="0"/>
        <v>12.655936032208823</v>
      </c>
      <c r="AD62">
        <f t="shared" si="1"/>
        <v>1345.1634879815424</v>
      </c>
      <c r="AE62">
        <f>'IDT-1'!C62</f>
        <v>0</v>
      </c>
      <c r="AF62" s="26"/>
      <c r="AG62">
        <f t="shared" si="2"/>
        <v>1345.1634879815424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-20</v>
      </c>
      <c r="AM62" s="75">
        <f>RTM_PXI!I62</f>
        <v>0</v>
      </c>
      <c r="AN62" s="75">
        <f>RTM_PXI!O62</f>
        <v>0</v>
      </c>
      <c r="AO62" s="192">
        <f>GDAM_IEX!I62</f>
        <v>10.83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9.4334999999999987</v>
      </c>
      <c r="F63">
        <f>GT_Spot!Q63</f>
        <v>0</v>
      </c>
      <c r="G63">
        <f>PPCL_NG!Q63</f>
        <v>9.9600000000000009</v>
      </c>
      <c r="H63">
        <f>PPCL_Spot!Q63</f>
        <v>36.32</v>
      </c>
      <c r="I63">
        <f>Bawana_NG!Q63</f>
        <v>49.92</v>
      </c>
      <c r="J63">
        <f>Bawana_RLNG!Q63</f>
        <v>0</v>
      </c>
      <c r="K63">
        <f>Bawana_Spot!Q63</f>
        <v>100</v>
      </c>
      <c r="L63">
        <f>TWOMCL!P63</f>
        <v>0</v>
      </c>
      <c r="M63">
        <f>EDWPCL!T63</f>
        <v>0</v>
      </c>
      <c r="N63">
        <f>'MSW BWN'!T63</f>
        <v>4.285747999999999</v>
      </c>
      <c r="O63">
        <f>BYPL_ISGS_exbus!BB63</f>
        <v>802.06701032827641</v>
      </c>
      <c r="P63" s="77">
        <v>68.387227478403958</v>
      </c>
      <c r="Q63" s="77">
        <v>17.200879999999998</v>
      </c>
      <c r="R63" s="80">
        <v>21.372070707070701</v>
      </c>
      <c r="S63" s="80">
        <v>0</v>
      </c>
      <c r="T63" s="78">
        <f>SUMPRODUCT(LTA!F63:AJ63,LTA!F$101:AJ$101,LTA!F$104:AJ$104)</f>
        <v>142.56</v>
      </c>
      <c r="U63" s="78">
        <f>SUMPRODUCT(LTA!F63:AJ63,LTA!F$102:AJ$102,LTA!F$104:AJ$104)</f>
        <v>104.51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62.480000000000004</v>
      </c>
      <c r="AB63" s="117">
        <f>-STOA!O63</f>
        <v>-20</v>
      </c>
      <c r="AC63">
        <f t="shared" si="0"/>
        <v>12.748331191764917</v>
      </c>
      <c r="AD63">
        <f t="shared" si="1"/>
        <v>1395.7481053219863</v>
      </c>
      <c r="AE63">
        <f>'IDT-1'!C63</f>
        <v>0</v>
      </c>
      <c r="AF63" s="26"/>
      <c r="AG63">
        <f t="shared" si="2"/>
        <v>1395.7481053219863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9.4342955130037147</v>
      </c>
      <c r="F64">
        <f>GT_Spot!Q64</f>
        <v>0</v>
      </c>
      <c r="G64">
        <f>PPCL_NG!Q64</f>
        <v>9.9600000000000009</v>
      </c>
      <c r="H64">
        <f>PPCL_Spot!Q64</f>
        <v>36.32</v>
      </c>
      <c r="I64">
        <f>Bawana_NG!Q64</f>
        <v>49.92</v>
      </c>
      <c r="J64">
        <f>Bawana_RLNG!Q64</f>
        <v>0</v>
      </c>
      <c r="K64">
        <f>Bawana_Spot!Q64</f>
        <v>100</v>
      </c>
      <c r="L64">
        <f>TWOMCL!P64</f>
        <v>0</v>
      </c>
      <c r="M64">
        <f>EDWPCL!T64</f>
        <v>0</v>
      </c>
      <c r="N64">
        <f>'MSW BWN'!T64</f>
        <v>4.1662479999999986</v>
      </c>
      <c r="O64">
        <f>BYPL_ISGS_exbus!BB64</f>
        <v>801.63747981827646</v>
      </c>
      <c r="P64" s="77">
        <v>68.387227478403958</v>
      </c>
      <c r="Q64" s="77">
        <v>17.200879999999998</v>
      </c>
      <c r="R64" s="80">
        <v>21.372070707070701</v>
      </c>
      <c r="S64" s="80">
        <v>0</v>
      </c>
      <c r="T64" s="78">
        <f>SUMPRODUCT(LTA!F64:AJ64,LTA!F$101:AJ$101,LTA!F$104:AJ$104)</f>
        <v>132.42000000000002</v>
      </c>
      <c r="U64" s="78">
        <f>SUMPRODUCT(LTA!F64:AJ64,LTA!F$102:AJ$102,LTA!F$104:AJ$104)</f>
        <v>104.67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60.980000000000004</v>
      </c>
      <c r="AB64" s="117">
        <f>-STOA!O64</f>
        <v>-20</v>
      </c>
      <c r="AC64">
        <f t="shared" si="0"/>
        <v>12.64248272379135</v>
      </c>
      <c r="AD64">
        <f t="shared" si="1"/>
        <v>1383.8257187929637</v>
      </c>
      <c r="AE64">
        <f>'IDT-1'!C64</f>
        <v>0</v>
      </c>
      <c r="AF64" s="26"/>
      <c r="AG64">
        <f t="shared" si="2"/>
        <v>1383.8257187929637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9.4342955130037147</v>
      </c>
      <c r="F65">
        <f>GT_Spot!Q65</f>
        <v>0</v>
      </c>
      <c r="G65">
        <f>PPCL_NG!Q65</f>
        <v>9.9600000000000009</v>
      </c>
      <c r="H65">
        <f>PPCL_Spot!Q65</f>
        <v>36.32</v>
      </c>
      <c r="I65">
        <f>Bawana_NG!Q65</f>
        <v>49.92</v>
      </c>
      <c r="J65">
        <f>Bawana_RLNG!Q65</f>
        <v>0</v>
      </c>
      <c r="K65">
        <f>Bawana_Spot!Q65</f>
        <v>101.5</v>
      </c>
      <c r="L65">
        <f>TWOMCL!P65</f>
        <v>0</v>
      </c>
      <c r="M65">
        <f>EDWPCL!T65</f>
        <v>0</v>
      </c>
      <c r="N65">
        <f>'MSW BWN'!T65</f>
        <v>4.3134719999999991</v>
      </c>
      <c r="O65">
        <f>BYPL_ISGS_exbus!BB65</f>
        <v>810.08280151027645</v>
      </c>
      <c r="P65" s="77">
        <v>68.387227478403958</v>
      </c>
      <c r="Q65" s="77">
        <v>17.200879999999998</v>
      </c>
      <c r="R65" s="80">
        <v>21.372070707070701</v>
      </c>
      <c r="S65" s="80">
        <v>0</v>
      </c>
      <c r="T65" s="78">
        <f>SUMPRODUCT(LTA!F65:AJ65,LTA!F$101:AJ$101,LTA!F$104:AJ$104)</f>
        <v>124.82</v>
      </c>
      <c r="U65" s="78">
        <f>SUMPRODUCT(LTA!F65:AJ65,LTA!F$102:AJ$102,LTA!F$104:AJ$104)</f>
        <v>104.93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11.5</v>
      </c>
      <c r="Z65" s="75">
        <f>IEX!O65</f>
        <v>0</v>
      </c>
      <c r="AA65" s="117">
        <f>STOA!I65</f>
        <v>60.680000000000007</v>
      </c>
      <c r="AB65" s="117">
        <f>-STOA!O65</f>
        <v>-20</v>
      </c>
      <c r="AC65">
        <f t="shared" si="0"/>
        <v>12.864969125880949</v>
      </c>
      <c r="AD65">
        <f t="shared" si="1"/>
        <v>1408.8857780828739</v>
      </c>
      <c r="AE65">
        <f>'IDT-1'!C65</f>
        <v>0</v>
      </c>
      <c r="AF65" s="26"/>
      <c r="AG65">
        <f t="shared" si="2"/>
        <v>1408.8857780828739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11.33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9.4342955130037147</v>
      </c>
      <c r="F66">
        <f>GT_Spot!Q66</f>
        <v>0</v>
      </c>
      <c r="G66">
        <f>PPCL_NG!Q66</f>
        <v>9.9600000000000009</v>
      </c>
      <c r="H66">
        <f>PPCL_Spot!Q66</f>
        <v>36.32</v>
      </c>
      <c r="I66">
        <f>Bawana_NG!Q66</f>
        <v>49.92</v>
      </c>
      <c r="J66">
        <f>Bawana_RLNG!Q66</f>
        <v>0</v>
      </c>
      <c r="K66">
        <f>Bawana_Spot!Q66</f>
        <v>101.5</v>
      </c>
      <c r="L66">
        <f>TWOMCL!P66</f>
        <v>0</v>
      </c>
      <c r="M66">
        <f>EDWPCL!T66</f>
        <v>0</v>
      </c>
      <c r="N66">
        <f>'MSW BWN'!T66</f>
        <v>4.4004679999999992</v>
      </c>
      <c r="O66">
        <f>BYPL_ISGS_exbus!BB66</f>
        <v>815.76118207627644</v>
      </c>
      <c r="P66" s="77">
        <v>68.387227478403958</v>
      </c>
      <c r="Q66" s="77">
        <v>17.200879999999998</v>
      </c>
      <c r="R66" s="80">
        <v>21.372070707070701</v>
      </c>
      <c r="S66" s="80">
        <v>0</v>
      </c>
      <c r="T66" s="78">
        <f>SUMPRODUCT(LTA!F66:AJ66,LTA!F$101:AJ$101,LTA!F$104:AJ$104)</f>
        <v>115.98</v>
      </c>
      <c r="U66" s="78">
        <f>SUMPRODUCT(LTA!F66:AJ66,LTA!F$102:AJ$102,LTA!F$104:AJ$104)</f>
        <v>105.13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16.77</v>
      </c>
      <c r="Z66" s="75">
        <f>IEX!O66</f>
        <v>0</v>
      </c>
      <c r="AA66" s="117">
        <f>STOA!I66</f>
        <v>59.480000000000004</v>
      </c>
      <c r="AB66" s="117">
        <f>-STOA!O66</f>
        <v>-20</v>
      </c>
      <c r="AC66">
        <f t="shared" si="0"/>
        <v>12.921160439661747</v>
      </c>
      <c r="AD66">
        <f t="shared" si="1"/>
        <v>1415.214963335093</v>
      </c>
      <c r="AE66">
        <f>'IDT-1'!C66</f>
        <v>0</v>
      </c>
      <c r="AF66" s="26"/>
      <c r="AG66">
        <f t="shared" si="2"/>
        <v>1415.214963335093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16.52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9.4342955130037147</v>
      </c>
      <c r="F67">
        <f>GT_Spot!Q67</f>
        <v>0</v>
      </c>
      <c r="G67">
        <f>PPCL_NG!Q67</f>
        <v>9.9600000000000009</v>
      </c>
      <c r="H67">
        <f>PPCL_Spot!Q67</f>
        <v>36.32</v>
      </c>
      <c r="I67">
        <f>Bawana_NG!Q67</f>
        <v>49.92</v>
      </c>
      <c r="J67">
        <f>Bawana_RLNG!Q67</f>
        <v>0</v>
      </c>
      <c r="K67">
        <f>Bawana_Spot!Q67</f>
        <v>101.5</v>
      </c>
      <c r="L67">
        <f>TWOMCL!P67</f>
        <v>0</v>
      </c>
      <c r="M67">
        <f>EDWPCL!T67</f>
        <v>0</v>
      </c>
      <c r="N67">
        <f>'MSW BWN'!T67</f>
        <v>4.1251399999999991</v>
      </c>
      <c r="O67">
        <f>BYPL_ISGS_exbus!BB67</f>
        <v>816.34227057627641</v>
      </c>
      <c r="P67" s="77">
        <v>68.387227478403958</v>
      </c>
      <c r="Q67" s="77">
        <v>17.200879999999998</v>
      </c>
      <c r="R67" s="80">
        <v>21.372070707070701</v>
      </c>
      <c r="S67" s="80">
        <v>0</v>
      </c>
      <c r="T67" s="78">
        <f>SUMPRODUCT(LTA!F67:AJ67,LTA!F$101:AJ$101,LTA!F$104:AJ$104)</f>
        <v>105.66</v>
      </c>
      <c r="U67" s="78">
        <f>SUMPRODUCT(LTA!F67:AJ67,LTA!F$102:AJ$102,LTA!F$104:AJ$104)</f>
        <v>105.31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19.73</v>
      </c>
      <c r="Z67" s="75">
        <f>IEX!O67</f>
        <v>0</v>
      </c>
      <c r="AA67" s="117">
        <f>STOA!I67</f>
        <v>58.58</v>
      </c>
      <c r="AB67" s="117">
        <f>-STOA!O67</f>
        <v>-20</v>
      </c>
      <c r="AC67">
        <f t="shared" si="0"/>
        <v>12.900707132061747</v>
      </c>
      <c r="AD67">
        <f t="shared" si="1"/>
        <v>1412.9111771426928</v>
      </c>
      <c r="AE67">
        <f>'IDT-1'!C67</f>
        <v>0</v>
      </c>
      <c r="AF67" s="26"/>
      <c r="AG67">
        <f t="shared" si="2"/>
        <v>1412.9111771426928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21.97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9.4342955130037147</v>
      </c>
      <c r="F68">
        <f>GT_Spot!Q68</f>
        <v>0</v>
      </c>
      <c r="G68">
        <f>PPCL_NG!Q68</f>
        <v>9.9600000000000009</v>
      </c>
      <c r="H68">
        <f>PPCL_Spot!Q68</f>
        <v>36.32</v>
      </c>
      <c r="I68">
        <f>Bawana_NG!Q68</f>
        <v>49.92</v>
      </c>
      <c r="J68">
        <f>Bawana_RLNG!Q68</f>
        <v>0</v>
      </c>
      <c r="K68">
        <f>Bawana_Spot!Q68</f>
        <v>101.5</v>
      </c>
      <c r="L68">
        <f>TWOMCL!P68</f>
        <v>0</v>
      </c>
      <c r="M68">
        <f>EDWPCL!T68</f>
        <v>0</v>
      </c>
      <c r="N68">
        <f>'MSW BWN'!T68</f>
        <v>4.0610879999999989</v>
      </c>
      <c r="O68">
        <f>BYPL_ISGS_exbus!BB68</f>
        <v>816.34227057627641</v>
      </c>
      <c r="P68" s="77">
        <v>68.387227478403958</v>
      </c>
      <c r="Q68" s="77">
        <v>17.200879999999998</v>
      </c>
      <c r="R68" s="80">
        <v>21.372070707070701</v>
      </c>
      <c r="S68" s="80">
        <v>0</v>
      </c>
      <c r="T68" s="78">
        <f>SUMPRODUCT(LTA!F68:AJ68,LTA!F$101:AJ$101,LTA!F$104:AJ$104)</f>
        <v>96.82</v>
      </c>
      <c r="U68" s="78">
        <f>SUMPRODUCT(LTA!F68:AJ68,LTA!F$102:AJ$102,LTA!F$104:AJ$104)</f>
        <v>105.28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21.56</v>
      </c>
      <c r="Z68" s="75">
        <f>IEX!O68</f>
        <v>0</v>
      </c>
      <c r="AA68" s="117">
        <f>STOA!I68</f>
        <v>57.38</v>
      </c>
      <c r="AB68" s="117">
        <f>-STOA!O68</f>
        <v>-20</v>
      </c>
      <c r="AC68">
        <f t="shared" ref="AC68:AC98" si="3">SUMIF(B68:AB68,"&gt;0")*$AC$2-SUMIF(B68:AB68,"&lt;0")*($AC$2/(1-$AC$2))+SUMIF(AI68:AR68,"&gt;0")*$AC$2-SUMIF(AI68:AR68,"&lt;0")*($AC$2/(1-$AC$2))</f>
        <v>12.840127474461749</v>
      </c>
      <c r="AD68">
        <f t="shared" ref="AD68:AD98" si="4">SUM(B68:AB68,AI68:AR68)-AC68</f>
        <v>1406.0877048002931</v>
      </c>
      <c r="AE68">
        <f>'IDT-1'!C68</f>
        <v>0</v>
      </c>
      <c r="AF68" s="26"/>
      <c r="AG68">
        <f t="shared" ref="AG68:AG98" si="5">SUM(AD68:AF68)</f>
        <v>1406.0877048002931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23.39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9.4342955130037147</v>
      </c>
      <c r="F69">
        <f>GT_Spot!Q69</f>
        <v>0</v>
      </c>
      <c r="G69">
        <f>PPCL_NG!Q69</f>
        <v>9.9600000000000009</v>
      </c>
      <c r="H69">
        <f>PPCL_Spot!Q69</f>
        <v>36.32</v>
      </c>
      <c r="I69">
        <f>Bawana_NG!Q69</f>
        <v>49.92</v>
      </c>
      <c r="J69">
        <f>Bawana_RLNG!Q69</f>
        <v>0</v>
      </c>
      <c r="K69">
        <f>Bawana_Spot!Q69</f>
        <v>91.35</v>
      </c>
      <c r="L69">
        <f>TWOMCL!P69</f>
        <v>0</v>
      </c>
      <c r="M69">
        <f>EDWPCL!T69</f>
        <v>0</v>
      </c>
      <c r="N69">
        <f>'MSW BWN'!T69</f>
        <v>4.2771439999999998</v>
      </c>
      <c r="O69">
        <f>BYPL_ISGS_exbus!BB69</f>
        <v>816.34227057627641</v>
      </c>
      <c r="P69" s="77">
        <v>68.387227478403958</v>
      </c>
      <c r="Q69" s="77">
        <v>17.200879999999998</v>
      </c>
      <c r="R69" s="80">
        <v>18.936</v>
      </c>
      <c r="S69" s="80">
        <v>0</v>
      </c>
      <c r="T69" s="78">
        <f>SUMPRODUCT(LTA!F69:AJ69,LTA!F$101:AJ$101,LTA!F$104:AJ$104)</f>
        <v>84.58</v>
      </c>
      <c r="U69" s="78">
        <f>SUMPRODUCT(LTA!F69:AJ69,LTA!F$102:AJ$102,LTA!F$104:AJ$104)</f>
        <v>105.29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23.4</v>
      </c>
      <c r="Z69" s="75">
        <f>IEX!O69</f>
        <v>0</v>
      </c>
      <c r="AA69" s="117">
        <f>STOA!I69</f>
        <v>56.18</v>
      </c>
      <c r="AB69" s="117">
        <f>-STOA!O69</f>
        <v>-20</v>
      </c>
      <c r="AC69">
        <f t="shared" si="3"/>
        <v>12.899759170705387</v>
      </c>
      <c r="AD69">
        <f t="shared" si="4"/>
        <v>1352.5380583969786</v>
      </c>
      <c r="AE69">
        <f>'IDT-1'!C69</f>
        <v>0</v>
      </c>
      <c r="AF69" s="26"/>
      <c r="AG69">
        <f t="shared" si="5"/>
        <v>1352.5380583969786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-30</v>
      </c>
      <c r="AM69" s="75">
        <f>RTM_PXI!I69</f>
        <v>0</v>
      </c>
      <c r="AN69" s="75">
        <f>RTM_PXI!O69</f>
        <v>0</v>
      </c>
      <c r="AO69" s="192">
        <f>GDAM_IEX!I69</f>
        <v>23.86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9.4342955130037147</v>
      </c>
      <c r="F70">
        <f>GT_Spot!Q70</f>
        <v>0</v>
      </c>
      <c r="G70">
        <f>PPCL_NG!Q70</f>
        <v>9.9600000000000009</v>
      </c>
      <c r="H70">
        <f>PPCL_Spot!Q70</f>
        <v>36.32</v>
      </c>
      <c r="I70">
        <f>Bawana_NG!Q70</f>
        <v>49.92</v>
      </c>
      <c r="J70">
        <f>Bawana_RLNG!Q70</f>
        <v>0</v>
      </c>
      <c r="K70">
        <f>Bawana_Spot!Q70</f>
        <v>86.28</v>
      </c>
      <c r="L70">
        <f>TWOMCL!P70</f>
        <v>0</v>
      </c>
      <c r="M70">
        <f>EDWPCL!T70</f>
        <v>0</v>
      </c>
      <c r="N70">
        <f>'MSW BWN'!T70</f>
        <v>4.3956879999999989</v>
      </c>
      <c r="O70">
        <f>BYPL_ISGS_exbus!BB70</f>
        <v>806.26583878338749</v>
      </c>
      <c r="P70" s="77">
        <v>68.387227478403958</v>
      </c>
      <c r="Q70" s="77">
        <v>17.200879999999998</v>
      </c>
      <c r="R70" s="80">
        <v>16.988737373737372</v>
      </c>
      <c r="S70" s="80">
        <v>0</v>
      </c>
      <c r="T70" s="78">
        <f>SUMPRODUCT(LTA!F70:AJ70,LTA!F$101:AJ$101,LTA!F$104:AJ$104)</f>
        <v>74.19</v>
      </c>
      <c r="U70" s="78">
        <f>SUMPRODUCT(LTA!F70:AJ70,LTA!F$102:AJ$102,LTA!F$104:AJ$104)</f>
        <v>105.1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25.16</v>
      </c>
      <c r="Z70" s="75">
        <f>IEX!O70</f>
        <v>0</v>
      </c>
      <c r="AA70" s="117">
        <f>STOA!I70</f>
        <v>55.580000000000005</v>
      </c>
      <c r="AB70" s="117">
        <f>-STOA!O70</f>
        <v>-20</v>
      </c>
      <c r="AC70">
        <f t="shared" si="3"/>
        <v>12.412314021350994</v>
      </c>
      <c r="AD70">
        <f t="shared" si="4"/>
        <v>1357.9003531271817</v>
      </c>
      <c r="AE70">
        <f>'IDT-1'!C70</f>
        <v>0</v>
      </c>
      <c r="AF70" s="26"/>
      <c r="AG70">
        <f t="shared" si="5"/>
        <v>1357.9003531271817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25.13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9.4342955130037147</v>
      </c>
      <c r="F71">
        <f>GT_Spot!Q71</f>
        <v>0</v>
      </c>
      <c r="G71">
        <f>PPCL_NG!Q71</f>
        <v>9.9600000000000009</v>
      </c>
      <c r="H71">
        <f>PPCL_Spot!Q71</f>
        <v>36.32</v>
      </c>
      <c r="I71">
        <f>Bawana_NG!Q71</f>
        <v>49.92</v>
      </c>
      <c r="J71">
        <f>Bawana_RLNG!Q71</f>
        <v>0</v>
      </c>
      <c r="K71">
        <f>Bawana_Spot!Q71</f>
        <v>90</v>
      </c>
      <c r="L71">
        <f>TWOMCL!P71</f>
        <v>0</v>
      </c>
      <c r="M71">
        <f>EDWPCL!T71</f>
        <v>0</v>
      </c>
      <c r="N71">
        <f>'MSW BWN'!T71</f>
        <v>4.4329719999999986</v>
      </c>
      <c r="O71">
        <f>BYPL_ISGS_exbus!BB71</f>
        <v>807.26155154529226</v>
      </c>
      <c r="P71" s="77">
        <v>68.387227478403958</v>
      </c>
      <c r="Q71" s="77">
        <v>17.200879999999998</v>
      </c>
      <c r="R71" s="80">
        <v>15.434646464646466</v>
      </c>
      <c r="S71" s="80">
        <v>0</v>
      </c>
      <c r="T71" s="78">
        <f>SUMPRODUCT(LTA!F71:AJ71,LTA!F$101:AJ$101,LTA!F$104:AJ$104)</f>
        <v>63.739999999999995</v>
      </c>
      <c r="U71" s="78">
        <f>SUMPRODUCT(LTA!F71:AJ71,LTA!F$102:AJ$102,LTA!F$104:AJ$104)</f>
        <v>110.37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63.88</v>
      </c>
      <c r="Z71" s="75">
        <f>IEX!O71</f>
        <v>0</v>
      </c>
      <c r="AA71" s="117">
        <f>STOA!I71</f>
        <v>6.3</v>
      </c>
      <c r="AB71" s="117">
        <f>-STOA!O71</f>
        <v>-20</v>
      </c>
      <c r="AC71">
        <f t="shared" si="3"/>
        <v>12.483232392855756</v>
      </c>
      <c r="AD71">
        <f t="shared" si="4"/>
        <v>1365.8883406084908</v>
      </c>
      <c r="AE71">
        <f>'IDT-1'!C71</f>
        <v>0</v>
      </c>
      <c r="AF71" s="26"/>
      <c r="AG71">
        <f t="shared" si="5"/>
        <v>1365.8883406084908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45.73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9.4342955130037147</v>
      </c>
      <c r="F72">
        <f>GT_Spot!Q72</f>
        <v>0</v>
      </c>
      <c r="G72">
        <f>PPCL_NG!Q72</f>
        <v>9.9600000000000009</v>
      </c>
      <c r="H72">
        <f>PPCL_Spot!Q72</f>
        <v>36.32</v>
      </c>
      <c r="I72">
        <f>Bawana_NG!Q72</f>
        <v>49.92</v>
      </c>
      <c r="J72">
        <f>Bawana_RLNG!Q72</f>
        <v>0</v>
      </c>
      <c r="K72">
        <f>Bawana_Spot!Q72</f>
        <v>90</v>
      </c>
      <c r="L72">
        <f>TWOMCL!P72</f>
        <v>0</v>
      </c>
      <c r="M72">
        <f>EDWPCL!T72</f>
        <v>0</v>
      </c>
      <c r="N72">
        <f>'MSW BWN'!T72</f>
        <v>4.285747999999999</v>
      </c>
      <c r="O72">
        <f>BYPL_ISGS_exbus!BB72</f>
        <v>801.64024782729234</v>
      </c>
      <c r="P72" s="77">
        <v>68.387227478403958</v>
      </c>
      <c r="Q72" s="77">
        <v>17.200879999999998</v>
      </c>
      <c r="R72" s="80">
        <v>14.587202020202021</v>
      </c>
      <c r="S72" s="80">
        <v>0</v>
      </c>
      <c r="T72" s="78">
        <f>SUMPRODUCT(LTA!F72:AJ72,LTA!F$101:AJ$101,LTA!F$104:AJ$104)</f>
        <v>52.08</v>
      </c>
      <c r="U72" s="78">
        <f>SUMPRODUCT(LTA!F72:AJ72,LTA!F$102:AJ$102,LTA!F$104:AJ$104)</f>
        <v>110.31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66.87</v>
      </c>
      <c r="Z72" s="75">
        <f>IEX!O72</f>
        <v>0</v>
      </c>
      <c r="AA72" s="117">
        <f>STOA!I72</f>
        <v>5.0999999999999996</v>
      </c>
      <c r="AB72" s="117">
        <f>-STOA!O72</f>
        <v>-20</v>
      </c>
      <c r="AC72">
        <f t="shared" si="3"/>
        <v>12.298731837826246</v>
      </c>
      <c r="AD72">
        <f t="shared" si="4"/>
        <v>1345.1068690010759</v>
      </c>
      <c r="AE72">
        <f>'IDT-1'!C72</f>
        <v>0</v>
      </c>
      <c r="AF72" s="26"/>
      <c r="AG72">
        <f t="shared" si="5"/>
        <v>1345.1068690010759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41.31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9.4342955130037147</v>
      </c>
      <c r="F73">
        <f>GT_Spot!Q73</f>
        <v>0</v>
      </c>
      <c r="G73">
        <f>PPCL_NG!Q73</f>
        <v>9.9600000000000009</v>
      </c>
      <c r="H73">
        <f>PPCL_Spot!Q73</f>
        <v>36.32</v>
      </c>
      <c r="I73">
        <f>Bawana_NG!Q73</f>
        <v>49.92</v>
      </c>
      <c r="J73">
        <f>Bawana_RLNG!Q73</f>
        <v>0</v>
      </c>
      <c r="K73">
        <f>Bawana_Spot!Q73</f>
        <v>75</v>
      </c>
      <c r="L73">
        <f>TWOMCL!P73</f>
        <v>0</v>
      </c>
      <c r="M73">
        <f>EDWPCL!T73</f>
        <v>0</v>
      </c>
      <c r="N73">
        <f>'MSW BWN'!T73</f>
        <v>4.3039119999999995</v>
      </c>
      <c r="O73">
        <f>BYPL_ISGS_exbus!BB73</f>
        <v>796.32945135557804</v>
      </c>
      <c r="P73" s="77">
        <v>68.387227478403958</v>
      </c>
      <c r="Q73" s="77">
        <v>17.200879999999998</v>
      </c>
      <c r="R73" s="80">
        <v>11.564030303030306</v>
      </c>
      <c r="S73" s="80">
        <v>0</v>
      </c>
      <c r="T73" s="78">
        <f>SUMPRODUCT(LTA!F73:AJ73,LTA!F$101:AJ$101,LTA!F$104:AJ$104)</f>
        <v>41.6</v>
      </c>
      <c r="U73" s="78">
        <f>SUMPRODUCT(LTA!F73:AJ73,LTA!F$102:AJ$102,LTA!F$104:AJ$104)</f>
        <v>110.23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82.31</v>
      </c>
      <c r="Z73" s="75">
        <f>IEX!O73</f>
        <v>0</v>
      </c>
      <c r="AA73" s="117">
        <f>STOA!I73</f>
        <v>3.6</v>
      </c>
      <c r="AB73" s="117">
        <f>-STOA!O73</f>
        <v>-20</v>
      </c>
      <c r="AC73">
        <f t="shared" si="3"/>
        <v>12.133768760964045</v>
      </c>
      <c r="AD73">
        <f t="shared" si="4"/>
        <v>1326.5260278890516</v>
      </c>
      <c r="AE73">
        <f>'IDT-1'!C73</f>
        <v>0</v>
      </c>
      <c r="AF73" s="26"/>
      <c r="AG73">
        <f t="shared" si="5"/>
        <v>1326.5260278890516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42.5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9.4342955130037147</v>
      </c>
      <c r="F74">
        <f>GT_Spot!Q74</f>
        <v>0</v>
      </c>
      <c r="G74">
        <f>PPCL_NG!Q74</f>
        <v>9.9600000000000009</v>
      </c>
      <c r="H74">
        <f>PPCL_Spot!Q74</f>
        <v>36.32</v>
      </c>
      <c r="I74">
        <f>Bawana_NG!Q74</f>
        <v>49.92</v>
      </c>
      <c r="J74">
        <f>Bawana_RLNG!Q74</f>
        <v>0</v>
      </c>
      <c r="K74">
        <f>Bawana_Spot!Q74</f>
        <v>75</v>
      </c>
      <c r="L74">
        <f>TWOMCL!P74</f>
        <v>0</v>
      </c>
      <c r="M74">
        <f>EDWPCL!T74</f>
        <v>0</v>
      </c>
      <c r="N74">
        <f>'MSW BWN'!T74</f>
        <v>4.0247599999999997</v>
      </c>
      <c r="O74">
        <f>BYPL_ISGS_exbus!BB74</f>
        <v>799.79486699049869</v>
      </c>
      <c r="P74" s="77">
        <v>68.387227478403958</v>
      </c>
      <c r="Q74" s="77">
        <v>17.200879999999998</v>
      </c>
      <c r="R74" s="80">
        <v>5.839131313131313</v>
      </c>
      <c r="S74" s="80">
        <v>0</v>
      </c>
      <c r="T74" s="78">
        <f>SUMPRODUCT(LTA!F74:AJ74,LTA!F$101:AJ$101,LTA!F$104:AJ$104)</f>
        <v>31.060000000000002</v>
      </c>
      <c r="U74" s="78">
        <f>SUMPRODUCT(LTA!F74:AJ74,LTA!F$102:AJ$102,LTA!F$104:AJ$104)</f>
        <v>110.11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91.94</v>
      </c>
      <c r="Z74" s="75">
        <f>IEX!O74</f>
        <v>0</v>
      </c>
      <c r="AA74" s="117">
        <f>STOA!I74</f>
        <v>2.7</v>
      </c>
      <c r="AB74" s="117">
        <f>-STOA!O74</f>
        <v>-20</v>
      </c>
      <c r="AC74">
        <f t="shared" si="3"/>
        <v>12.084676769840238</v>
      </c>
      <c r="AD74">
        <f t="shared" si="4"/>
        <v>1320.9964845251977</v>
      </c>
      <c r="AE74">
        <f>'IDT-1'!C74</f>
        <v>0</v>
      </c>
      <c r="AF74" s="26"/>
      <c r="AG74">
        <f t="shared" si="5"/>
        <v>1320.9964845251977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41.39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4.7828638497652589</v>
      </c>
      <c r="F75">
        <f>GT_Spot!Q75</f>
        <v>0</v>
      </c>
      <c r="G75">
        <f>PPCL_NG!Q75</f>
        <v>9.9600000000000009</v>
      </c>
      <c r="H75">
        <f>PPCL_Spot!Q75</f>
        <v>25.098441328699327</v>
      </c>
      <c r="I75">
        <f>Bawana_NG!Q75</f>
        <v>49.92</v>
      </c>
      <c r="J75">
        <f>Bawana_RLNG!Q75</f>
        <v>0</v>
      </c>
      <c r="K75">
        <f>Bawana_Spot!Q75</f>
        <v>78.123071536200982</v>
      </c>
      <c r="L75">
        <f>TWOMCL!P75</f>
        <v>0</v>
      </c>
      <c r="M75">
        <f>EDWPCL!T75</f>
        <v>0</v>
      </c>
      <c r="N75">
        <f>'MSW BWN'!T75</f>
        <v>4.3956879999999989</v>
      </c>
      <c r="O75">
        <f>BYPL_ISGS_exbus!BB75</f>
        <v>818.0719234224988</v>
      </c>
      <c r="P75" s="77">
        <v>68.387227478403958</v>
      </c>
      <c r="Q75" s="77">
        <v>17.200879999999998</v>
      </c>
      <c r="R75" s="80">
        <v>0</v>
      </c>
      <c r="S75" s="80">
        <v>0</v>
      </c>
      <c r="T75" s="78">
        <f>SUMPRODUCT(LTA!F75:AJ75,LTA!F$101:AJ$101,LTA!F$104:AJ$104)</f>
        <v>20.869999999999997</v>
      </c>
      <c r="U75" s="78">
        <f>SUMPRODUCT(LTA!F75:AJ75,LTA!F$102:AJ$102,LTA!F$104:AJ$104)</f>
        <v>111.58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75.87</v>
      </c>
      <c r="Z75" s="75">
        <f>IEX!O75</f>
        <v>0</v>
      </c>
      <c r="AA75" s="117">
        <f>STOA!I75</f>
        <v>2.1</v>
      </c>
      <c r="AB75" s="117">
        <f>-STOA!O75</f>
        <v>-20</v>
      </c>
      <c r="AC75">
        <f t="shared" si="3"/>
        <v>11.824118284516274</v>
      </c>
      <c r="AD75">
        <f t="shared" si="4"/>
        <v>1277.5859773310519</v>
      </c>
      <c r="AE75">
        <f>'IDT-1'!C75</f>
        <v>0</v>
      </c>
      <c r="AF75" s="26"/>
      <c r="AG75">
        <f t="shared" si="5"/>
        <v>1277.5859773310519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-7</v>
      </c>
      <c r="AM75" s="75">
        <f>RTM_PXI!I75</f>
        <v>0</v>
      </c>
      <c r="AN75" s="75">
        <f>RTM_PXI!O75</f>
        <v>0</v>
      </c>
      <c r="AO75" s="192">
        <f>GDAM_IEX!I75</f>
        <v>30.05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8.4760000000000009</v>
      </c>
      <c r="F76">
        <f>GT_Spot!Q76</f>
        <v>0</v>
      </c>
      <c r="G76">
        <f>PPCL_NG!Q76</f>
        <v>9.9600000000000009</v>
      </c>
      <c r="H76">
        <f>PPCL_Spot!Q76</f>
        <v>36.32</v>
      </c>
      <c r="I76">
        <f>Bawana_NG!Q76</f>
        <v>49.92</v>
      </c>
      <c r="J76">
        <f>Bawana_RLNG!Q76</f>
        <v>0</v>
      </c>
      <c r="K76">
        <f>Bawana_Spot!Q76</f>
        <v>92.03</v>
      </c>
      <c r="L76">
        <f>TWOMCL!P76</f>
        <v>0</v>
      </c>
      <c r="M76">
        <f>EDWPCL!T76</f>
        <v>0</v>
      </c>
      <c r="N76">
        <f>'MSW BWN'!T76</f>
        <v>4.4004679999999992</v>
      </c>
      <c r="O76">
        <f>BYPL_ISGS_exbus!BB76</f>
        <v>821.73929886649864</v>
      </c>
      <c r="P76" s="77">
        <v>68.387227478403958</v>
      </c>
      <c r="Q76" s="77">
        <v>17.200879999999998</v>
      </c>
      <c r="R76" s="80">
        <v>0</v>
      </c>
      <c r="S76" s="80">
        <v>0</v>
      </c>
      <c r="T76" s="78">
        <f>SUMPRODUCT(LTA!F76:AJ76,LTA!F$101:AJ$101,LTA!F$104:AJ$104)</f>
        <v>12.4</v>
      </c>
      <c r="U76" s="78">
        <f>SUMPRODUCT(LTA!F76:AJ76,LTA!F$102:AJ$102,LTA!F$104:AJ$104)</f>
        <v>115.62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73.12</v>
      </c>
      <c r="Z76" s="75">
        <f>IEX!O76</f>
        <v>0</v>
      </c>
      <c r="AA76" s="117">
        <f>STOA!I76</f>
        <v>1.5</v>
      </c>
      <c r="AB76" s="117">
        <f>-STOA!O76</f>
        <v>-20</v>
      </c>
      <c r="AC76">
        <f t="shared" si="3"/>
        <v>11.959652644679052</v>
      </c>
      <c r="AD76">
        <f t="shared" si="4"/>
        <v>1306.9142217002238</v>
      </c>
      <c r="AE76">
        <f>'IDT-1'!C76</f>
        <v>0</v>
      </c>
      <c r="AF76" s="26"/>
      <c r="AG76">
        <f t="shared" si="5"/>
        <v>1306.9142217002238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27.8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8.4760000000000009</v>
      </c>
      <c r="F77">
        <f>GT_Spot!Q77</f>
        <v>0</v>
      </c>
      <c r="G77">
        <f>PPCL_NG!Q77</f>
        <v>9.9600000000000009</v>
      </c>
      <c r="H77">
        <f>PPCL_Spot!Q77</f>
        <v>36.32</v>
      </c>
      <c r="I77">
        <f>Bawana_NG!Q77</f>
        <v>49.92</v>
      </c>
      <c r="J77">
        <f>Bawana_RLNG!Q77</f>
        <v>0</v>
      </c>
      <c r="K77">
        <f>Bawana_Spot!Q77</f>
        <v>95.242970008224617</v>
      </c>
      <c r="L77">
        <f>TWOMCL!P77</f>
        <v>0</v>
      </c>
      <c r="M77">
        <f>EDWPCL!T77</f>
        <v>0</v>
      </c>
      <c r="N77">
        <f>'MSW BWN'!T77</f>
        <v>4.3182519999999993</v>
      </c>
      <c r="O77">
        <f>BYPL_ISGS_exbus!BB77</f>
        <v>831.10834210449877</v>
      </c>
      <c r="P77" s="77">
        <v>68.387227478403958</v>
      </c>
      <c r="Q77" s="77">
        <v>17.200879999999998</v>
      </c>
      <c r="R77" s="80">
        <v>0</v>
      </c>
      <c r="S77" s="80">
        <v>0</v>
      </c>
      <c r="T77" s="78">
        <f>SUMPRODUCT(LTA!F77:AJ77,LTA!F$101:AJ$101,LTA!F$104:AJ$104)</f>
        <v>5.3100000000000005</v>
      </c>
      <c r="U77" s="78">
        <f>SUMPRODUCT(LTA!F77:AJ77,LTA!F$102:AJ$102,LTA!F$104:AJ$104)</f>
        <v>115.51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61.86</v>
      </c>
      <c r="Z77" s="75">
        <f>IEX!O77</f>
        <v>0</v>
      </c>
      <c r="AA77" s="117">
        <f>STOA!I77</f>
        <v>1.65</v>
      </c>
      <c r="AB77" s="117">
        <f>-STOA!O77</f>
        <v>-20</v>
      </c>
      <c r="AC77">
        <f t="shared" si="3"/>
        <v>11.968176135667781</v>
      </c>
      <c r="AD77">
        <f t="shared" si="4"/>
        <v>1287.7854954554596</v>
      </c>
      <c r="AE77">
        <f>'IDT-1'!C77</f>
        <v>0.60599999999999998</v>
      </c>
      <c r="AF77" s="26"/>
      <c r="AG77">
        <f t="shared" si="5"/>
        <v>1288.3914954554596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-10</v>
      </c>
      <c r="AM77" s="75">
        <f>RTM_PXI!I77</f>
        <v>0</v>
      </c>
      <c r="AN77" s="75">
        <f>RTM_PXI!O77</f>
        <v>0</v>
      </c>
      <c r="AO77" s="192">
        <f>GDAM_IEX!I77</f>
        <v>24.49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8.4760000000000009</v>
      </c>
      <c r="F78">
        <f>GT_Spot!Q78</f>
        <v>0</v>
      </c>
      <c r="G78">
        <f>PPCL_NG!Q78</f>
        <v>9.9600000000000009</v>
      </c>
      <c r="H78">
        <f>PPCL_Spot!Q78</f>
        <v>36.32</v>
      </c>
      <c r="I78">
        <f>Bawana_NG!Q78</f>
        <v>49.92</v>
      </c>
      <c r="J78">
        <f>Bawana_RLNG!Q78</f>
        <v>0</v>
      </c>
      <c r="K78">
        <f>Bawana_Spot!Q78</f>
        <v>98.202956741244492</v>
      </c>
      <c r="L78">
        <f>TWOMCL!P78</f>
        <v>0</v>
      </c>
      <c r="M78">
        <f>EDWPCL!T78</f>
        <v>0</v>
      </c>
      <c r="N78">
        <f>'MSW BWN'!T78</f>
        <v>4.0563079999999996</v>
      </c>
      <c r="O78">
        <f>BYPL_ISGS_exbus!BB78</f>
        <v>856.5856311776098</v>
      </c>
      <c r="P78" s="77">
        <v>68.387227478403958</v>
      </c>
      <c r="Q78" s="77">
        <v>17.200879999999998</v>
      </c>
      <c r="R78" s="80">
        <v>0</v>
      </c>
      <c r="S78" s="80">
        <v>0</v>
      </c>
      <c r="T78" s="78">
        <f>SUMPRODUCT(LTA!F78:AJ78,LTA!F$101:AJ$101,LTA!F$104:AJ$104)</f>
        <v>2.35</v>
      </c>
      <c r="U78" s="78">
        <f>SUMPRODUCT(LTA!F78:AJ78,LTA!F$102:AJ$102,LTA!F$104:AJ$104)</f>
        <v>115.32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30.98</v>
      </c>
      <c r="Z78" s="75">
        <f>IEX!O78</f>
        <v>0</v>
      </c>
      <c r="AA78" s="117">
        <f>STOA!I78</f>
        <v>1.05</v>
      </c>
      <c r="AB78" s="117">
        <f>-STOA!O78</f>
        <v>-20</v>
      </c>
      <c r="AC78">
        <f t="shared" si="3"/>
        <v>11.906964330783685</v>
      </c>
      <c r="AD78">
        <f t="shared" si="4"/>
        <v>1260.8020390664747</v>
      </c>
      <c r="AE78">
        <f>'IDT-1'!C78</f>
        <v>4.8920000000000003</v>
      </c>
      <c r="AF78" s="26"/>
      <c r="AG78">
        <f t="shared" si="5"/>
        <v>1265.6940390664747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-20</v>
      </c>
      <c r="AM78" s="75">
        <f>RTM_PXI!I78</f>
        <v>0</v>
      </c>
      <c r="AN78" s="75">
        <f>RTM_PXI!O78</f>
        <v>0</v>
      </c>
      <c r="AO78" s="192">
        <f>GDAM_IEX!I78</f>
        <v>13.9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8.4760000000000009</v>
      </c>
      <c r="F79">
        <f>GT_Spot!Q79</f>
        <v>0</v>
      </c>
      <c r="G79">
        <f>PPCL_NG!Q79</f>
        <v>9.9600000000000009</v>
      </c>
      <c r="H79">
        <f>PPCL_Spot!Q79</f>
        <v>38.25</v>
      </c>
      <c r="I79">
        <f>Bawana_NG!Q79</f>
        <v>49.92</v>
      </c>
      <c r="J79">
        <f>Bawana_RLNG!Q79</f>
        <v>0</v>
      </c>
      <c r="K79">
        <f>Bawana_Spot!Q79</f>
        <v>35</v>
      </c>
      <c r="L79">
        <f>TWOMCL!P79</f>
        <v>0</v>
      </c>
      <c r="M79">
        <f>EDWPCL!T79</f>
        <v>0</v>
      </c>
      <c r="N79">
        <f>'MSW BWN'!T79</f>
        <v>4.0744719999999992</v>
      </c>
      <c r="O79">
        <f>BYPL_ISGS_exbus!BB79</f>
        <v>880.80298939760985</v>
      </c>
      <c r="P79" s="77">
        <v>68.387227478403958</v>
      </c>
      <c r="Q79" s="77">
        <v>17.200879999999998</v>
      </c>
      <c r="R79" s="80">
        <v>0</v>
      </c>
      <c r="S79" s="80">
        <v>0</v>
      </c>
      <c r="T79" s="78">
        <f>SUMPRODUCT(LTA!F79:AJ79,LTA!F$101:AJ$101,LTA!F$104:AJ$104)</f>
        <v>0.35</v>
      </c>
      <c r="U79" s="78">
        <f>SUMPRODUCT(LTA!F79:AJ79,LTA!F$102:AJ$102,LTA!F$104:AJ$104)</f>
        <v>115.31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-45</v>
      </c>
      <c r="AA79" s="117">
        <f>STOA!I79</f>
        <v>97.65</v>
      </c>
      <c r="AB79" s="117">
        <f>-STOA!O79</f>
        <v>-20</v>
      </c>
      <c r="AC79">
        <f t="shared" si="3"/>
        <v>12.4623892831065</v>
      </c>
      <c r="AD79">
        <f t="shared" si="4"/>
        <v>1222.9191795929073</v>
      </c>
      <c r="AE79">
        <f>'IDT-1'!C79</f>
        <v>22.164999999999999</v>
      </c>
      <c r="AF79" s="26"/>
      <c r="AG79">
        <f t="shared" si="5"/>
        <v>1245.0841795929073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-25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8.4760000000000009</v>
      </c>
      <c r="F80">
        <f>GT_Spot!Q80</f>
        <v>0</v>
      </c>
      <c r="G80">
        <f>PPCL_NG!Q80</f>
        <v>9.9600000000000009</v>
      </c>
      <c r="H80">
        <f>PPCL_Spot!Q80</f>
        <v>38.25</v>
      </c>
      <c r="I80">
        <f>Bawana_NG!Q80</f>
        <v>49.92</v>
      </c>
      <c r="J80">
        <f>Bawana_RLNG!Q80</f>
        <v>0</v>
      </c>
      <c r="K80">
        <f>Bawana_Spot!Q80</f>
        <v>45</v>
      </c>
      <c r="L80">
        <f>TWOMCL!P80</f>
        <v>0</v>
      </c>
      <c r="M80">
        <f>EDWPCL!T80</f>
        <v>0</v>
      </c>
      <c r="N80">
        <f>'MSW BWN'!T80</f>
        <v>4.2446399999999995</v>
      </c>
      <c r="O80">
        <f>BYPL_ISGS_exbus!BB80</f>
        <v>869.66812864760982</v>
      </c>
      <c r="P80" s="77">
        <v>68.387227478403958</v>
      </c>
      <c r="Q80" s="77">
        <v>17.200879999999998</v>
      </c>
      <c r="R80" s="80">
        <v>0</v>
      </c>
      <c r="S80" s="80">
        <v>0</v>
      </c>
      <c r="T80" s="78">
        <f>SUMPRODUCT(LTA!F80:AJ80,LTA!F$101:AJ$101,LTA!F$104:AJ$104)</f>
        <v>0</v>
      </c>
      <c r="U80" s="78">
        <f>SUMPRODUCT(LTA!F80:AJ80,LTA!F$102:AJ$102,LTA!F$104:AJ$104)</f>
        <v>114.47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-35</v>
      </c>
      <c r="AA80" s="117">
        <f>STOA!I80</f>
        <v>97.5</v>
      </c>
      <c r="AB80" s="117">
        <f>-STOA!O80</f>
        <v>-20</v>
      </c>
      <c r="AC80">
        <f t="shared" si="3"/>
        <v>12.30893607407357</v>
      </c>
      <c r="AD80">
        <f t="shared" si="4"/>
        <v>1235.7679400519403</v>
      </c>
      <c r="AE80">
        <f>'IDT-1'!C80</f>
        <v>10.903</v>
      </c>
      <c r="AF80" s="26"/>
      <c r="AG80">
        <f t="shared" si="5"/>
        <v>1246.6709400519403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-20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8.4760000000000009</v>
      </c>
      <c r="F81">
        <f>GT_Spot!Q81</f>
        <v>0</v>
      </c>
      <c r="G81">
        <f>PPCL_NG!Q81</f>
        <v>9.9600000000000009</v>
      </c>
      <c r="H81">
        <f>PPCL_Spot!Q81</f>
        <v>38.25</v>
      </c>
      <c r="I81">
        <f>Bawana_NG!Q81</f>
        <v>49.92</v>
      </c>
      <c r="J81">
        <f>Bawana_RLNG!Q81</f>
        <v>0</v>
      </c>
      <c r="K81">
        <f>Bawana_Spot!Q81</f>
        <v>44.57</v>
      </c>
      <c r="L81">
        <f>TWOMCL!P81</f>
        <v>0</v>
      </c>
      <c r="M81">
        <f>EDWPCL!T81</f>
        <v>0</v>
      </c>
      <c r="N81">
        <f>'MSW BWN'!T81</f>
        <v>4.3545799999999995</v>
      </c>
      <c r="O81">
        <f>BYPL_ISGS_exbus!BB81</f>
        <v>864.9828202676099</v>
      </c>
      <c r="P81" s="77">
        <v>68.387227478403958</v>
      </c>
      <c r="Q81" s="77">
        <v>17.200879999999998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113.36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-35</v>
      </c>
      <c r="AA81" s="117">
        <f>STOA!I81</f>
        <v>97.5</v>
      </c>
      <c r="AB81" s="117">
        <f>-STOA!O81</f>
        <v>-20</v>
      </c>
      <c r="AC81">
        <f t="shared" si="3"/>
        <v>12.228486449762986</v>
      </c>
      <c r="AD81">
        <f t="shared" si="4"/>
        <v>1232.7330212962509</v>
      </c>
      <c r="AE81">
        <f>'IDT-1'!C81</f>
        <v>2.5510000000000002</v>
      </c>
      <c r="AF81" s="26"/>
      <c r="AG81">
        <f t="shared" si="5"/>
        <v>1235.2840212962508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-17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8.7360000000000007</v>
      </c>
      <c r="F82">
        <f>GT_Spot!Q82</f>
        <v>0</v>
      </c>
      <c r="G82">
        <f>PPCL_NG!Q82</f>
        <v>9.9600000000000009</v>
      </c>
      <c r="H82">
        <f>PPCL_Spot!Q82</f>
        <v>38.25</v>
      </c>
      <c r="I82">
        <f>Bawana_NG!Q82</f>
        <v>49.92</v>
      </c>
      <c r="J82">
        <f>Bawana_RLNG!Q82</f>
        <v>0</v>
      </c>
      <c r="K82">
        <f>Bawana_Spot!Q82</f>
        <v>20</v>
      </c>
      <c r="L82">
        <f>TWOMCL!P82</f>
        <v>0</v>
      </c>
      <c r="M82">
        <f>EDWPCL!T82</f>
        <v>0</v>
      </c>
      <c r="N82">
        <f>'MSW BWN'!T82</f>
        <v>4.0610879999999989</v>
      </c>
      <c r="O82">
        <f>BYPL_ISGS_exbus!BB82</f>
        <v>864.9828202676099</v>
      </c>
      <c r="P82" s="77">
        <v>68.387227478403958</v>
      </c>
      <c r="Q82" s="77">
        <v>17.200879999999998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112.9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-40</v>
      </c>
      <c r="AA82" s="117">
        <f>STOA!I82</f>
        <v>97.5</v>
      </c>
      <c r="AB82" s="117">
        <f>-STOA!O82</f>
        <v>-20</v>
      </c>
      <c r="AC82">
        <f t="shared" si="3"/>
        <v>12.274271545828848</v>
      </c>
      <c r="AD82">
        <f t="shared" si="4"/>
        <v>1177.6237442001852</v>
      </c>
      <c r="AE82">
        <f>'IDT-1'!C82</f>
        <v>5.5039999999999996</v>
      </c>
      <c r="AF82" s="26"/>
      <c r="AG82">
        <f t="shared" si="5"/>
        <v>1183.1277442001851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-42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8.7360000000000007</v>
      </c>
      <c r="F83">
        <f>GT_Spot!Q83</f>
        <v>0</v>
      </c>
      <c r="G83">
        <f>PPCL_NG!Q83</f>
        <v>9.9600000000000009</v>
      </c>
      <c r="H83">
        <f>PPCL_Spot!Q83</f>
        <v>38.25</v>
      </c>
      <c r="I83">
        <f>Bawana_NG!Q83</f>
        <v>49.92</v>
      </c>
      <c r="J83">
        <f>Bawana_RLNG!Q83</f>
        <v>0</v>
      </c>
      <c r="K83">
        <f>Bawana_Spot!Q83</f>
        <v>39.58</v>
      </c>
      <c r="L83">
        <f>TWOMCL!P83</f>
        <v>0</v>
      </c>
      <c r="M83">
        <f>EDWPCL!T83</f>
        <v>0</v>
      </c>
      <c r="N83">
        <f>'MSW BWN'!T83</f>
        <v>4.1662479999999986</v>
      </c>
      <c r="O83">
        <f>BYPL_ISGS_exbus!BB83</f>
        <v>864.9828202676099</v>
      </c>
      <c r="P83" s="77">
        <v>68.387227478403958</v>
      </c>
      <c r="Q83" s="77">
        <v>17.200879999999998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112.5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-50</v>
      </c>
      <c r="AA83" s="117">
        <f>STOA!I83</f>
        <v>97.5</v>
      </c>
      <c r="AB83" s="117">
        <f>-STOA!O83</f>
        <v>-20</v>
      </c>
      <c r="AC83">
        <f t="shared" si="3"/>
        <v>12.293052785951527</v>
      </c>
      <c r="AD83">
        <f t="shared" si="4"/>
        <v>1213.8901229600626</v>
      </c>
      <c r="AE83">
        <f>'IDT-1'!C83</f>
        <v>5</v>
      </c>
      <c r="AF83" s="26"/>
      <c r="AG83">
        <f t="shared" si="5"/>
        <v>1218.8901229600626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8.7360000000000007</v>
      </c>
      <c r="F84">
        <f>GT_Spot!Q84</f>
        <v>0</v>
      </c>
      <c r="G84">
        <f>PPCL_NG!Q84</f>
        <v>9.9600000000000009</v>
      </c>
      <c r="H84">
        <f>PPCL_Spot!Q84</f>
        <v>38.25</v>
      </c>
      <c r="I84">
        <f>Bawana_NG!Q84</f>
        <v>49.92</v>
      </c>
      <c r="J84">
        <f>Bawana_RLNG!Q84</f>
        <v>0</v>
      </c>
      <c r="K84">
        <f>Bawana_Spot!Q84</f>
        <v>42.813152912105771</v>
      </c>
      <c r="L84">
        <f>TWOMCL!P84</f>
        <v>0</v>
      </c>
      <c r="M84">
        <f>EDWPCL!T84</f>
        <v>0</v>
      </c>
      <c r="N84">
        <f>'MSW BWN'!T84</f>
        <v>4.3593599999999988</v>
      </c>
      <c r="O84">
        <f>BYPL_ISGS_exbus!BB84</f>
        <v>864.9828202676099</v>
      </c>
      <c r="P84" s="77">
        <v>68.387227478403958</v>
      </c>
      <c r="Q84" s="77">
        <v>17.200879999999998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112.08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-50</v>
      </c>
      <c r="AA84" s="117">
        <f>STOA!I84</f>
        <v>97.5</v>
      </c>
      <c r="AB84" s="117">
        <f>-STOA!O84</f>
        <v>-20</v>
      </c>
      <c r="AC84">
        <f t="shared" si="3"/>
        <v>12.346142299744642</v>
      </c>
      <c r="AD84">
        <f t="shared" si="4"/>
        <v>1213.843298358375</v>
      </c>
      <c r="AE84">
        <f>'IDT-1'!C84</f>
        <v>0</v>
      </c>
      <c r="AF84" s="26"/>
      <c r="AG84">
        <f t="shared" si="5"/>
        <v>1213.843298358375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-18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8.7360000000000007</v>
      </c>
      <c r="F85">
        <f>GT_Spot!Q85</f>
        <v>0</v>
      </c>
      <c r="G85">
        <f>PPCL_NG!Q85</f>
        <v>9.9600000000000009</v>
      </c>
      <c r="H85">
        <f>PPCL_Spot!Q85</f>
        <v>38.25</v>
      </c>
      <c r="I85">
        <f>Bawana_NG!Q85</f>
        <v>49.92</v>
      </c>
      <c r="J85">
        <f>Bawana_RLNG!Q85</f>
        <v>0</v>
      </c>
      <c r="K85">
        <f>Bawana_Spot!Q85</f>
        <v>32.979999999999997</v>
      </c>
      <c r="L85">
        <f>TWOMCL!P85</f>
        <v>0</v>
      </c>
      <c r="M85">
        <f>EDWPCL!T85</f>
        <v>0</v>
      </c>
      <c r="N85">
        <f>'MSW BWN'!T85</f>
        <v>4.3956879999999989</v>
      </c>
      <c r="O85">
        <f>BYPL_ISGS_exbus!BB85</f>
        <v>854.6593186896099</v>
      </c>
      <c r="P85" s="77">
        <v>68.387227478403958</v>
      </c>
      <c r="Q85" s="77">
        <v>17.200879999999998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112.26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-50</v>
      </c>
      <c r="AA85" s="117">
        <f>STOA!I85</f>
        <v>97.5</v>
      </c>
      <c r="AB85" s="117">
        <f>-STOA!O85</f>
        <v>-20</v>
      </c>
      <c r="AC85">
        <f t="shared" si="3"/>
        <v>12.064129896365367</v>
      </c>
      <c r="AD85">
        <f t="shared" si="4"/>
        <v>1206.1849842716485</v>
      </c>
      <c r="AE85">
        <f>'IDT-1'!C85</f>
        <v>7.8559999999999999</v>
      </c>
      <c r="AF85" s="26"/>
      <c r="AG85">
        <f t="shared" si="5"/>
        <v>1214.0409842716485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-6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8.7360000000000007</v>
      </c>
      <c r="F86">
        <f>GT_Spot!Q86</f>
        <v>0</v>
      </c>
      <c r="G86">
        <f>PPCL_NG!Q86</f>
        <v>9.9600000000000009</v>
      </c>
      <c r="H86">
        <f>PPCL_Spot!Q86</f>
        <v>38.25</v>
      </c>
      <c r="I86">
        <f>Bawana_NG!Q86</f>
        <v>49.92</v>
      </c>
      <c r="J86">
        <f>Bawana_RLNG!Q86</f>
        <v>0</v>
      </c>
      <c r="K86">
        <f>Bawana_Spot!Q86</f>
        <v>28.919518008033197</v>
      </c>
      <c r="L86">
        <f>TWOMCL!P86</f>
        <v>0</v>
      </c>
      <c r="M86">
        <f>EDWPCL!T86</f>
        <v>0</v>
      </c>
      <c r="N86">
        <f>'MSW BWN'!T86</f>
        <v>4.0333639999999997</v>
      </c>
      <c r="O86">
        <f>BYPL_ISGS_exbus!BB86</f>
        <v>847.65978861960991</v>
      </c>
      <c r="P86" s="77">
        <v>68.387227478403958</v>
      </c>
      <c r="Q86" s="77">
        <v>17.200879999999998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111.98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-35</v>
      </c>
      <c r="AA86" s="117">
        <f>STOA!I86</f>
        <v>97.5</v>
      </c>
      <c r="AB86" s="117">
        <f>-STOA!O86</f>
        <v>-20</v>
      </c>
      <c r="AC86">
        <f t="shared" si="3"/>
        <v>11.827977426187131</v>
      </c>
      <c r="AD86">
        <f t="shared" si="4"/>
        <v>1209.7188006798601</v>
      </c>
      <c r="AE86">
        <f>'IDT-1'!C86</f>
        <v>6.968</v>
      </c>
      <c r="AF86" s="26"/>
      <c r="AG86">
        <f t="shared" si="5"/>
        <v>1216.6868006798602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-6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8.7360000000000007</v>
      </c>
      <c r="F87">
        <f>GT_Spot!Q87</f>
        <v>0</v>
      </c>
      <c r="G87">
        <f>PPCL_NG!Q87</f>
        <v>9.9600000000000009</v>
      </c>
      <c r="H87">
        <f>PPCL_Spot!Q87</f>
        <v>38.25</v>
      </c>
      <c r="I87">
        <f>Bawana_NG!Q87</f>
        <v>49.92</v>
      </c>
      <c r="J87">
        <f>Bawana_RLNG!Q87</f>
        <v>0</v>
      </c>
      <c r="K87">
        <f>Bawana_Spot!Q87</f>
        <v>30</v>
      </c>
      <c r="L87">
        <f>TWOMCL!P87</f>
        <v>0</v>
      </c>
      <c r="M87">
        <f>EDWPCL!T87</f>
        <v>0</v>
      </c>
      <c r="N87">
        <f>'MSW BWN'!T87</f>
        <v>4.5065839999999993</v>
      </c>
      <c r="O87">
        <f>BYPL_ISGS_exbus!BB87</f>
        <v>823.31176602049879</v>
      </c>
      <c r="P87" s="77">
        <v>68.387227478403958</v>
      </c>
      <c r="Q87" s="77">
        <v>17.200879999999998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112.17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-25</v>
      </c>
      <c r="AA87" s="117">
        <f>STOA!I87</f>
        <v>97.5</v>
      </c>
      <c r="AB87" s="117">
        <f>-STOA!O87</f>
        <v>-20</v>
      </c>
      <c r="AC87">
        <f t="shared" si="3"/>
        <v>11.487009364489136</v>
      </c>
      <c r="AD87">
        <f t="shared" si="4"/>
        <v>1203.4554481344139</v>
      </c>
      <c r="AE87">
        <f>'IDT-1'!C87</f>
        <v>7.5289999999999999</v>
      </c>
      <c r="AF87" s="26"/>
      <c r="AG87">
        <f t="shared" si="5"/>
        <v>1210.9844481344139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8.7360000000000007</v>
      </c>
      <c r="F88">
        <f>GT_Spot!Q88</f>
        <v>0</v>
      </c>
      <c r="G88">
        <f>PPCL_NG!Q88</f>
        <v>9.9600000000000009</v>
      </c>
      <c r="H88">
        <f>PPCL_Spot!Q88</f>
        <v>38.25</v>
      </c>
      <c r="I88">
        <f>Bawana_NG!Q88</f>
        <v>49.92</v>
      </c>
      <c r="J88">
        <f>Bawana_RLNG!Q88</f>
        <v>0</v>
      </c>
      <c r="K88">
        <f>Bawana_Spot!Q88</f>
        <v>30</v>
      </c>
      <c r="L88">
        <f>TWOMCL!P88</f>
        <v>0</v>
      </c>
      <c r="M88">
        <f>EDWPCL!T88</f>
        <v>0</v>
      </c>
      <c r="N88">
        <f>'MSW BWN'!T88</f>
        <v>4.1069759999999995</v>
      </c>
      <c r="O88">
        <f>BYPL_ISGS_exbus!BB88</f>
        <v>815.31806471049879</v>
      </c>
      <c r="P88" s="77">
        <v>68.387227478403958</v>
      </c>
      <c r="Q88" s="77">
        <v>17.200879999999998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112.17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97.5</v>
      </c>
      <c r="AB88" s="117">
        <f>-STOA!O88</f>
        <v>-20</v>
      </c>
      <c r="AC88">
        <f t="shared" si="3"/>
        <v>11.191195054506252</v>
      </c>
      <c r="AD88">
        <f t="shared" si="4"/>
        <v>1220.3579531343967</v>
      </c>
      <c r="AE88">
        <f>'IDT-1'!C88</f>
        <v>1.276</v>
      </c>
      <c r="AF88" s="26"/>
      <c r="AG88">
        <f t="shared" si="5"/>
        <v>1221.6339531343967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8.7360000000000007</v>
      </c>
      <c r="F89">
        <f>GT_Spot!Q89</f>
        <v>0</v>
      </c>
      <c r="G89">
        <f>PPCL_NG!Q89</f>
        <v>9.9600000000000009</v>
      </c>
      <c r="H89">
        <f>PPCL_Spot!Q89</f>
        <v>38.25</v>
      </c>
      <c r="I89">
        <f>Bawana_NG!Q89</f>
        <v>49.92</v>
      </c>
      <c r="J89">
        <f>Bawana_RLNG!Q89</f>
        <v>0</v>
      </c>
      <c r="K89">
        <f>Bawana_Spot!Q89</f>
        <v>45</v>
      </c>
      <c r="L89">
        <f>TWOMCL!P89</f>
        <v>0</v>
      </c>
      <c r="M89">
        <f>EDWPCL!T89</f>
        <v>0</v>
      </c>
      <c r="N89">
        <f>'MSW BWN'!T89</f>
        <v>4.3727439999999991</v>
      </c>
      <c r="O89">
        <f>BYPL_ISGS_exbus!BB89</f>
        <v>816.39692396049873</v>
      </c>
      <c r="P89" s="77">
        <v>68.387227478403958</v>
      </c>
      <c r="Q89" s="77">
        <v>17.200879999999998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110.63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97.5</v>
      </c>
      <c r="AB89" s="117">
        <f>-STOA!O89</f>
        <v>-20</v>
      </c>
      <c r="AC89">
        <f t="shared" si="3"/>
        <v>11.499038324750154</v>
      </c>
      <c r="AD89">
        <f t="shared" si="4"/>
        <v>1214.8547371141524</v>
      </c>
      <c r="AE89">
        <f>'IDT-1'!C89</f>
        <v>0</v>
      </c>
      <c r="AF89" s="26"/>
      <c r="AG89">
        <f t="shared" si="5"/>
        <v>1214.8547371141524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-20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8.7360000000000007</v>
      </c>
      <c r="F90">
        <f>GT_Spot!Q90</f>
        <v>0</v>
      </c>
      <c r="G90">
        <f>PPCL_NG!Q90</f>
        <v>9.9600000000000009</v>
      </c>
      <c r="H90">
        <f>PPCL_Spot!Q90</f>
        <v>38.25</v>
      </c>
      <c r="I90">
        <f>Bawana_NG!Q90</f>
        <v>49.92</v>
      </c>
      <c r="J90">
        <f>Bawana_RLNG!Q90</f>
        <v>0</v>
      </c>
      <c r="K90">
        <f>Bawana_Spot!Q90</f>
        <v>70</v>
      </c>
      <c r="L90">
        <f>TWOMCL!P90</f>
        <v>0</v>
      </c>
      <c r="M90">
        <f>EDWPCL!T90</f>
        <v>0</v>
      </c>
      <c r="N90">
        <f>'MSW BWN'!T90</f>
        <v>4.4377519999999988</v>
      </c>
      <c r="O90">
        <f>BYPL_ISGS_exbus!BB90</f>
        <v>824.52340148449866</v>
      </c>
      <c r="P90" s="77">
        <v>68.387227478403958</v>
      </c>
      <c r="Q90" s="77">
        <v>17.200879999999998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110.82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97.5</v>
      </c>
      <c r="AB90" s="117">
        <f>-STOA!O90</f>
        <v>-20</v>
      </c>
      <c r="AC90">
        <f t="shared" si="3"/>
        <v>11.615232846917449</v>
      </c>
      <c r="AD90">
        <f t="shared" si="4"/>
        <v>1268.1200281159852</v>
      </c>
      <c r="AE90">
        <f>'IDT-1'!C90</f>
        <v>0</v>
      </c>
      <c r="AF90" s="26"/>
      <c r="AG90">
        <f t="shared" si="5"/>
        <v>1268.1200281159852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8.9960000000000004</v>
      </c>
      <c r="F91">
        <f>GT_Spot!Q91</f>
        <v>0</v>
      </c>
      <c r="G91">
        <f>PPCL_NG!Q91</f>
        <v>9.9600000000000009</v>
      </c>
      <c r="H91">
        <f>PPCL_Spot!Q91</f>
        <v>38.25</v>
      </c>
      <c r="I91">
        <f>Bawana_NG!Q91</f>
        <v>49.92</v>
      </c>
      <c r="J91">
        <f>Bawana_RLNG!Q91</f>
        <v>0</v>
      </c>
      <c r="K91">
        <f>Bawana_Spot!Q91</f>
        <v>23</v>
      </c>
      <c r="L91">
        <f>TWOMCL!P91</f>
        <v>0</v>
      </c>
      <c r="M91">
        <f>EDWPCL!T91</f>
        <v>0</v>
      </c>
      <c r="N91">
        <f>'MSW BWN'!T91</f>
        <v>4.5429119999999985</v>
      </c>
      <c r="O91">
        <f>BYPL_ISGS_exbus!BB91</f>
        <v>854.30864728960989</v>
      </c>
      <c r="P91" s="77">
        <v>68.387227478403958</v>
      </c>
      <c r="Q91" s="77">
        <v>17.200879999999998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110.98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155.55000000000001</v>
      </c>
      <c r="AB91" s="117">
        <f>-STOA!O91</f>
        <v>-20</v>
      </c>
      <c r="AC91">
        <f t="shared" si="3"/>
        <v>11.979204418002428</v>
      </c>
      <c r="AD91">
        <f t="shared" si="4"/>
        <v>1309.1164623500115</v>
      </c>
      <c r="AE91">
        <f>'IDT-1'!C91</f>
        <v>0</v>
      </c>
      <c r="AF91" s="26"/>
      <c r="AG91">
        <f t="shared" si="5"/>
        <v>1309.1164623500115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8.9960000000000004</v>
      </c>
      <c r="F92">
        <f>GT_Spot!Q92</f>
        <v>0</v>
      </c>
      <c r="G92">
        <f>PPCL_NG!Q92</f>
        <v>9.9600000000000009</v>
      </c>
      <c r="H92">
        <f>PPCL_Spot!Q92</f>
        <v>38.25</v>
      </c>
      <c r="I92">
        <f>Bawana_NG!Q92</f>
        <v>49.92</v>
      </c>
      <c r="J92">
        <f>Bawana_RLNG!Q92</f>
        <v>0</v>
      </c>
      <c r="K92">
        <f>Bawana_Spot!Q92</f>
        <v>30.439999999999998</v>
      </c>
      <c r="L92">
        <f>TWOMCL!P92</f>
        <v>0</v>
      </c>
      <c r="M92">
        <f>EDWPCL!T92</f>
        <v>0</v>
      </c>
      <c r="N92">
        <f>'MSW BWN'!T92</f>
        <v>4.3182519999999993</v>
      </c>
      <c r="O92">
        <f>BYPL_ISGS_exbus!BB92</f>
        <v>854.30864728960989</v>
      </c>
      <c r="P92" s="77">
        <v>68.387227478403958</v>
      </c>
      <c r="Q92" s="77">
        <v>17.200879999999998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110.81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155.55000000000001</v>
      </c>
      <c r="AB92" s="117">
        <f>-STOA!O92</f>
        <v>-20</v>
      </c>
      <c r="AC92">
        <f t="shared" si="3"/>
        <v>12.041203410002428</v>
      </c>
      <c r="AD92">
        <f t="shared" si="4"/>
        <v>1316.0998033580113</v>
      </c>
      <c r="AE92">
        <f>'IDT-1'!C92</f>
        <v>0</v>
      </c>
      <c r="AF92" s="26"/>
      <c r="AG92">
        <f t="shared" si="5"/>
        <v>1316.0998033580113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8.9960000000000004</v>
      </c>
      <c r="F93">
        <f>GT_Spot!Q93</f>
        <v>0</v>
      </c>
      <c r="G93">
        <f>PPCL_NG!Q93</f>
        <v>9.9600000000000009</v>
      </c>
      <c r="H93">
        <f>PPCL_Spot!Q93</f>
        <v>38.25</v>
      </c>
      <c r="I93">
        <f>Bawana_NG!Q93</f>
        <v>49.92</v>
      </c>
      <c r="J93">
        <f>Bawana_RLNG!Q93</f>
        <v>0</v>
      </c>
      <c r="K93">
        <f>Bawana_Spot!Q93</f>
        <v>60</v>
      </c>
      <c r="L93">
        <f>TWOMCL!P93</f>
        <v>0</v>
      </c>
      <c r="M93">
        <f>EDWPCL!T93</f>
        <v>0</v>
      </c>
      <c r="N93">
        <f>'MSW BWN'!T93</f>
        <v>4.2953079999999995</v>
      </c>
      <c r="O93">
        <f>BYPL_ISGS_exbus!BB93</f>
        <v>853.13157801560988</v>
      </c>
      <c r="P93" s="77">
        <v>68.387227478403958</v>
      </c>
      <c r="Q93" s="77">
        <v>17.200879999999998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110.58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155.55000000000001</v>
      </c>
      <c r="AB93" s="117">
        <f>-STOA!O93</f>
        <v>-20</v>
      </c>
      <c r="AC93">
        <f t="shared" si="3"/>
        <v>12.295611293191227</v>
      </c>
      <c r="AD93">
        <f t="shared" si="4"/>
        <v>1344.7553822008224</v>
      </c>
      <c r="AE93">
        <f>'IDT-1'!C93</f>
        <v>0</v>
      </c>
      <c r="AF93" s="26"/>
      <c r="AG93">
        <f t="shared" si="5"/>
        <v>1344.7553822008224</v>
      </c>
      <c r="AI93" s="75">
        <f>PXIL!I93</f>
        <v>0</v>
      </c>
      <c r="AJ93" s="75">
        <f>PXIL!O93</f>
        <v>0</v>
      </c>
      <c r="AK93" s="75">
        <f>RTM_IEX!I93</f>
        <v>0.78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8.9960000000000004</v>
      </c>
      <c r="F94">
        <f>GT_Spot!Q94</f>
        <v>0</v>
      </c>
      <c r="G94">
        <f>PPCL_NG!Q94</f>
        <v>9.9600000000000009</v>
      </c>
      <c r="H94">
        <f>PPCL_Spot!Q94</f>
        <v>38.25</v>
      </c>
      <c r="I94">
        <f>Bawana_NG!Q94</f>
        <v>49.92</v>
      </c>
      <c r="J94">
        <f>Bawana_RLNG!Q94</f>
        <v>0</v>
      </c>
      <c r="K94">
        <f>Bawana_Spot!Q94</f>
        <v>88.472902335978105</v>
      </c>
      <c r="L94">
        <f>TWOMCL!P94</f>
        <v>0</v>
      </c>
      <c r="M94">
        <f>EDWPCL!T94</f>
        <v>0</v>
      </c>
      <c r="N94">
        <f>'MSW BWN'!T94</f>
        <v>4.4052479999999985</v>
      </c>
      <c r="O94">
        <f>BYPL_ISGS_exbus!BB94</f>
        <v>853.13157801560988</v>
      </c>
      <c r="P94" s="77">
        <v>68.387227478403958</v>
      </c>
      <c r="Q94" s="77">
        <v>17.200879999999998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109.61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155.55000000000001</v>
      </c>
      <c r="AB94" s="117">
        <f>-STOA!O94</f>
        <v>-20</v>
      </c>
      <c r="AC94">
        <f t="shared" si="3"/>
        <v>12.538692305747833</v>
      </c>
      <c r="AD94">
        <f t="shared" si="4"/>
        <v>1372.1351435242439</v>
      </c>
      <c r="AE94">
        <f>'IDT-1'!C94</f>
        <v>0</v>
      </c>
      <c r="AF94" s="26"/>
      <c r="AG94">
        <f t="shared" si="5"/>
        <v>1372.1351435242439</v>
      </c>
      <c r="AI94" s="75">
        <f>PXIL!I94</f>
        <v>0</v>
      </c>
      <c r="AJ94" s="75">
        <f>PXIL!O94</f>
        <v>0</v>
      </c>
      <c r="AK94" s="75">
        <f>RTM_IEX!I94</f>
        <v>0.79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8.9960000000000004</v>
      </c>
      <c r="F95">
        <f>GT_Spot!Q95</f>
        <v>0</v>
      </c>
      <c r="G95">
        <f>PPCL_NG!Q95</f>
        <v>9.9600000000000009</v>
      </c>
      <c r="H95">
        <f>PPCL_Spot!Q95</f>
        <v>38.25</v>
      </c>
      <c r="I95">
        <f>Bawana_NG!Q95</f>
        <v>49.92</v>
      </c>
      <c r="J95">
        <f>Bawana_RLNG!Q95</f>
        <v>0</v>
      </c>
      <c r="K95">
        <f>Bawana_Spot!Q95</f>
        <v>100</v>
      </c>
      <c r="L95">
        <f>TWOMCL!P95</f>
        <v>0</v>
      </c>
      <c r="M95">
        <f>EDWPCL!T95</f>
        <v>0</v>
      </c>
      <c r="N95">
        <f>'MSW BWN'!T95</f>
        <v>4.4052479999999985</v>
      </c>
      <c r="O95">
        <f>BYPL_ISGS_exbus!BB95</f>
        <v>821.93637319760978</v>
      </c>
      <c r="P95" s="77">
        <v>68.387227478403958</v>
      </c>
      <c r="Q95" s="77">
        <v>17.200879999999998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109.64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194.25</v>
      </c>
      <c r="AB95" s="117">
        <f>-STOA!O95</f>
        <v>-20</v>
      </c>
      <c r="AC95">
        <f t="shared" si="3"/>
        <v>12.749292962792829</v>
      </c>
      <c r="AD95">
        <f t="shared" si="4"/>
        <v>1395.8564357132211</v>
      </c>
      <c r="AE95">
        <f>'IDT-1'!C95</f>
        <v>0</v>
      </c>
      <c r="AF95" s="26"/>
      <c r="AG95">
        <f t="shared" si="5"/>
        <v>1395.8564357132211</v>
      </c>
      <c r="AI95" s="75">
        <f>PXIL!I95</f>
        <v>0</v>
      </c>
      <c r="AJ95" s="75">
        <f>PXIL!O95</f>
        <v>0</v>
      </c>
      <c r="AK95" s="75">
        <f>RTM_IEX!I95</f>
        <v>5.66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8.9960000000000004</v>
      </c>
      <c r="F96">
        <f>GT_Spot!Q96</f>
        <v>0</v>
      </c>
      <c r="G96">
        <f>PPCL_NG!Q96</f>
        <v>9.9600000000000009</v>
      </c>
      <c r="H96">
        <f>PPCL_Spot!Q96</f>
        <v>38.25</v>
      </c>
      <c r="I96">
        <f>Bawana_NG!Q96</f>
        <v>49.92</v>
      </c>
      <c r="J96">
        <f>Bawana_RLNG!Q96</f>
        <v>0</v>
      </c>
      <c r="K96">
        <f>Bawana_Spot!Q96</f>
        <v>99.999999999999986</v>
      </c>
      <c r="L96">
        <f>TWOMCL!P96</f>
        <v>0</v>
      </c>
      <c r="M96">
        <f>EDWPCL!T96</f>
        <v>0</v>
      </c>
      <c r="N96">
        <f>'MSW BWN'!T96</f>
        <v>4.3039119999999995</v>
      </c>
      <c r="O96">
        <f>BYPL_ISGS_exbus!BB96</f>
        <v>808.23631068160967</v>
      </c>
      <c r="P96" s="77">
        <v>68.387227478403958</v>
      </c>
      <c r="Q96" s="77">
        <v>17.200879999999998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109.48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7.52</v>
      </c>
      <c r="Z96" s="75">
        <f>IEX!O96</f>
        <v>0</v>
      </c>
      <c r="AA96" s="117">
        <f>STOA!I96</f>
        <v>194.25</v>
      </c>
      <c r="AB96" s="117">
        <f>-STOA!O96</f>
        <v>-20</v>
      </c>
      <c r="AC96">
        <f t="shared" si="3"/>
        <v>12.725168655852029</v>
      </c>
      <c r="AD96">
        <f t="shared" si="4"/>
        <v>1393.1391615041616</v>
      </c>
      <c r="AE96">
        <f>'IDT-1'!C96</f>
        <v>0</v>
      </c>
      <c r="AF96" s="26"/>
      <c r="AG96">
        <f t="shared" si="5"/>
        <v>1393.1391615041616</v>
      </c>
      <c r="AI96" s="75">
        <f>PXIL!I96</f>
        <v>0</v>
      </c>
      <c r="AJ96" s="75">
        <f>PXIL!O96</f>
        <v>0</v>
      </c>
      <c r="AK96" s="75">
        <f>RTM_IEX!I96</f>
        <v>5.12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4.24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8.9960000000000004</v>
      </c>
      <c r="F97">
        <f>GT_Spot!Q97</f>
        <v>0</v>
      </c>
      <c r="G97">
        <f>PPCL_NG!Q97</f>
        <v>9.9600000000000009</v>
      </c>
      <c r="H97">
        <f>PPCL_Spot!Q97</f>
        <v>38.25</v>
      </c>
      <c r="I97">
        <f>Bawana_NG!Q97</f>
        <v>49.92</v>
      </c>
      <c r="J97">
        <f>Bawana_RLNG!Q97</f>
        <v>0</v>
      </c>
      <c r="K97">
        <f>Bawana_Spot!Q97</f>
        <v>110</v>
      </c>
      <c r="L97">
        <f>TWOMCL!P97</f>
        <v>0</v>
      </c>
      <c r="M97">
        <f>EDWPCL!T97</f>
        <v>0</v>
      </c>
      <c r="N97">
        <f>'MSW BWN'!T97</f>
        <v>4.4559159999999984</v>
      </c>
      <c r="O97">
        <f>BYPL_ISGS_exbus!BB97</f>
        <v>798.33134768221294</v>
      </c>
      <c r="P97" s="77">
        <v>68.387227478403958</v>
      </c>
      <c r="Q97" s="77">
        <v>17.200879999999998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108.98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148.97</v>
      </c>
      <c r="Z97" s="75">
        <f>IEX!O97</f>
        <v>0</v>
      </c>
      <c r="AA97" s="117">
        <f>STOA!I97</f>
        <v>41.39</v>
      </c>
      <c r="AB97" s="117">
        <f>-STOA!O97</f>
        <v>-20</v>
      </c>
      <c r="AC97">
        <f t="shared" si="3"/>
        <v>13.052414616657337</v>
      </c>
      <c r="AD97">
        <f t="shared" si="4"/>
        <v>1429.9989565439598</v>
      </c>
      <c r="AE97">
        <f>'IDT-1'!C97</f>
        <v>0</v>
      </c>
      <c r="AF97" s="26"/>
      <c r="AG97">
        <f t="shared" si="5"/>
        <v>1429.9989565439598</v>
      </c>
      <c r="AI97" s="75">
        <f>PXIL!I97</f>
        <v>0</v>
      </c>
      <c r="AJ97" s="75">
        <f>PXIL!O97</f>
        <v>0</v>
      </c>
      <c r="AK97" s="75">
        <f>RTM_IEX!I97</f>
        <v>4.24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53.97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8.9960000000000004</v>
      </c>
      <c r="F98">
        <f>GT_Spot!Q98</f>
        <v>0</v>
      </c>
      <c r="G98">
        <f>PPCL_NG!Q98</f>
        <v>9.9600000000000009</v>
      </c>
      <c r="H98">
        <f>PPCL_Spot!Q98</f>
        <v>38.25</v>
      </c>
      <c r="I98">
        <f>Bawana_NG!Q98</f>
        <v>49.92</v>
      </c>
      <c r="J98">
        <f>Bawana_RLNG!Q98</f>
        <v>0</v>
      </c>
      <c r="K98">
        <f>Bawana_Spot!Q98</f>
        <v>110</v>
      </c>
      <c r="L98">
        <f>TWOMCL!P98</f>
        <v>0</v>
      </c>
      <c r="M98">
        <f>EDWPCL!T98</f>
        <v>0</v>
      </c>
      <c r="N98">
        <f>'MSW BWN'!T98</f>
        <v>4.3956879999999989</v>
      </c>
      <c r="O98">
        <f>BYPL_ISGS_exbus!BB98</f>
        <v>792.75164272049869</v>
      </c>
      <c r="P98" s="77">
        <v>68.387227478403958</v>
      </c>
      <c r="Q98" s="77">
        <v>17.200879999999998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108.73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152.65</v>
      </c>
      <c r="Z98" s="75">
        <f>IEX!O98</f>
        <v>0</v>
      </c>
      <c r="AA98" s="117">
        <f>STOA!I98</f>
        <v>41.39</v>
      </c>
      <c r="AB98" s="117">
        <f>-STOA!O98</f>
        <v>-20</v>
      </c>
      <c r="AC98">
        <f t="shared" si="3"/>
        <v>13.028479206594252</v>
      </c>
      <c r="AD98">
        <f t="shared" si="4"/>
        <v>1427.3029589923087</v>
      </c>
      <c r="AE98">
        <f>'IDT-1'!C98</f>
        <v>0</v>
      </c>
      <c r="AF98" s="26"/>
      <c r="AG98">
        <f t="shared" si="5"/>
        <v>1427.3029589923087</v>
      </c>
      <c r="AI98" s="75">
        <f>PXIL!I98</f>
        <v>0</v>
      </c>
      <c r="AJ98" s="75">
        <f>PXIL!O98</f>
        <v>0</v>
      </c>
      <c r="AK98" s="75">
        <f>RTM_IEX!I98</f>
        <v>3.13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54.57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0.17317279187827922</v>
      </c>
      <c r="F99">
        <f t="shared" si="6"/>
        <v>0</v>
      </c>
      <c r="G99">
        <f t="shared" si="6"/>
        <v>0.23904000000000031</v>
      </c>
      <c r="H99">
        <f t="shared" si="6"/>
        <v>0.78790502802880846</v>
      </c>
      <c r="I99">
        <f t="shared" si="6"/>
        <v>1.1980800000000014</v>
      </c>
      <c r="J99">
        <f t="shared" si="6"/>
        <v>0</v>
      </c>
      <c r="K99">
        <f t="shared" si="6"/>
        <v>1.5389976265875394</v>
      </c>
      <c r="L99">
        <f t="shared" si="6"/>
        <v>0</v>
      </c>
      <c r="M99">
        <f t="shared" si="6"/>
        <v>0</v>
      </c>
      <c r="N99">
        <f t="shared" si="6"/>
        <v>0.10370759699999997</v>
      </c>
      <c r="O99">
        <f t="shared" si="6"/>
        <v>19.281819667904518</v>
      </c>
      <c r="P99" s="77">
        <f t="shared" si="6"/>
        <v>1.6412934594816986</v>
      </c>
      <c r="Q99" s="77">
        <f t="shared" si="6"/>
        <v>0.41282112000000071</v>
      </c>
      <c r="R99" s="80">
        <f t="shared" si="6"/>
        <v>0.23307511616161627</v>
      </c>
      <c r="S99" s="80">
        <f t="shared" si="6"/>
        <v>0</v>
      </c>
      <c r="T99" s="78">
        <f t="shared" si="6"/>
        <v>1.2541949999999999</v>
      </c>
      <c r="U99" s="78">
        <f t="shared" si="6"/>
        <v>2.593939999999999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0.52550250000000009</v>
      </c>
      <c r="Z99" s="75">
        <f t="shared" si="6"/>
        <v>-0.30875000000000002</v>
      </c>
      <c r="AA99" s="117">
        <f t="shared" si="6"/>
        <v>0.87688250000000012</v>
      </c>
      <c r="AB99" s="117">
        <f t="shared" si="6"/>
        <v>-1.0649999999999999</v>
      </c>
      <c r="AC99">
        <f t="shared" si="6"/>
        <v>0.28883740528851132</v>
      </c>
      <c r="AD99">
        <f t="shared" si="6"/>
        <v>29.113480001753945</v>
      </c>
      <c r="AE99">
        <f t="shared" si="6"/>
        <v>3.8541499999999992E-2</v>
      </c>
      <c r="AG99">
        <f t="shared" si="6"/>
        <v>29.152021501753946</v>
      </c>
      <c r="AI99">
        <f t="shared" si="6"/>
        <v>0</v>
      </c>
      <c r="AJ99">
        <f t="shared" si="6"/>
        <v>0</v>
      </c>
      <c r="AK99">
        <f t="shared" si="6"/>
        <v>4.9300000000000004E-3</v>
      </c>
      <c r="AL99">
        <f t="shared" si="6"/>
        <v>-0.32874999999999999</v>
      </c>
      <c r="AM99">
        <f t="shared" si="6"/>
        <v>0</v>
      </c>
      <c r="AN99">
        <f t="shared" si="6"/>
        <v>0</v>
      </c>
      <c r="AO99">
        <f t="shared" si="6"/>
        <v>0.239455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44678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GT_NG!T3</f>
        <v>11.973094170403588</v>
      </c>
      <c r="F3">
        <f>GT_Spot!T3</f>
        <v>0</v>
      </c>
      <c r="G3">
        <f>PPCL_NG!T3</f>
        <v>11.95</v>
      </c>
      <c r="H3">
        <f>PPCL_Spot!T3</f>
        <v>14.972194495936119</v>
      </c>
      <c r="I3">
        <f>Bawana_NG!T3</f>
        <v>69.599999999999994</v>
      </c>
      <c r="J3">
        <f>Bawana_RLNG!T3</f>
        <v>0</v>
      </c>
      <c r="K3">
        <f>Bawana_Spot!T3</f>
        <v>30</v>
      </c>
      <c r="L3">
        <f>TWOMCL!S3</f>
        <v>0.30633951240552487</v>
      </c>
      <c r="M3">
        <f>EDWPCL!W3</f>
        <v>0</v>
      </c>
      <c r="N3">
        <f>'MSW BWN'!W3</f>
        <v>5.3424319999999996</v>
      </c>
      <c r="O3">
        <f>TPDDL_ISGS_exbus!BB3</f>
        <v>862.44630808435056</v>
      </c>
      <c r="P3" s="77">
        <v>75.172102015631424</v>
      </c>
      <c r="Q3" s="77">
        <v>20.776495999999998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428.13000000000005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30.44</v>
      </c>
      <c r="Z3" s="75">
        <f>IEX!P3</f>
        <v>0</v>
      </c>
      <c r="AA3" s="117">
        <f>STOA!J3</f>
        <v>4.74</v>
      </c>
      <c r="AB3" s="117">
        <f>-STOA!P3</f>
        <v>0</v>
      </c>
      <c r="AC3">
        <f>SUMIF(B3:AB3,"&gt;0")*$AC$2-SUMIF(B3:AB3,"&lt;0")*($AC$2/(1-$AC$2))+SUMIF(AI3:AR3,"&gt;0")*$AC$2-SUMIF(AI3:AR3,"&lt;0")*($AC$2/(1-$AC$2))</f>
        <v>13.957033453696708</v>
      </c>
      <c r="AD3">
        <f>SUM(B3:AB3,AI3:AR3)-AC3</f>
        <v>1531.8919328250306</v>
      </c>
      <c r="AE3">
        <f>'IDT-1'!F3</f>
        <v>0</v>
      </c>
      <c r="AF3" s="26"/>
      <c r="AG3">
        <f>SUM(AD3:AF3)</f>
        <v>1531.8919328250306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-20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11.973094170403588</v>
      </c>
      <c r="F4">
        <f>GT_Spot!T4</f>
        <v>0</v>
      </c>
      <c r="G4">
        <f>PPCL_NG!T4</f>
        <v>11.95</v>
      </c>
      <c r="H4">
        <f>PPCL_Spot!T4</f>
        <v>21.66</v>
      </c>
      <c r="I4">
        <f>Bawana_NG!T4</f>
        <v>69.599999999999994</v>
      </c>
      <c r="J4">
        <f>Bawana_RLNG!T4</f>
        <v>0</v>
      </c>
      <c r="K4">
        <f>Bawana_Spot!T4</f>
        <v>30</v>
      </c>
      <c r="L4">
        <f>TWOMCL!S4</f>
        <v>0.30633951240552487</v>
      </c>
      <c r="M4">
        <f>EDWPCL!W4</f>
        <v>0</v>
      </c>
      <c r="N4">
        <f>'MSW BWN'!W4</f>
        <v>5.2478239999999996</v>
      </c>
      <c r="O4">
        <f>TPDDL_ISGS_exbus!BB4</f>
        <v>862.89155158435062</v>
      </c>
      <c r="P4" s="77">
        <v>75.172102015631424</v>
      </c>
      <c r="Q4" s="77">
        <v>20.776495999999998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428.28000000000009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29.34</v>
      </c>
      <c r="Z4" s="75">
        <f>IEX!P4</f>
        <v>0</v>
      </c>
      <c r="AA4" s="117">
        <f>STOA!J4</f>
        <v>4.74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14.188174284976377</v>
      </c>
      <c r="AD4">
        <f t="shared" ref="AD4:AD67" si="1">SUM(B4:AB4,AI4:AR4)-AC4</f>
        <v>1517.7492329978149</v>
      </c>
      <c r="AE4">
        <f>'IDT-1'!F4</f>
        <v>0</v>
      </c>
      <c r="AF4" s="26"/>
      <c r="AG4">
        <f t="shared" ref="AG4:AG67" si="2">SUM(AD4:AF4)</f>
        <v>1517.7492329978149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-40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11.973094170403588</v>
      </c>
      <c r="F5">
        <f>GT_Spot!T5</f>
        <v>0</v>
      </c>
      <c r="G5">
        <f>PPCL_NG!T5</f>
        <v>11.95</v>
      </c>
      <c r="H5">
        <f>PPCL_Spot!T5</f>
        <v>21.66</v>
      </c>
      <c r="I5">
        <f>Bawana_NG!T5</f>
        <v>69.599999999999994</v>
      </c>
      <c r="J5">
        <f>Bawana_RLNG!T5</f>
        <v>0</v>
      </c>
      <c r="K5">
        <f>Bawana_Spot!T5</f>
        <v>30</v>
      </c>
      <c r="L5">
        <f>TWOMCL!S5</f>
        <v>0.30633951240552487</v>
      </c>
      <c r="M5">
        <f>EDWPCL!W5</f>
        <v>0</v>
      </c>
      <c r="N5">
        <f>'MSW BWN'!W5</f>
        <v>5.2816960000000002</v>
      </c>
      <c r="O5">
        <f>TPDDL_ISGS_exbus!BB5</f>
        <v>857.7148538243506</v>
      </c>
      <c r="P5" s="77">
        <v>75.172102015631424</v>
      </c>
      <c r="Q5" s="77">
        <v>20.776495999999998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423.05000000000007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27.94</v>
      </c>
      <c r="Z5" s="75">
        <f>IEX!P5</f>
        <v>0</v>
      </c>
      <c r="AA5" s="117">
        <f>STOA!J5</f>
        <v>4.74</v>
      </c>
      <c r="AB5" s="117">
        <f>-STOA!P5</f>
        <v>0</v>
      </c>
      <c r="AC5">
        <f t="shared" si="0"/>
        <v>14.173354693510332</v>
      </c>
      <c r="AD5">
        <f t="shared" si="1"/>
        <v>1495.991226829281</v>
      </c>
      <c r="AE5">
        <f>'IDT-1'!F5</f>
        <v>0</v>
      </c>
      <c r="AF5" s="26"/>
      <c r="AG5">
        <f t="shared" si="2"/>
        <v>1495.991226829281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-50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11.973094170403588</v>
      </c>
      <c r="F6">
        <f>GT_Spot!T6</f>
        <v>0</v>
      </c>
      <c r="G6">
        <f>PPCL_NG!T6</f>
        <v>11.95</v>
      </c>
      <c r="H6">
        <f>PPCL_Spot!T6</f>
        <v>21.66</v>
      </c>
      <c r="I6">
        <f>Bawana_NG!T6</f>
        <v>69.599999999999994</v>
      </c>
      <c r="J6">
        <f>Bawana_RLNG!T6</f>
        <v>0</v>
      </c>
      <c r="K6">
        <f>Bawana_Spot!T6</f>
        <v>30</v>
      </c>
      <c r="L6">
        <f>TWOMCL!S6</f>
        <v>0.30633951240552487</v>
      </c>
      <c r="M6">
        <f>EDWPCL!W6</f>
        <v>0</v>
      </c>
      <c r="N6">
        <f>'MSW BWN'!W6</f>
        <v>5.3097279999999989</v>
      </c>
      <c r="O6">
        <f>TPDDL_ISGS_exbus!BB6</f>
        <v>858.41388596595061</v>
      </c>
      <c r="P6" s="77">
        <v>75.172102015631424</v>
      </c>
      <c r="Q6" s="77">
        <v>20.776495999999998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423.33000000000004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26.68</v>
      </c>
      <c r="Z6" s="75">
        <f>IEX!P6</f>
        <v>0</v>
      </c>
      <c r="AA6" s="117">
        <f>STOA!J6</f>
        <v>4.74</v>
      </c>
      <c r="AB6" s="117">
        <f>-STOA!P6</f>
        <v>0</v>
      </c>
      <c r="AC6">
        <f t="shared" si="0"/>
        <v>14.348691408400315</v>
      </c>
      <c r="AD6">
        <f t="shared" si="1"/>
        <v>1475.5629542559907</v>
      </c>
      <c r="AE6">
        <f>'IDT-1'!F6</f>
        <v>0</v>
      </c>
      <c r="AF6" s="26"/>
      <c r="AG6">
        <f t="shared" si="2"/>
        <v>1475.5629542559907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-70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11.973094170403588</v>
      </c>
      <c r="F7">
        <f>GT_Spot!T7</f>
        <v>0</v>
      </c>
      <c r="G7">
        <f>PPCL_NG!T7</f>
        <v>11.95</v>
      </c>
      <c r="H7">
        <f>PPCL_Spot!T7</f>
        <v>21.66</v>
      </c>
      <c r="I7">
        <f>Bawana_NG!T7</f>
        <v>69.599999999999994</v>
      </c>
      <c r="J7">
        <f>Bawana_RLNG!T7</f>
        <v>0</v>
      </c>
      <c r="K7">
        <f>Bawana_Spot!T7</f>
        <v>30</v>
      </c>
      <c r="L7">
        <f>TWOMCL!S7</f>
        <v>0.30633951240552487</v>
      </c>
      <c r="M7">
        <f>EDWPCL!W7</f>
        <v>0</v>
      </c>
      <c r="N7">
        <f>'MSW BWN'!W7</f>
        <v>5.4323679999999994</v>
      </c>
      <c r="O7">
        <f>TPDDL_ISGS_exbus!BB7</f>
        <v>850.21432346595054</v>
      </c>
      <c r="P7" s="77">
        <v>75.172102015631424</v>
      </c>
      <c r="Q7" s="77">
        <v>20.776495999999998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423.08000000000004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27.26</v>
      </c>
      <c r="Z7" s="75">
        <f>IEX!P7</f>
        <v>0</v>
      </c>
      <c r="AA7" s="117">
        <f>STOA!J7</f>
        <v>4.6500000000000004</v>
      </c>
      <c r="AB7" s="117">
        <f>-STOA!P7</f>
        <v>0</v>
      </c>
      <c r="AC7">
        <f t="shared" si="0"/>
        <v>14.368507765622269</v>
      </c>
      <c r="AD7">
        <f t="shared" si="1"/>
        <v>1457.7062153987688</v>
      </c>
      <c r="AE7">
        <f>'IDT-1'!F7</f>
        <v>0</v>
      </c>
      <c r="AF7" s="26"/>
      <c r="AG7">
        <f t="shared" si="2"/>
        <v>1457.7062153987688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-80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11.973094170403588</v>
      </c>
      <c r="F8">
        <f>GT_Spot!T8</f>
        <v>0</v>
      </c>
      <c r="G8">
        <f>PPCL_NG!T8</f>
        <v>11.95</v>
      </c>
      <c r="H8">
        <f>PPCL_Spot!T8</f>
        <v>21.66</v>
      </c>
      <c r="I8">
        <f>Bawana_NG!T8</f>
        <v>69.599999999999994</v>
      </c>
      <c r="J8">
        <f>Bawana_RLNG!T8</f>
        <v>0</v>
      </c>
      <c r="K8">
        <f>Bawana_Spot!T8</f>
        <v>30</v>
      </c>
      <c r="L8">
        <f>TWOMCL!S8</f>
        <v>0.30633951240552487</v>
      </c>
      <c r="M8">
        <f>EDWPCL!W8</f>
        <v>0</v>
      </c>
      <c r="N8">
        <f>'MSW BWN'!W8</f>
        <v>5.3377600000000003</v>
      </c>
      <c r="O8">
        <f>TPDDL_ISGS_exbus!BB8</f>
        <v>849.77347303515057</v>
      </c>
      <c r="P8" s="77">
        <v>75.172102015631424</v>
      </c>
      <c r="Q8" s="77">
        <v>20.776495999999998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422.88000000000005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25.16</v>
      </c>
      <c r="Z8" s="75">
        <f>IEX!P8</f>
        <v>0</v>
      </c>
      <c r="AA8" s="117">
        <f>STOA!J8</f>
        <v>4.6500000000000004</v>
      </c>
      <c r="AB8" s="117">
        <f>-STOA!P8</f>
        <v>0</v>
      </c>
      <c r="AC8">
        <f t="shared" si="0"/>
        <v>14.521118281875136</v>
      </c>
      <c r="AD8">
        <f t="shared" si="1"/>
        <v>1434.7181464517164</v>
      </c>
      <c r="AE8">
        <f>'IDT-1'!F8</f>
        <v>0</v>
      </c>
      <c r="AF8" s="26"/>
      <c r="AG8">
        <f t="shared" si="2"/>
        <v>1434.7181464517164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-100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11.973094170403588</v>
      </c>
      <c r="F9">
        <f>GT_Spot!T9</f>
        <v>0</v>
      </c>
      <c r="G9">
        <f>PPCL_NG!T9</f>
        <v>11.95</v>
      </c>
      <c r="H9">
        <f>PPCL_Spot!T9</f>
        <v>21.66</v>
      </c>
      <c r="I9">
        <f>Bawana_NG!T9</f>
        <v>69.599999999999994</v>
      </c>
      <c r="J9">
        <f>Bawana_RLNG!T9</f>
        <v>0</v>
      </c>
      <c r="K9">
        <f>Bawana_Spot!T9</f>
        <v>29.999216403291108</v>
      </c>
      <c r="L9">
        <f>TWOMCL!S9</f>
        <v>0.30633951240552487</v>
      </c>
      <c r="M9">
        <f>EDWPCL!W9</f>
        <v>0</v>
      </c>
      <c r="N9">
        <f>'MSW BWN'!W9</f>
        <v>5.163727999999999</v>
      </c>
      <c r="O9">
        <f>TPDDL_ISGS_exbus!BB9</f>
        <v>844.66264155355054</v>
      </c>
      <c r="P9" s="77">
        <v>75.172102015631424</v>
      </c>
      <c r="Q9" s="77">
        <v>20.776495999999998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422.56000000000006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25.68</v>
      </c>
      <c r="Z9" s="75">
        <f>IEX!P9</f>
        <v>0</v>
      </c>
      <c r="AA9" s="117">
        <f>STOA!J9</f>
        <v>4.6500000000000004</v>
      </c>
      <c r="AB9" s="117">
        <f>-STOA!P9</f>
        <v>0</v>
      </c>
      <c r="AC9">
        <f t="shared" si="0"/>
        <v>15.09783351413969</v>
      </c>
      <c r="AD9">
        <f t="shared" si="1"/>
        <v>1359.0557841411428</v>
      </c>
      <c r="AE9">
        <f>'IDT-1'!F9</f>
        <v>0</v>
      </c>
      <c r="AF9" s="26"/>
      <c r="AG9">
        <f t="shared" si="2"/>
        <v>1359.0557841411428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-170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11.973094170403588</v>
      </c>
      <c r="F10">
        <f>GT_Spot!T10</f>
        <v>0</v>
      </c>
      <c r="G10">
        <f>PPCL_NG!T10</f>
        <v>11.95</v>
      </c>
      <c r="H10">
        <f>PPCL_Spot!T10</f>
        <v>21.66</v>
      </c>
      <c r="I10">
        <f>Bawana_NG!T10</f>
        <v>69.599999999999994</v>
      </c>
      <c r="J10">
        <f>Bawana_RLNG!T10</f>
        <v>0</v>
      </c>
      <c r="K10">
        <f>Bawana_Spot!T10</f>
        <v>30.819170769768878</v>
      </c>
      <c r="L10">
        <f>TWOMCL!S10</f>
        <v>0.30633951240552487</v>
      </c>
      <c r="M10">
        <f>EDWPCL!W10</f>
        <v>0</v>
      </c>
      <c r="N10">
        <f>'MSW BWN'!W10</f>
        <v>5.454559999999999</v>
      </c>
      <c r="O10">
        <f>TPDDL_ISGS_exbus!BB10</f>
        <v>841.6890591751378</v>
      </c>
      <c r="P10" s="77">
        <v>75.172102015631424</v>
      </c>
      <c r="Q10" s="77">
        <v>20.776495999999998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425.59000000000003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25</v>
      </c>
      <c r="Z10" s="75">
        <f>IEX!P10</f>
        <v>0</v>
      </c>
      <c r="AA10" s="117">
        <f>STOA!J10</f>
        <v>4.6500000000000004</v>
      </c>
      <c r="AB10" s="117">
        <f>-STOA!P10</f>
        <v>0</v>
      </c>
      <c r="AC10">
        <f t="shared" si="0"/>
        <v>14.658214533124896</v>
      </c>
      <c r="AD10">
        <f t="shared" si="1"/>
        <v>1409.9826071102225</v>
      </c>
      <c r="AE10">
        <f>'IDT-1'!F10</f>
        <v>0</v>
      </c>
      <c r="AF10" s="26"/>
      <c r="AG10">
        <f t="shared" si="2"/>
        <v>1409.9826071102225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-120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11.973094170403588</v>
      </c>
      <c r="F11">
        <f>GT_Spot!T11</f>
        <v>0</v>
      </c>
      <c r="G11">
        <f>PPCL_NG!T11</f>
        <v>11.95</v>
      </c>
      <c r="H11">
        <f>PPCL_Spot!T11</f>
        <v>21.66</v>
      </c>
      <c r="I11">
        <f>Bawana_NG!T11</f>
        <v>69.599999999999994</v>
      </c>
      <c r="J11">
        <f>Bawana_RLNG!T11</f>
        <v>0</v>
      </c>
      <c r="K11">
        <f>Bawana_Spot!T11</f>
        <v>30</v>
      </c>
      <c r="L11">
        <f>TWOMCL!S11</f>
        <v>0.30633951240552487</v>
      </c>
      <c r="M11">
        <f>EDWPCL!W11</f>
        <v>0</v>
      </c>
      <c r="N11">
        <f>'MSW BWN'!W11</f>
        <v>5.5223039999999983</v>
      </c>
      <c r="O11">
        <f>TPDDL_ISGS_exbus!BB11</f>
        <v>838.67807355355046</v>
      </c>
      <c r="P11" s="77">
        <v>75.172102015631424</v>
      </c>
      <c r="Q11" s="77">
        <v>20.776495999999998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424.95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4.6500000000000004</v>
      </c>
      <c r="AB11" s="117">
        <f>-STOA!P11</f>
        <v>0</v>
      </c>
      <c r="AC11">
        <f t="shared" si="0"/>
        <v>14.488254579302913</v>
      </c>
      <c r="AD11">
        <f t="shared" si="1"/>
        <v>1370.750154672688</v>
      </c>
      <c r="AE11">
        <f>'IDT-1'!F11</f>
        <v>-5.2789999999999999</v>
      </c>
      <c r="AF11" s="26"/>
      <c r="AG11">
        <f t="shared" si="2"/>
        <v>1365.471154672688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-130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11.973094170403588</v>
      </c>
      <c r="F12">
        <f>GT_Spot!T12</f>
        <v>0</v>
      </c>
      <c r="G12">
        <f>PPCL_NG!T12</f>
        <v>11.95</v>
      </c>
      <c r="H12">
        <f>PPCL_Spot!T12</f>
        <v>21.66</v>
      </c>
      <c r="I12">
        <f>Bawana_NG!T12</f>
        <v>69.599999999999994</v>
      </c>
      <c r="J12">
        <f>Bawana_RLNG!T12</f>
        <v>0</v>
      </c>
      <c r="K12">
        <f>Bawana_Spot!T12</f>
        <v>30</v>
      </c>
      <c r="L12">
        <f>TWOMCL!S12</f>
        <v>0.30633951240552487</v>
      </c>
      <c r="M12">
        <f>EDWPCL!W12</f>
        <v>0</v>
      </c>
      <c r="N12">
        <f>'MSW BWN'!W12</f>
        <v>5.5386559999999987</v>
      </c>
      <c r="O12">
        <f>TPDDL_ISGS_exbus!BB12</f>
        <v>838.67807355355046</v>
      </c>
      <c r="P12" s="77">
        <v>75.172102015631424</v>
      </c>
      <c r="Q12" s="77">
        <v>20.776495999999998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425.3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4.6500000000000004</v>
      </c>
      <c r="AB12" s="117">
        <f>-STOA!P12</f>
        <v>0</v>
      </c>
      <c r="AC12">
        <f t="shared" si="0"/>
        <v>14.491478476902913</v>
      </c>
      <c r="AD12">
        <f t="shared" si="1"/>
        <v>1371.113282775088</v>
      </c>
      <c r="AE12">
        <f>'IDT-1'!F12</f>
        <v>-20.048999999999999</v>
      </c>
      <c r="AF12" s="26"/>
      <c r="AG12">
        <f t="shared" si="2"/>
        <v>1351.064282775088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-130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11.973094170403588</v>
      </c>
      <c r="F13">
        <f>GT_Spot!T13</f>
        <v>0</v>
      </c>
      <c r="G13">
        <f>PPCL_NG!T13</f>
        <v>11.95</v>
      </c>
      <c r="H13">
        <f>PPCL_Spot!T13</f>
        <v>21.66</v>
      </c>
      <c r="I13">
        <f>Bawana_NG!T13</f>
        <v>69.599999999999994</v>
      </c>
      <c r="J13">
        <f>Bawana_RLNG!T13</f>
        <v>0</v>
      </c>
      <c r="K13">
        <f>Bawana_Spot!T13</f>
        <v>30</v>
      </c>
      <c r="L13">
        <f>TWOMCL!S13</f>
        <v>0.30633951240552487</v>
      </c>
      <c r="M13">
        <f>EDWPCL!W13</f>
        <v>0</v>
      </c>
      <c r="N13">
        <f>'MSW BWN'!W13</f>
        <v>5.3938240000000004</v>
      </c>
      <c r="O13">
        <f>TPDDL_ISGS_exbus!BB13</f>
        <v>838.67807355355046</v>
      </c>
      <c r="P13" s="77">
        <v>75.172102015631424</v>
      </c>
      <c r="Q13" s="77">
        <v>20.776495999999998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425.58000000000004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4.6500000000000004</v>
      </c>
      <c r="AB13" s="117">
        <f>-STOA!P13</f>
        <v>0</v>
      </c>
      <c r="AC13">
        <f t="shared" si="0"/>
        <v>14.847793056190728</v>
      </c>
      <c r="AD13">
        <f t="shared" si="1"/>
        <v>1330.8921361958005</v>
      </c>
      <c r="AE13">
        <f>'IDT-1'!F13</f>
        <v>-36.528999999999996</v>
      </c>
      <c r="AF13" s="26"/>
      <c r="AG13">
        <f t="shared" si="2"/>
        <v>1294.3631361958005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-170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11.973094170403588</v>
      </c>
      <c r="F14">
        <f>GT_Spot!T14</f>
        <v>0</v>
      </c>
      <c r="G14">
        <f>PPCL_NG!T14</f>
        <v>11.95</v>
      </c>
      <c r="H14">
        <f>PPCL_Spot!T14</f>
        <v>21.66</v>
      </c>
      <c r="I14">
        <f>Bawana_NG!T14</f>
        <v>69.599999999999994</v>
      </c>
      <c r="J14">
        <f>Bawana_RLNG!T14</f>
        <v>0</v>
      </c>
      <c r="K14">
        <f>Bawana_Spot!T14</f>
        <v>30</v>
      </c>
      <c r="L14">
        <f>TWOMCL!S14</f>
        <v>0.30633951240552487</v>
      </c>
      <c r="M14">
        <f>EDWPCL!W14</f>
        <v>0</v>
      </c>
      <c r="N14">
        <f>'MSW BWN'!W14</f>
        <v>5.3938240000000004</v>
      </c>
      <c r="O14">
        <f>TPDDL_ISGS_exbus!BB14</f>
        <v>838.69081465075044</v>
      </c>
      <c r="P14" s="77">
        <v>75.172102015631424</v>
      </c>
      <c r="Q14" s="77">
        <v>20.776495999999998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417.90000000000003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4.6500000000000004</v>
      </c>
      <c r="AB14" s="117">
        <f>-STOA!P14</f>
        <v>0</v>
      </c>
      <c r="AC14">
        <f t="shared" si="0"/>
        <v>14.513977352180227</v>
      </c>
      <c r="AD14">
        <f t="shared" si="1"/>
        <v>1353.5586929970109</v>
      </c>
      <c r="AE14">
        <f>'IDT-1'!F14</f>
        <v>-55.778999999999996</v>
      </c>
      <c r="AF14" s="26"/>
      <c r="AG14">
        <f t="shared" si="2"/>
        <v>1297.7796929970109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-140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11.973094170403588</v>
      </c>
      <c r="F15">
        <f>GT_Spot!T15</f>
        <v>0</v>
      </c>
      <c r="G15">
        <f>PPCL_NG!T15</f>
        <v>11.95</v>
      </c>
      <c r="H15">
        <f>PPCL_Spot!T15</f>
        <v>21.66</v>
      </c>
      <c r="I15">
        <f>Bawana_NG!T15</f>
        <v>69.599999999999994</v>
      </c>
      <c r="J15">
        <f>Bawana_RLNG!T15</f>
        <v>0</v>
      </c>
      <c r="K15">
        <f>Bawana_Spot!T15</f>
        <v>30</v>
      </c>
      <c r="L15">
        <f>TWOMCL!S15</f>
        <v>0.30633951240552487</v>
      </c>
      <c r="M15">
        <f>EDWPCL!W15</f>
        <v>0</v>
      </c>
      <c r="N15">
        <f>'MSW BWN'!W15</f>
        <v>5.5783679999999984</v>
      </c>
      <c r="O15">
        <f>TPDDL_ISGS_exbus!BB15</f>
        <v>845.29600266355055</v>
      </c>
      <c r="P15" s="77">
        <v>75.172102015631424</v>
      </c>
      <c r="Q15" s="77">
        <v>20.776495999999998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418.07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4.5999999999999996</v>
      </c>
      <c r="AB15" s="117">
        <f>-STOA!P15</f>
        <v>0</v>
      </c>
      <c r="AC15">
        <f t="shared" si="0"/>
        <v>14.929908094780677</v>
      </c>
      <c r="AD15">
        <f t="shared" si="1"/>
        <v>1320.05249426721</v>
      </c>
      <c r="AE15">
        <f>'IDT-1'!F15</f>
        <v>-88.644000000000005</v>
      </c>
      <c r="AF15" s="26"/>
      <c r="AG15">
        <f t="shared" si="2"/>
        <v>1231.40849426721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-180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11.973094170403588</v>
      </c>
      <c r="F16">
        <f>GT_Spot!T16</f>
        <v>0</v>
      </c>
      <c r="G16">
        <f>PPCL_NG!T16</f>
        <v>11.95</v>
      </c>
      <c r="H16">
        <f>PPCL_Spot!T16</f>
        <v>26.66</v>
      </c>
      <c r="I16">
        <f>Bawana_NG!T16</f>
        <v>69.599999999999994</v>
      </c>
      <c r="J16">
        <f>Bawana_RLNG!T16</f>
        <v>0</v>
      </c>
      <c r="K16">
        <f>Bawana_Spot!T16</f>
        <v>30</v>
      </c>
      <c r="L16">
        <f>TWOMCL!S16</f>
        <v>0.30633951240552487</v>
      </c>
      <c r="M16">
        <f>EDWPCL!W16</f>
        <v>0</v>
      </c>
      <c r="N16">
        <f>'MSW BWN'!W16</f>
        <v>5.2303039999999994</v>
      </c>
      <c r="O16">
        <f>TPDDL_ISGS_exbus!BB16</f>
        <v>845.73208296795042</v>
      </c>
      <c r="P16" s="77">
        <v>75.172102015631424</v>
      </c>
      <c r="Q16" s="77">
        <v>20.776495999999998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418.12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4.5999999999999996</v>
      </c>
      <c r="AB16" s="117">
        <f>-STOA!P16</f>
        <v>0</v>
      </c>
      <c r="AC16">
        <f t="shared" si="0"/>
        <v>14.44243498692768</v>
      </c>
      <c r="AD16">
        <f t="shared" si="1"/>
        <v>1385.6779836794631</v>
      </c>
      <c r="AE16">
        <f>'IDT-1'!F16</f>
        <v>-107.224</v>
      </c>
      <c r="AF16" s="26"/>
      <c r="AG16">
        <f t="shared" si="2"/>
        <v>1278.4539836794631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-120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11.973094170403588</v>
      </c>
      <c r="F17">
        <f>GT_Spot!T17</f>
        <v>0</v>
      </c>
      <c r="G17">
        <f>PPCL_NG!T17</f>
        <v>11.95</v>
      </c>
      <c r="H17">
        <f>PPCL_Spot!T17</f>
        <v>21.66</v>
      </c>
      <c r="I17">
        <f>Bawana_NG!T17</f>
        <v>69.599999999999994</v>
      </c>
      <c r="J17">
        <f>Bawana_RLNG!T17</f>
        <v>0</v>
      </c>
      <c r="K17">
        <f>Bawana_Spot!T17</f>
        <v>30</v>
      </c>
      <c r="L17">
        <f>TWOMCL!S17</f>
        <v>0.30633951240552487</v>
      </c>
      <c r="M17">
        <f>EDWPCL!W17</f>
        <v>0</v>
      </c>
      <c r="N17">
        <f>'MSW BWN'!W17</f>
        <v>5.3319199999999993</v>
      </c>
      <c r="O17">
        <f>TPDDL_ISGS_exbus!BB17</f>
        <v>846.17732646795048</v>
      </c>
      <c r="P17" s="77">
        <v>75.172102015631424</v>
      </c>
      <c r="Q17" s="77">
        <v>20.776495999999998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417.99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4.5999999999999996</v>
      </c>
      <c r="AB17" s="117">
        <f>-STOA!P17</f>
        <v>0</v>
      </c>
      <c r="AC17">
        <f t="shared" si="0"/>
        <v>14.40210335052768</v>
      </c>
      <c r="AD17">
        <f t="shared" si="1"/>
        <v>1381.1351748158634</v>
      </c>
      <c r="AE17">
        <f>'IDT-1'!F17</f>
        <v>-123.31399999999999</v>
      </c>
      <c r="AF17" s="26"/>
      <c r="AG17">
        <f t="shared" si="2"/>
        <v>1257.8211748158633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-120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11.973094170403588</v>
      </c>
      <c r="F18">
        <f>GT_Spot!T18</f>
        <v>0</v>
      </c>
      <c r="G18">
        <f>PPCL_NG!T18</f>
        <v>11.95</v>
      </c>
      <c r="H18">
        <f>PPCL_Spot!T18</f>
        <v>21.66</v>
      </c>
      <c r="I18">
        <f>Bawana_NG!T18</f>
        <v>69.599999999999994</v>
      </c>
      <c r="J18">
        <f>Bawana_RLNG!T18</f>
        <v>0</v>
      </c>
      <c r="K18">
        <f>Bawana_Spot!T18</f>
        <v>30</v>
      </c>
      <c r="L18">
        <f>TWOMCL!S18</f>
        <v>0.30633951240552487</v>
      </c>
      <c r="M18">
        <f>EDWPCL!W18</f>
        <v>0</v>
      </c>
      <c r="N18">
        <f>'MSW BWN'!W18</f>
        <v>5.4382079999999986</v>
      </c>
      <c r="O18">
        <f>TPDDL_ISGS_exbus!BB18</f>
        <v>846.17732646795048</v>
      </c>
      <c r="P18" s="77">
        <v>75.172102015631424</v>
      </c>
      <c r="Q18" s="77">
        <v>20.776495999999998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417.96000000000004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4.5999999999999996</v>
      </c>
      <c r="AB18" s="117">
        <f>-STOA!P18</f>
        <v>0</v>
      </c>
      <c r="AC18">
        <f t="shared" si="0"/>
        <v>14.935462336259398</v>
      </c>
      <c r="AD18">
        <f t="shared" si="1"/>
        <v>1320.6781038301315</v>
      </c>
      <c r="AE18">
        <f>'IDT-1'!F18</f>
        <v>-138.184</v>
      </c>
      <c r="AF18" s="26"/>
      <c r="AG18">
        <f t="shared" si="2"/>
        <v>1182.4941038301315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-180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11.973094170403588</v>
      </c>
      <c r="F19">
        <f>GT_Spot!T19</f>
        <v>0</v>
      </c>
      <c r="G19">
        <f>PPCL_NG!T19</f>
        <v>11.95</v>
      </c>
      <c r="H19">
        <f>PPCL_Spot!T19</f>
        <v>21.66</v>
      </c>
      <c r="I19">
        <f>Bawana_NG!T19</f>
        <v>69.599999999999994</v>
      </c>
      <c r="J19">
        <f>Bawana_RLNG!T19</f>
        <v>0</v>
      </c>
      <c r="K19">
        <f>Bawana_Spot!T19</f>
        <v>30</v>
      </c>
      <c r="L19">
        <f>TWOMCL!S19</f>
        <v>0.30633951240552487</v>
      </c>
      <c r="M19">
        <f>EDWPCL!W19</f>
        <v>0</v>
      </c>
      <c r="N19">
        <f>'MSW BWN'!W19</f>
        <v>5.3377600000000003</v>
      </c>
      <c r="O19">
        <f>TPDDL_ISGS_exbus!BB19</f>
        <v>857.85712587433761</v>
      </c>
      <c r="P19" s="77">
        <v>75.172102015631424</v>
      </c>
      <c r="Q19" s="77">
        <v>20.776495999999998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426.73000000000008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-5</v>
      </c>
      <c r="AA19" s="117">
        <f>STOA!J19</f>
        <v>4.5500000000000007</v>
      </c>
      <c r="AB19" s="117">
        <f>-STOA!P19</f>
        <v>0</v>
      </c>
      <c r="AC19">
        <f t="shared" si="0"/>
        <v>14.625799614914863</v>
      </c>
      <c r="AD19">
        <f t="shared" si="1"/>
        <v>1396.2871179578631</v>
      </c>
      <c r="AE19">
        <f>'IDT-1'!F19</f>
        <v>-157</v>
      </c>
      <c r="AF19" s="26"/>
      <c r="AG19">
        <f t="shared" si="2"/>
        <v>1239.2871179578631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-120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11.973094170403588</v>
      </c>
      <c r="F20">
        <f>GT_Spot!T20</f>
        <v>0</v>
      </c>
      <c r="G20">
        <f>PPCL_NG!T20</f>
        <v>11.95</v>
      </c>
      <c r="H20">
        <f>PPCL_Spot!T20</f>
        <v>21.66</v>
      </c>
      <c r="I20">
        <f>Bawana_NG!T20</f>
        <v>69.599999999999994</v>
      </c>
      <c r="J20">
        <f>Bawana_RLNG!T20</f>
        <v>0</v>
      </c>
      <c r="K20">
        <f>Bawana_Spot!T20</f>
        <v>31.53</v>
      </c>
      <c r="L20">
        <f>TWOMCL!S20</f>
        <v>0.30633951240552487</v>
      </c>
      <c r="M20">
        <f>EDWPCL!W20</f>
        <v>0</v>
      </c>
      <c r="N20">
        <f>'MSW BWN'!W20</f>
        <v>5.4101759999999981</v>
      </c>
      <c r="O20">
        <f>TPDDL_ISGS_exbus!BB20</f>
        <v>863.74077531075034</v>
      </c>
      <c r="P20" s="77">
        <v>75.172102015631424</v>
      </c>
      <c r="Q20" s="77">
        <v>20.776495999999998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426.48000000000008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-70</v>
      </c>
      <c r="AA20" s="117">
        <f>STOA!J20</f>
        <v>4.5500000000000007</v>
      </c>
      <c r="AB20" s="117">
        <f>-STOA!P20</f>
        <v>0</v>
      </c>
      <c r="AC20">
        <f t="shared" si="0"/>
        <v>15.266555279697991</v>
      </c>
      <c r="AD20">
        <f t="shared" si="1"/>
        <v>1337.8824277294927</v>
      </c>
      <c r="AE20">
        <f>'IDT-1'!F20</f>
        <v>-109</v>
      </c>
      <c r="AF20" s="26"/>
      <c r="AG20">
        <f t="shared" si="2"/>
        <v>1228.8824277294927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-120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11.973094170403588</v>
      </c>
      <c r="F21">
        <f>GT_Spot!T21</f>
        <v>0</v>
      </c>
      <c r="G21">
        <f>PPCL_NG!T21</f>
        <v>11.95</v>
      </c>
      <c r="H21">
        <f>PPCL_Spot!T21</f>
        <v>21.66</v>
      </c>
      <c r="I21">
        <f>Bawana_NG!T21</f>
        <v>69.599999999999994</v>
      </c>
      <c r="J21">
        <f>Bawana_RLNG!T21</f>
        <v>0</v>
      </c>
      <c r="K21">
        <f>Bawana_Spot!T21</f>
        <v>31.339155688461432</v>
      </c>
      <c r="L21">
        <f>TWOMCL!S21</f>
        <v>0.30633951240552487</v>
      </c>
      <c r="M21">
        <f>EDWPCL!W21</f>
        <v>0</v>
      </c>
      <c r="N21">
        <f>'MSW BWN'!W21</f>
        <v>5.4323679999999994</v>
      </c>
      <c r="O21">
        <f>TPDDL_ISGS_exbus!BB21</f>
        <v>877.5163494055505</v>
      </c>
      <c r="P21" s="77">
        <v>75.172102015631424</v>
      </c>
      <c r="Q21" s="77">
        <v>20.776495999999998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426.33000000000004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-83</v>
      </c>
      <c r="AA21" s="117">
        <f>STOA!J21</f>
        <v>4.5500000000000007</v>
      </c>
      <c r="AB21" s="117">
        <f>-STOA!P21</f>
        <v>0</v>
      </c>
      <c r="AC21">
        <f t="shared" si="0"/>
        <v>15.500391849179234</v>
      </c>
      <c r="AD21">
        <f t="shared" si="1"/>
        <v>1338.1055129432732</v>
      </c>
      <c r="AE21">
        <f>'IDT-1'!F21</f>
        <v>-113</v>
      </c>
      <c r="AF21" s="26"/>
      <c r="AG21">
        <f t="shared" si="2"/>
        <v>1225.1055129432732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-120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11.973094170403588</v>
      </c>
      <c r="F22">
        <f>GT_Spot!T22</f>
        <v>0</v>
      </c>
      <c r="G22">
        <f>PPCL_NG!T22</f>
        <v>11.95</v>
      </c>
      <c r="H22">
        <f>PPCL_Spot!T22</f>
        <v>21.66</v>
      </c>
      <c r="I22">
        <f>Bawana_NG!T22</f>
        <v>69.599999999999994</v>
      </c>
      <c r="J22">
        <f>Bawana_RLNG!T22</f>
        <v>0</v>
      </c>
      <c r="K22">
        <f>Bawana_Spot!T22</f>
        <v>31.339155688461432</v>
      </c>
      <c r="L22">
        <f>TWOMCL!S22</f>
        <v>0.30633951240552487</v>
      </c>
      <c r="M22">
        <f>EDWPCL!W22</f>
        <v>0</v>
      </c>
      <c r="N22">
        <f>'MSW BWN'!W22</f>
        <v>5.4043359999999989</v>
      </c>
      <c r="O22">
        <f>TPDDL_ISGS_exbus!BB22</f>
        <v>881.78891117546141</v>
      </c>
      <c r="P22" s="77">
        <v>75.172102015631424</v>
      </c>
      <c r="Q22" s="77">
        <v>20.776495999999998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426.17000000000007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-137</v>
      </c>
      <c r="AA22" s="117">
        <f>STOA!J22</f>
        <v>4.5500000000000007</v>
      </c>
      <c r="AB22" s="117">
        <f>-STOA!P22</f>
        <v>0</v>
      </c>
      <c r="AC22">
        <f t="shared" si="0"/>
        <v>16.015754597352995</v>
      </c>
      <c r="AD22">
        <f t="shared" si="1"/>
        <v>1287.6746799650105</v>
      </c>
      <c r="AE22">
        <f>'IDT-1'!F22</f>
        <v>-89</v>
      </c>
      <c r="AF22" s="26"/>
      <c r="AG22">
        <f t="shared" si="2"/>
        <v>1198.6746799650105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-120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11.973094170403588</v>
      </c>
      <c r="F23">
        <f>GT_Spot!T23</f>
        <v>0</v>
      </c>
      <c r="G23">
        <f>PPCL_NG!T23</f>
        <v>11.95</v>
      </c>
      <c r="H23">
        <f>PPCL_Spot!T23</f>
        <v>21.66</v>
      </c>
      <c r="I23">
        <f>Bawana_NG!T23</f>
        <v>69.599999999999994</v>
      </c>
      <c r="J23">
        <f>Bawana_RLNG!T23</f>
        <v>0</v>
      </c>
      <c r="K23">
        <f>Bawana_Spot!T23</f>
        <v>30.819170769768878</v>
      </c>
      <c r="L23">
        <f>TWOMCL!S23</f>
        <v>0.30633951240552487</v>
      </c>
      <c r="M23">
        <f>EDWPCL!W23</f>
        <v>0</v>
      </c>
      <c r="N23">
        <f>'MSW BWN'!W23</f>
        <v>5.3482719999999988</v>
      </c>
      <c r="O23">
        <f>TPDDL_ISGS_exbus!BB23</f>
        <v>894.19093631857265</v>
      </c>
      <c r="P23" s="77">
        <v>75.172102015631424</v>
      </c>
      <c r="Q23" s="77">
        <v>20.776495999999998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425.7000000000001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-220</v>
      </c>
      <c r="AA23" s="117">
        <f>STOA!J23</f>
        <v>4.5500000000000007</v>
      </c>
      <c r="AB23" s="117">
        <f>-STOA!P23</f>
        <v>0</v>
      </c>
      <c r="AC23">
        <f t="shared" si="0"/>
        <v>17.385259423801809</v>
      </c>
      <c r="AD23">
        <f t="shared" si="1"/>
        <v>1154.6611513629803</v>
      </c>
      <c r="AE23">
        <f>'IDT-1'!F23</f>
        <v>-39</v>
      </c>
      <c r="AF23" s="26"/>
      <c r="AG23">
        <f t="shared" si="2"/>
        <v>1115.6611513629803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-180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11.973094170403588</v>
      </c>
      <c r="F24">
        <f>GT_Spot!T24</f>
        <v>0</v>
      </c>
      <c r="G24">
        <f>PPCL_NG!T24</f>
        <v>11.95</v>
      </c>
      <c r="H24">
        <f>PPCL_Spot!T24</f>
        <v>21.66</v>
      </c>
      <c r="I24">
        <f>Bawana_NG!T24</f>
        <v>69.599999999999994</v>
      </c>
      <c r="J24">
        <f>Bawana_RLNG!T24</f>
        <v>0</v>
      </c>
      <c r="K24">
        <f>Bawana_Spot!T24</f>
        <v>30.819170769768878</v>
      </c>
      <c r="L24">
        <f>TWOMCL!S24</f>
        <v>0.30633951240552487</v>
      </c>
      <c r="M24">
        <f>EDWPCL!W24</f>
        <v>0</v>
      </c>
      <c r="N24">
        <f>'MSW BWN'!W24</f>
        <v>5.3938240000000004</v>
      </c>
      <c r="O24">
        <f>TPDDL_ISGS_exbus!BB24</f>
        <v>914.46831657937264</v>
      </c>
      <c r="P24" s="77">
        <v>75.172102015631424</v>
      </c>
      <c r="Q24" s="77">
        <v>20.776495999999998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425.65000000000009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-291</v>
      </c>
      <c r="AA24" s="117">
        <f>STOA!J24</f>
        <v>4.5500000000000007</v>
      </c>
      <c r="AB24" s="117">
        <f>-STOA!P24</f>
        <v>0</v>
      </c>
      <c r="AC24">
        <f t="shared" si="0"/>
        <v>17.661320630441001</v>
      </c>
      <c r="AD24">
        <f t="shared" si="1"/>
        <v>1163.6580224171412</v>
      </c>
      <c r="AE24">
        <f>'IDT-1'!F24</f>
        <v>0</v>
      </c>
      <c r="AF24" s="26"/>
      <c r="AG24">
        <f t="shared" si="2"/>
        <v>1163.6580224171412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-120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11.973094170403588</v>
      </c>
      <c r="F25">
        <f>GT_Spot!T25</f>
        <v>0</v>
      </c>
      <c r="G25">
        <f>PPCL_NG!T25</f>
        <v>11.95</v>
      </c>
      <c r="H25">
        <f>PPCL_Spot!T25</f>
        <v>21.66</v>
      </c>
      <c r="I25">
        <f>Bawana_NG!T25</f>
        <v>69.599999999999994</v>
      </c>
      <c r="J25">
        <f>Bawana_RLNG!T25</f>
        <v>0</v>
      </c>
      <c r="K25">
        <f>Bawana_Spot!T25</f>
        <v>29.99919967987195</v>
      </c>
      <c r="L25">
        <f>TWOMCL!S25</f>
        <v>0.30633951240552487</v>
      </c>
      <c r="M25">
        <f>EDWPCL!W25</f>
        <v>0</v>
      </c>
      <c r="N25">
        <f>'MSW BWN'!W25</f>
        <v>5.5001119999999988</v>
      </c>
      <c r="O25">
        <f>TPDDL_ISGS_exbus!BB25</f>
        <v>922.03449392537266</v>
      </c>
      <c r="P25" s="77">
        <v>75.172102015631424</v>
      </c>
      <c r="Q25" s="77">
        <v>20.776495999999998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425.37000000000006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-315</v>
      </c>
      <c r="AA25" s="117">
        <f>STOA!J25</f>
        <v>4.5500000000000007</v>
      </c>
      <c r="AB25" s="117">
        <f>-STOA!P25</f>
        <v>0</v>
      </c>
      <c r="AC25">
        <f t="shared" si="0"/>
        <v>17.932233640427391</v>
      </c>
      <c r="AD25">
        <f t="shared" si="1"/>
        <v>1145.9596036632579</v>
      </c>
      <c r="AE25">
        <f>'IDT-1'!F25</f>
        <v>0</v>
      </c>
      <c r="AF25" s="26"/>
      <c r="AG25">
        <f t="shared" si="2"/>
        <v>1145.9596036632579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-120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11.973094170403588</v>
      </c>
      <c r="F26">
        <f>GT_Spot!T26</f>
        <v>0</v>
      </c>
      <c r="G26">
        <f>PPCL_NG!T26</f>
        <v>11.95</v>
      </c>
      <c r="H26">
        <f>PPCL_Spot!T26</f>
        <v>21.66</v>
      </c>
      <c r="I26">
        <f>Bawana_NG!T26</f>
        <v>69.599999999999994</v>
      </c>
      <c r="J26">
        <f>Bawana_RLNG!T26</f>
        <v>0</v>
      </c>
      <c r="K26">
        <f>Bawana_Spot!T26</f>
        <v>31.53</v>
      </c>
      <c r="L26">
        <f>TWOMCL!S26</f>
        <v>0.30633951240552487</v>
      </c>
      <c r="M26">
        <f>EDWPCL!W26</f>
        <v>0</v>
      </c>
      <c r="N26">
        <f>'MSW BWN'!W26</f>
        <v>5.5339839999999993</v>
      </c>
      <c r="O26">
        <f>TPDDL_ISGS_exbus!BB26</f>
        <v>921.95844618217268</v>
      </c>
      <c r="P26" s="77">
        <v>75.172102015631424</v>
      </c>
      <c r="Q26" s="77">
        <v>20.776495999999998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426.40000000000003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-329</v>
      </c>
      <c r="AA26" s="117">
        <f>STOA!J26</f>
        <v>4.5500000000000007</v>
      </c>
      <c r="AB26" s="117">
        <f>-STOA!P26</f>
        <v>0</v>
      </c>
      <c r="AC26">
        <f t="shared" si="0"/>
        <v>18.078691322015093</v>
      </c>
      <c r="AD26">
        <f t="shared" si="1"/>
        <v>1134.331770558598</v>
      </c>
      <c r="AE26">
        <f>'IDT-1'!F26</f>
        <v>0</v>
      </c>
      <c r="AF26" s="26"/>
      <c r="AG26">
        <f t="shared" si="2"/>
        <v>1134.331770558598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-120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11.973094170403588</v>
      </c>
      <c r="F27">
        <f>GT_Spot!T27</f>
        <v>0</v>
      </c>
      <c r="G27">
        <f>PPCL_NG!T27</f>
        <v>11.95</v>
      </c>
      <c r="H27">
        <f>PPCL_Spot!T27</f>
        <v>21.66</v>
      </c>
      <c r="I27">
        <f>Bawana_NG!T27</f>
        <v>69.599999999999994</v>
      </c>
      <c r="J27">
        <f>Bawana_RLNG!T27</f>
        <v>0</v>
      </c>
      <c r="K27">
        <f>Bawana_Spot!T27</f>
        <v>29.999242137173173</v>
      </c>
      <c r="L27">
        <f>TWOMCL!S27</f>
        <v>0.30633951240552487</v>
      </c>
      <c r="M27">
        <f>EDWPCL!W27</f>
        <v>0</v>
      </c>
      <c r="N27">
        <f>'MSW BWN'!W27</f>
        <v>5.2700159999999983</v>
      </c>
      <c r="O27">
        <f>TPDDL_ISGS_exbus!BB27</f>
        <v>914.51559077777267</v>
      </c>
      <c r="P27" s="77">
        <v>75.172102015631424</v>
      </c>
      <c r="Q27" s="77">
        <v>20.776495999999998</v>
      </c>
      <c r="R27" s="80">
        <v>3.3829090909090906</v>
      </c>
      <c r="S27" s="80">
        <v>0</v>
      </c>
      <c r="T27" s="78">
        <f>SUMPRODUCT(LTA!F27:AJ27,LTA!F$101:AJ$101,LTA!F$105:AJ$105)</f>
        <v>0.39</v>
      </c>
      <c r="U27" s="78">
        <f>SUMPRODUCT(LTA!F27:AJ27,LTA!F$102:AJ$102,LTA!F$105:AJ$105)</f>
        <v>429.62000000000006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-339</v>
      </c>
      <c r="AA27" s="117">
        <f>STOA!J27</f>
        <v>4.5</v>
      </c>
      <c r="AB27" s="117">
        <f>-STOA!P27</f>
        <v>0</v>
      </c>
      <c r="AC27">
        <f t="shared" si="0"/>
        <v>18.591185858195225</v>
      </c>
      <c r="AD27">
        <f t="shared" si="1"/>
        <v>1071.5246038461005</v>
      </c>
      <c r="AE27">
        <f>'IDT-1'!F27</f>
        <v>0</v>
      </c>
      <c r="AF27" s="26"/>
      <c r="AG27">
        <f t="shared" si="2"/>
        <v>1071.5246038461005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-170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11.973094170403588</v>
      </c>
      <c r="F28">
        <f>GT_Spot!T28</f>
        <v>0</v>
      </c>
      <c r="G28">
        <f>PPCL_NG!T28</f>
        <v>11.95</v>
      </c>
      <c r="H28">
        <f>PPCL_Spot!T28</f>
        <v>21.66</v>
      </c>
      <c r="I28">
        <f>Bawana_NG!T28</f>
        <v>69.599999999999994</v>
      </c>
      <c r="J28">
        <f>Bawana_RLNG!T28</f>
        <v>0</v>
      </c>
      <c r="K28">
        <f>Bawana_Spot!T28</f>
        <v>29.999242137173173</v>
      </c>
      <c r="L28">
        <f>TWOMCL!S28</f>
        <v>0.30633951240552487</v>
      </c>
      <c r="M28">
        <f>EDWPCL!W28</f>
        <v>0</v>
      </c>
      <c r="N28">
        <f>'MSW BWN'!W28</f>
        <v>5.3763039999999993</v>
      </c>
      <c r="O28">
        <f>TPDDL_ISGS_exbus!BB28</f>
        <v>912.94859573666156</v>
      </c>
      <c r="P28" s="77">
        <v>75.172102015631424</v>
      </c>
      <c r="Q28" s="77">
        <v>20.776495999999998</v>
      </c>
      <c r="R28" s="80">
        <v>6.6843636363636358</v>
      </c>
      <c r="S28" s="80">
        <v>0</v>
      </c>
      <c r="T28" s="78">
        <f>SUMPRODUCT(LTA!F28:AJ28,LTA!F$101:AJ$101,LTA!F$105:AJ$105)</f>
        <v>1.29</v>
      </c>
      <c r="U28" s="78">
        <f>SUMPRODUCT(LTA!F28:AJ28,LTA!F$102:AJ$102,LTA!F$105:AJ$105)</f>
        <v>431.95000000000005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-346</v>
      </c>
      <c r="AA28" s="117">
        <f>STOA!J28</f>
        <v>4.5</v>
      </c>
      <c r="AB28" s="117">
        <f>-STOA!P28</f>
        <v>0</v>
      </c>
      <c r="AC28">
        <f t="shared" si="0"/>
        <v>18.254048952779041</v>
      </c>
      <c r="AD28">
        <f t="shared" si="1"/>
        <v>1119.9324882558601</v>
      </c>
      <c r="AE28">
        <f>'IDT-1'!F28</f>
        <v>0</v>
      </c>
      <c r="AF28" s="26"/>
      <c r="AG28">
        <f t="shared" si="2"/>
        <v>1119.9324882558601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-120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11.973094170403588</v>
      </c>
      <c r="F29">
        <f>GT_Spot!T29</f>
        <v>0</v>
      </c>
      <c r="G29">
        <f>PPCL_NG!T29</f>
        <v>11.95</v>
      </c>
      <c r="H29">
        <f>PPCL_Spot!T29</f>
        <v>21.66</v>
      </c>
      <c r="I29">
        <f>Bawana_NG!T29</f>
        <v>69.599999999999994</v>
      </c>
      <c r="J29">
        <f>Bawana_RLNG!T29</f>
        <v>0</v>
      </c>
      <c r="K29">
        <f>Bawana_Spot!T29</f>
        <v>29.999242137173173</v>
      </c>
      <c r="L29">
        <f>TWOMCL!S29</f>
        <v>0.30633951240552487</v>
      </c>
      <c r="M29">
        <f>EDWPCL!W29</f>
        <v>0</v>
      </c>
      <c r="N29">
        <f>'MSW BWN'!W29</f>
        <v>5.2641759999999991</v>
      </c>
      <c r="O29">
        <f>TPDDL_ISGS_exbus!BB29</f>
        <v>905.44273411515042</v>
      </c>
      <c r="P29" s="77">
        <v>75.172102015631424</v>
      </c>
      <c r="Q29" s="77">
        <v>20.776495999999998</v>
      </c>
      <c r="R29" s="80">
        <v>11.589454545454545</v>
      </c>
      <c r="S29" s="80">
        <v>0</v>
      </c>
      <c r="T29" s="78">
        <f>SUMPRODUCT(LTA!F29:AJ29,LTA!F$101:AJ$101,LTA!F$105:AJ$105)</f>
        <v>2.65</v>
      </c>
      <c r="U29" s="78">
        <f>SUMPRODUCT(LTA!F29:AJ29,LTA!F$102:AJ$102,LTA!F$105:AJ$105)</f>
        <v>436.18000000000012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-354</v>
      </c>
      <c r="AA29" s="117">
        <f>STOA!J29</f>
        <v>4.5</v>
      </c>
      <c r="AB29" s="117">
        <f>-STOA!P29</f>
        <v>0</v>
      </c>
      <c r="AC29">
        <f t="shared" si="0"/>
        <v>18.350392464287307</v>
      </c>
      <c r="AD29">
        <f t="shared" si="1"/>
        <v>1114.7132460319315</v>
      </c>
      <c r="AE29">
        <f>'IDT-1'!F29</f>
        <v>0</v>
      </c>
      <c r="AF29" s="26"/>
      <c r="AG29">
        <f t="shared" si="2"/>
        <v>1114.7132460319315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-120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11.973094170403588</v>
      </c>
      <c r="F30">
        <f>GT_Spot!T30</f>
        <v>0</v>
      </c>
      <c r="G30">
        <f>PPCL_NG!T30</f>
        <v>11.95</v>
      </c>
      <c r="H30">
        <f>PPCL_Spot!T30</f>
        <v>21.66</v>
      </c>
      <c r="I30">
        <f>Bawana_NG!T30</f>
        <v>69.599999999999994</v>
      </c>
      <c r="J30">
        <f>Bawana_RLNG!T30</f>
        <v>0</v>
      </c>
      <c r="K30">
        <f>Bawana_Spot!T30</f>
        <v>29.999245946964937</v>
      </c>
      <c r="L30">
        <f>TWOMCL!S30</f>
        <v>0.30633951240552487</v>
      </c>
      <c r="M30">
        <f>EDWPCL!W30</f>
        <v>0</v>
      </c>
      <c r="N30">
        <f>'MSW BWN'!W30</f>
        <v>5.0901439999999987</v>
      </c>
      <c r="O30">
        <f>TPDDL_ISGS_exbus!BB30</f>
        <v>899.0831681064393</v>
      </c>
      <c r="P30" s="77">
        <v>75.172102015631424</v>
      </c>
      <c r="Q30" s="77">
        <v>20.776495999999998</v>
      </c>
      <c r="R30" s="80">
        <v>15.733454545454546</v>
      </c>
      <c r="S30" s="80">
        <v>0</v>
      </c>
      <c r="T30" s="78">
        <f>SUMPRODUCT(LTA!F30:AJ30,LTA!F$101:AJ$101,LTA!F$105:AJ$105)</f>
        <v>4.8599999999999994</v>
      </c>
      <c r="U30" s="78">
        <f>SUMPRODUCT(LTA!F30:AJ30,LTA!F$102:AJ$102,LTA!F$105:AJ$105)</f>
        <v>441.3300000000001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-369</v>
      </c>
      <c r="AA30" s="117">
        <f>STOA!J30</f>
        <v>4.5</v>
      </c>
      <c r="AB30" s="117">
        <f>-STOA!P30</f>
        <v>0</v>
      </c>
      <c r="AC30">
        <f t="shared" si="0"/>
        <v>18.527303948169745</v>
      </c>
      <c r="AD30">
        <f t="shared" si="1"/>
        <v>1104.5067403491298</v>
      </c>
      <c r="AE30">
        <f>'IDT-1'!F30</f>
        <v>0</v>
      </c>
      <c r="AF30" s="26"/>
      <c r="AG30">
        <f t="shared" si="2"/>
        <v>1104.5067403491298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-120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11.973094170403588</v>
      </c>
      <c r="F31">
        <f>GT_Spot!T31</f>
        <v>0</v>
      </c>
      <c r="G31">
        <f>PPCL_NG!T31</f>
        <v>11.95</v>
      </c>
      <c r="H31">
        <f>PPCL_Spot!T31</f>
        <v>23.07</v>
      </c>
      <c r="I31">
        <f>Bawana_NG!T31</f>
        <v>69.599999999999994</v>
      </c>
      <c r="J31">
        <f>Bawana_RLNG!T31</f>
        <v>0</v>
      </c>
      <c r="K31">
        <f>Bawana_Spot!T31</f>
        <v>30</v>
      </c>
      <c r="L31">
        <f>TWOMCL!S31</f>
        <v>0.30633951240552487</v>
      </c>
      <c r="M31">
        <f>EDWPCL!W31</f>
        <v>0</v>
      </c>
      <c r="N31">
        <f>'MSW BWN'!W31</f>
        <v>5.0177279999999991</v>
      </c>
      <c r="O31">
        <f>TPDDL_ISGS_exbus!BB31</f>
        <v>878.62671083323914</v>
      </c>
      <c r="P31" s="77">
        <v>75.172102015631424</v>
      </c>
      <c r="Q31" s="77">
        <v>20.776495999999998</v>
      </c>
      <c r="R31" s="80">
        <v>18.742181818181816</v>
      </c>
      <c r="S31" s="80">
        <v>0</v>
      </c>
      <c r="T31" s="78">
        <f>SUMPRODUCT(LTA!F31:AJ31,LTA!F$101:AJ$101,LTA!F$105:AJ$105)</f>
        <v>7.79</v>
      </c>
      <c r="U31" s="78">
        <f>SUMPRODUCT(LTA!F31:AJ31,LTA!F$102:AJ$102,LTA!F$105:AJ$105)</f>
        <v>447.81000000000006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-375</v>
      </c>
      <c r="AA31" s="117">
        <f>STOA!J31</f>
        <v>4.46</v>
      </c>
      <c r="AB31" s="117">
        <f>-STOA!P31</f>
        <v>0</v>
      </c>
      <c r="AC31">
        <f t="shared" si="0"/>
        <v>18.521266064165463</v>
      </c>
      <c r="AD31">
        <f t="shared" si="1"/>
        <v>1091.7733862856958</v>
      </c>
      <c r="AE31">
        <f>'IDT-1'!F31</f>
        <v>0</v>
      </c>
      <c r="AF31" s="26"/>
      <c r="AG31">
        <f t="shared" si="2"/>
        <v>1091.7733862856958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-120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11.973094170403588</v>
      </c>
      <c r="F32">
        <f>GT_Spot!T32</f>
        <v>0</v>
      </c>
      <c r="G32">
        <f>PPCL_NG!T32</f>
        <v>11.95</v>
      </c>
      <c r="H32">
        <f>PPCL_Spot!T32</f>
        <v>23.07</v>
      </c>
      <c r="I32">
        <f>Bawana_NG!T32</f>
        <v>69.599999999999994</v>
      </c>
      <c r="J32">
        <f>Bawana_RLNG!T32</f>
        <v>0</v>
      </c>
      <c r="K32">
        <f>Bawana_Spot!T32</f>
        <v>30</v>
      </c>
      <c r="L32">
        <f>TWOMCL!S32</f>
        <v>0.30633951240552487</v>
      </c>
      <c r="M32">
        <f>EDWPCL!W32</f>
        <v>0</v>
      </c>
      <c r="N32">
        <f>'MSW BWN'!W32</f>
        <v>5.2863679999999995</v>
      </c>
      <c r="O32">
        <f>TPDDL_ISGS_exbus!BB32</f>
        <v>864.97179295923922</v>
      </c>
      <c r="P32" s="77">
        <v>75.172102015631424</v>
      </c>
      <c r="Q32" s="77">
        <v>20.776495999999998</v>
      </c>
      <c r="R32" s="80">
        <v>20.350909090909092</v>
      </c>
      <c r="S32" s="80">
        <v>0</v>
      </c>
      <c r="T32" s="78">
        <f>SUMPRODUCT(LTA!F32:AJ32,LTA!F$101:AJ$101,LTA!F$105:AJ$105)</f>
        <v>11.809999999999999</v>
      </c>
      <c r="U32" s="78">
        <f>SUMPRODUCT(LTA!F32:AJ32,LTA!F$102:AJ$102,LTA!F$105:AJ$105)</f>
        <v>455.08000000000004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-387</v>
      </c>
      <c r="AA32" s="117">
        <f>STOA!J32</f>
        <v>4.46</v>
      </c>
      <c r="AB32" s="117">
        <f>-STOA!P32</f>
        <v>0</v>
      </c>
      <c r="AC32">
        <f t="shared" si="0"/>
        <v>18.623513149140607</v>
      </c>
      <c r="AD32">
        <f t="shared" si="1"/>
        <v>1079.1835885994481</v>
      </c>
      <c r="AE32">
        <f>'IDT-1'!F32</f>
        <v>0</v>
      </c>
      <c r="AF32" s="26"/>
      <c r="AG32">
        <f t="shared" si="2"/>
        <v>1079.1835885994481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-120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11.973094170403588</v>
      </c>
      <c r="F33">
        <f>GT_Spot!T33</f>
        <v>0</v>
      </c>
      <c r="G33">
        <f>PPCL_NG!T33</f>
        <v>11.95</v>
      </c>
      <c r="H33">
        <f>PPCL_Spot!T33</f>
        <v>23.07</v>
      </c>
      <c r="I33">
        <f>Bawana_NG!T33</f>
        <v>69.599999999999994</v>
      </c>
      <c r="J33">
        <f>Bawana_RLNG!T33</f>
        <v>0</v>
      </c>
      <c r="K33">
        <f>Bawana_Spot!T33</f>
        <v>30</v>
      </c>
      <c r="L33">
        <f>TWOMCL!S33</f>
        <v>0.30633951240552487</v>
      </c>
      <c r="M33">
        <f>EDWPCL!W33</f>
        <v>0</v>
      </c>
      <c r="N33">
        <f>'MSW BWN'!W33</f>
        <v>5.4440479999999987</v>
      </c>
      <c r="O33">
        <f>TPDDL_ISGS_exbus!BB33</f>
        <v>862.52948394723921</v>
      </c>
      <c r="P33" s="77">
        <v>75.172102015631424</v>
      </c>
      <c r="Q33" s="77">
        <v>20.776495999999998</v>
      </c>
      <c r="R33" s="80">
        <v>20.350909090909088</v>
      </c>
      <c r="S33" s="80">
        <v>0</v>
      </c>
      <c r="T33" s="78">
        <f>SUMPRODUCT(LTA!F33:AJ33,LTA!F$101:AJ$101,LTA!F$105:AJ$105)</f>
        <v>17.37</v>
      </c>
      <c r="U33" s="78">
        <f>SUMPRODUCT(LTA!F33:AJ33,LTA!F$102:AJ$102,LTA!F$105:AJ$105)</f>
        <v>463.25000000000006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-405</v>
      </c>
      <c r="AA33" s="117">
        <f>STOA!J33</f>
        <v>4.46</v>
      </c>
      <c r="AB33" s="117">
        <f>-STOA!P33</f>
        <v>0</v>
      </c>
      <c r="AC33">
        <f t="shared" si="0"/>
        <v>18.884038709234524</v>
      </c>
      <c r="AD33">
        <f t="shared" si="1"/>
        <v>1072.3684340273542</v>
      </c>
      <c r="AE33">
        <f>'IDT-1'!F33</f>
        <v>0</v>
      </c>
      <c r="AF33" s="26"/>
      <c r="AG33">
        <f t="shared" si="2"/>
        <v>1072.3684340273542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-120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11.973094170403588</v>
      </c>
      <c r="F34">
        <f>GT_Spot!T34</f>
        <v>0</v>
      </c>
      <c r="G34">
        <f>PPCL_NG!T34</f>
        <v>11.95</v>
      </c>
      <c r="H34">
        <f>PPCL_Spot!T34</f>
        <v>23.07</v>
      </c>
      <c r="I34">
        <f>Bawana_NG!T34</f>
        <v>69.599999999999994</v>
      </c>
      <c r="J34">
        <f>Bawana_RLNG!T34</f>
        <v>0</v>
      </c>
      <c r="K34">
        <f>Bawana_Spot!T34</f>
        <v>30</v>
      </c>
      <c r="L34">
        <f>TWOMCL!S34</f>
        <v>0.30633951240552487</v>
      </c>
      <c r="M34">
        <f>EDWPCL!W34</f>
        <v>0</v>
      </c>
      <c r="N34">
        <f>'MSW BWN'!W34</f>
        <v>5.2863679999999995</v>
      </c>
      <c r="O34">
        <f>TPDDL_ISGS_exbus!BB34</f>
        <v>854.40030528443924</v>
      </c>
      <c r="P34" s="77">
        <v>75.172102015631424</v>
      </c>
      <c r="Q34" s="77">
        <v>20.776495999999998</v>
      </c>
      <c r="R34" s="80">
        <v>20.350909090909088</v>
      </c>
      <c r="S34" s="80">
        <v>0</v>
      </c>
      <c r="T34" s="78">
        <f>SUMPRODUCT(LTA!F34:AJ34,LTA!F$101:AJ$101,LTA!F$105:AJ$105)</f>
        <v>23.869999999999997</v>
      </c>
      <c r="U34" s="78">
        <f>SUMPRODUCT(LTA!F34:AJ34,LTA!F$102:AJ$102,LTA!F$105:AJ$105)</f>
        <v>471.63000000000011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-421</v>
      </c>
      <c r="AA34" s="117">
        <f>STOA!J34</f>
        <v>4.46</v>
      </c>
      <c r="AB34" s="117">
        <f>-STOA!P34</f>
        <v>0</v>
      </c>
      <c r="AC34">
        <f t="shared" si="0"/>
        <v>19.08410839335701</v>
      </c>
      <c r="AD34">
        <f t="shared" si="1"/>
        <v>1062.7615056804318</v>
      </c>
      <c r="AE34">
        <f>'IDT-1'!F34</f>
        <v>0</v>
      </c>
      <c r="AF34" s="26"/>
      <c r="AG34">
        <f t="shared" si="2"/>
        <v>1062.7615056804318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-120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11.973094170403588</v>
      </c>
      <c r="F35">
        <f>GT_Spot!T35</f>
        <v>0</v>
      </c>
      <c r="G35">
        <f>PPCL_NG!T35</f>
        <v>11.95</v>
      </c>
      <c r="H35">
        <f>PPCL_Spot!T35</f>
        <v>23.07</v>
      </c>
      <c r="I35">
        <f>Bawana_NG!T35</f>
        <v>69.599999999999994</v>
      </c>
      <c r="J35">
        <f>Bawana_RLNG!T35</f>
        <v>0</v>
      </c>
      <c r="K35">
        <f>Bawana_Spot!T35</f>
        <v>30</v>
      </c>
      <c r="L35">
        <f>TWOMCL!S35</f>
        <v>0.30633951240552487</v>
      </c>
      <c r="M35">
        <f>EDWPCL!W35</f>
        <v>0</v>
      </c>
      <c r="N35">
        <f>'MSW BWN'!W35</f>
        <v>5.2022719999999989</v>
      </c>
      <c r="O35">
        <f>TPDDL_ISGS_exbus!BB35</f>
        <v>848.6843531412394</v>
      </c>
      <c r="P35" s="77">
        <v>75.172102015631424</v>
      </c>
      <c r="Q35" s="77">
        <v>20.776495999999998</v>
      </c>
      <c r="R35" s="80">
        <v>20.478181818181817</v>
      </c>
      <c r="S35" s="80">
        <v>0</v>
      </c>
      <c r="T35" s="78">
        <f>SUMPRODUCT(LTA!F35:AJ35,LTA!F$101:AJ$101,LTA!F$105:AJ$105)</f>
        <v>30.970000000000002</v>
      </c>
      <c r="U35" s="78">
        <f>SUMPRODUCT(LTA!F35:AJ35,LTA!F$102:AJ$102,LTA!F$105:AJ$105)</f>
        <v>479.75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-424</v>
      </c>
      <c r="AA35" s="117">
        <f>STOA!J35</f>
        <v>4.42</v>
      </c>
      <c r="AB35" s="117">
        <f>-STOA!P35</f>
        <v>0</v>
      </c>
      <c r="AC35">
        <f t="shared" si="0"/>
        <v>19.194406352263439</v>
      </c>
      <c r="AD35">
        <f t="shared" si="1"/>
        <v>1069.1584323055984</v>
      </c>
      <c r="AE35">
        <f>'IDT-1'!F35</f>
        <v>0</v>
      </c>
      <c r="AF35" s="26"/>
      <c r="AG35">
        <f t="shared" si="2"/>
        <v>1069.1584323055984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-120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11.973094170403588</v>
      </c>
      <c r="F36">
        <f>GT_Spot!T36</f>
        <v>0</v>
      </c>
      <c r="G36">
        <f>PPCL_NG!T36</f>
        <v>11.95</v>
      </c>
      <c r="H36">
        <f>PPCL_Spot!T36</f>
        <v>23.07</v>
      </c>
      <c r="I36">
        <f>Bawana_NG!T36</f>
        <v>69.599999999999994</v>
      </c>
      <c r="J36">
        <f>Bawana_RLNG!T36</f>
        <v>0</v>
      </c>
      <c r="K36">
        <f>Bawana_Spot!T36</f>
        <v>30</v>
      </c>
      <c r="L36">
        <f>TWOMCL!S36</f>
        <v>0.30633951240552487</v>
      </c>
      <c r="M36">
        <f>EDWPCL!W36</f>
        <v>0</v>
      </c>
      <c r="N36">
        <f>'MSW BWN'!W36</f>
        <v>4.9838559999999994</v>
      </c>
      <c r="O36">
        <f>TPDDL_ISGS_exbus!BB36</f>
        <v>844.47124416643919</v>
      </c>
      <c r="P36" s="77">
        <v>75.172102015631424</v>
      </c>
      <c r="Q36" s="77">
        <v>20.776495999999998</v>
      </c>
      <c r="R36" s="80">
        <v>20.478181818181817</v>
      </c>
      <c r="S36" s="80">
        <v>0</v>
      </c>
      <c r="T36" s="78">
        <f>SUMPRODUCT(LTA!F36:AJ36,LTA!F$101:AJ$101,LTA!F$105:AJ$105)</f>
        <v>38.5</v>
      </c>
      <c r="U36" s="78">
        <f>SUMPRODUCT(LTA!F36:AJ36,LTA!F$102:AJ$102,LTA!F$105:AJ$105)</f>
        <v>488.33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-424</v>
      </c>
      <c r="AA36" s="117">
        <f>STOA!J36</f>
        <v>4.42</v>
      </c>
      <c r="AB36" s="117">
        <f>-STOA!P36</f>
        <v>0</v>
      </c>
      <c r="AC36">
        <f t="shared" si="0"/>
        <v>19.297176932485197</v>
      </c>
      <c r="AD36">
        <f t="shared" si="1"/>
        <v>1080.7341367505765</v>
      </c>
      <c r="AE36">
        <f>'IDT-1'!F36</f>
        <v>0</v>
      </c>
      <c r="AF36" s="26"/>
      <c r="AG36">
        <f t="shared" si="2"/>
        <v>1080.7341367505765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-120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11.973094170403588</v>
      </c>
      <c r="F37">
        <f>GT_Spot!T37</f>
        <v>0</v>
      </c>
      <c r="G37">
        <f>PPCL_NG!T37</f>
        <v>11.95</v>
      </c>
      <c r="H37">
        <f>PPCL_Spot!T37</f>
        <v>23.07</v>
      </c>
      <c r="I37">
        <f>Bawana_NG!T37</f>
        <v>69.599999999999994</v>
      </c>
      <c r="J37">
        <f>Bawana_RLNG!T37</f>
        <v>0</v>
      </c>
      <c r="K37">
        <f>Bawana_Spot!T37</f>
        <v>30</v>
      </c>
      <c r="L37">
        <f>TWOMCL!S37</f>
        <v>0.30633951240552487</v>
      </c>
      <c r="M37">
        <f>EDWPCL!W37</f>
        <v>0</v>
      </c>
      <c r="N37">
        <f>'MSW BWN'!W37</f>
        <v>5.3984959999999997</v>
      </c>
      <c r="O37">
        <f>TPDDL_ISGS_exbus!BB37</f>
        <v>834.65174312722661</v>
      </c>
      <c r="P37" s="77">
        <v>75.172102015631424</v>
      </c>
      <c r="Q37" s="77">
        <v>20.776495999999998</v>
      </c>
      <c r="R37" s="80">
        <v>20.478181818181817</v>
      </c>
      <c r="S37" s="80">
        <v>0</v>
      </c>
      <c r="T37" s="78">
        <f>SUMPRODUCT(LTA!F37:AJ37,LTA!F$101:AJ$101,LTA!F$105:AJ$105)</f>
        <v>47.45</v>
      </c>
      <c r="U37" s="78">
        <f>SUMPRODUCT(LTA!F37:AJ37,LTA!F$102:AJ$102,LTA!F$105:AJ$105)</f>
        <v>496.81000000000006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-421</v>
      </c>
      <c r="AA37" s="117">
        <f>STOA!J37</f>
        <v>4.42</v>
      </c>
      <c r="AB37" s="117">
        <f>-STOA!P37</f>
        <v>0</v>
      </c>
      <c r="AC37">
        <f t="shared" si="0"/>
        <v>20.317757800215027</v>
      </c>
      <c r="AD37">
        <f t="shared" si="1"/>
        <v>980.73869484363422</v>
      </c>
      <c r="AE37">
        <f>'IDT-1'!F37</f>
        <v>0</v>
      </c>
      <c r="AF37" s="26"/>
      <c r="AG37">
        <f t="shared" si="2"/>
        <v>980.73869484363422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-230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11.973094170403588</v>
      </c>
      <c r="F38">
        <f>GT_Spot!T38</f>
        <v>0</v>
      </c>
      <c r="G38">
        <f>PPCL_NG!T38</f>
        <v>11.95</v>
      </c>
      <c r="H38">
        <f>PPCL_Spot!T38</f>
        <v>23.07</v>
      </c>
      <c r="I38">
        <f>Bawana_NG!T38</f>
        <v>69.599999999999994</v>
      </c>
      <c r="J38">
        <f>Bawana_RLNG!T38</f>
        <v>0</v>
      </c>
      <c r="K38">
        <f>Bawana_Spot!T38</f>
        <v>30</v>
      </c>
      <c r="L38">
        <f>TWOMCL!S38</f>
        <v>0.30633951240552487</v>
      </c>
      <c r="M38">
        <f>EDWPCL!W38</f>
        <v>0</v>
      </c>
      <c r="N38">
        <f>'MSW BWN'!W38</f>
        <v>5.3599519999999998</v>
      </c>
      <c r="O38">
        <f>TPDDL_ISGS_exbus!BB38</f>
        <v>834.72779087042659</v>
      </c>
      <c r="P38" s="77">
        <v>75.172102015631424</v>
      </c>
      <c r="Q38" s="77">
        <v>20.776495999999998</v>
      </c>
      <c r="R38" s="80">
        <v>20.478181818181817</v>
      </c>
      <c r="S38" s="80">
        <v>0</v>
      </c>
      <c r="T38" s="78">
        <f>SUMPRODUCT(LTA!F38:AJ38,LTA!F$101:AJ$101,LTA!F$105:AJ$105)</f>
        <v>56.680000000000007</v>
      </c>
      <c r="U38" s="78">
        <f>SUMPRODUCT(LTA!F38:AJ38,LTA!F$102:AJ$102,LTA!F$105:AJ$105)</f>
        <v>504.48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-421</v>
      </c>
      <c r="AA38" s="117">
        <f>STOA!J38</f>
        <v>4.42</v>
      </c>
      <c r="AB38" s="117">
        <f>-STOA!P38</f>
        <v>0</v>
      </c>
      <c r="AC38">
        <f t="shared" si="0"/>
        <v>20.555589108377138</v>
      </c>
      <c r="AD38">
        <f t="shared" si="1"/>
        <v>987.43836727867199</v>
      </c>
      <c r="AE38">
        <f>'IDT-1'!F38</f>
        <v>0</v>
      </c>
      <c r="AF38" s="26"/>
      <c r="AG38">
        <f t="shared" si="2"/>
        <v>987.43836727867199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-240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11.872197309417039</v>
      </c>
      <c r="F39">
        <f>GT_Spot!T39</f>
        <v>0</v>
      </c>
      <c r="G39">
        <f>PPCL_NG!T39</f>
        <v>11.95</v>
      </c>
      <c r="H39">
        <f>PPCL_Spot!T39</f>
        <v>23.07</v>
      </c>
      <c r="I39">
        <f>Bawana_NG!T39</f>
        <v>69.599999999999994</v>
      </c>
      <c r="J39">
        <f>Bawana_RLNG!T39</f>
        <v>0</v>
      </c>
      <c r="K39">
        <f>Bawana_Spot!T39</f>
        <v>29.999242137173173</v>
      </c>
      <c r="L39">
        <f>TWOMCL!S39</f>
        <v>0.30633951240552487</v>
      </c>
      <c r="M39">
        <f>EDWPCL!W39</f>
        <v>0</v>
      </c>
      <c r="N39">
        <f>'MSW BWN'!W39</f>
        <v>5.3763039999999993</v>
      </c>
      <c r="O39">
        <f>TPDDL_ISGS_exbus!BB39</f>
        <v>830.38333617163926</v>
      </c>
      <c r="P39" s="77">
        <v>75.172102015631424</v>
      </c>
      <c r="Q39" s="77">
        <v>20.776495999999998</v>
      </c>
      <c r="R39" s="80">
        <v>20.478181818181817</v>
      </c>
      <c r="S39" s="80">
        <v>0</v>
      </c>
      <c r="T39" s="78">
        <f>SUMPRODUCT(LTA!F39:AJ39,LTA!F$101:AJ$101,LTA!F$105:AJ$105)</f>
        <v>71.820000000000007</v>
      </c>
      <c r="U39" s="78">
        <f>SUMPRODUCT(LTA!F39:AJ39,LTA!F$102:AJ$102,LTA!F$105:AJ$105)</f>
        <v>512.56000000000006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-384</v>
      </c>
      <c r="AA39" s="117">
        <f>STOA!J39</f>
        <v>4.37</v>
      </c>
      <c r="AB39" s="117">
        <f>-STOA!P39</f>
        <v>0</v>
      </c>
      <c r="AC39">
        <f t="shared" si="0"/>
        <v>19.326637222073586</v>
      </c>
      <c r="AD39">
        <f t="shared" si="1"/>
        <v>1164.4075617423748</v>
      </c>
      <c r="AE39">
        <f>'IDT-1'!F39</f>
        <v>0</v>
      </c>
      <c r="AF39" s="26"/>
      <c r="AG39">
        <f t="shared" si="2"/>
        <v>1164.4075617423748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-120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11.872197309417039</v>
      </c>
      <c r="F40">
        <f>GT_Spot!T40</f>
        <v>0</v>
      </c>
      <c r="G40">
        <f>PPCL_NG!T40</f>
        <v>11.95</v>
      </c>
      <c r="H40">
        <f>PPCL_Spot!T40</f>
        <v>23.07</v>
      </c>
      <c r="I40">
        <f>Bawana_NG!T40</f>
        <v>69.599999999999994</v>
      </c>
      <c r="J40">
        <f>Bawana_RLNG!T40</f>
        <v>0</v>
      </c>
      <c r="K40">
        <f>Bawana_Spot!T40</f>
        <v>30</v>
      </c>
      <c r="L40">
        <f>TWOMCL!S40</f>
        <v>0.30633951240552487</v>
      </c>
      <c r="M40">
        <f>EDWPCL!W40</f>
        <v>0</v>
      </c>
      <c r="N40">
        <f>'MSW BWN'!W40</f>
        <v>5.354111999999998</v>
      </c>
      <c r="O40">
        <f>TPDDL_ISGS_exbus!BB40</f>
        <v>830.38333617163926</v>
      </c>
      <c r="P40" s="77">
        <v>75.172102015631424</v>
      </c>
      <c r="Q40" s="77">
        <v>20.776495999999998</v>
      </c>
      <c r="R40" s="80">
        <v>20.478181818181817</v>
      </c>
      <c r="S40" s="80">
        <v>0</v>
      </c>
      <c r="T40" s="78">
        <f>SUMPRODUCT(LTA!F40:AJ40,LTA!F$101:AJ$101,LTA!F$105:AJ$105)</f>
        <v>79.59</v>
      </c>
      <c r="U40" s="78">
        <f>SUMPRODUCT(LTA!F40:AJ40,LTA!F$102:AJ$102,LTA!F$105:AJ$105)</f>
        <v>510.24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-344</v>
      </c>
      <c r="AA40" s="117">
        <f>STOA!J40</f>
        <v>4.37</v>
      </c>
      <c r="AB40" s="117">
        <f>-STOA!P40</f>
        <v>0</v>
      </c>
      <c r="AC40">
        <f t="shared" si="0"/>
        <v>19.019283500778648</v>
      </c>
      <c r="AD40">
        <f t="shared" si="1"/>
        <v>1210.1434813264964</v>
      </c>
      <c r="AE40">
        <f>'IDT-1'!F40</f>
        <v>0</v>
      </c>
      <c r="AF40" s="26"/>
      <c r="AG40">
        <f t="shared" si="2"/>
        <v>1210.1434813264964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-120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11.872197309417039</v>
      </c>
      <c r="F41">
        <f>GT_Spot!T41</f>
        <v>0</v>
      </c>
      <c r="G41">
        <f>PPCL_NG!T41</f>
        <v>11.95</v>
      </c>
      <c r="H41">
        <f>PPCL_Spot!T41</f>
        <v>23.07</v>
      </c>
      <c r="I41">
        <f>Bawana_NG!T41</f>
        <v>69.599999999999994</v>
      </c>
      <c r="J41">
        <f>Bawana_RLNG!T41</f>
        <v>0</v>
      </c>
      <c r="K41">
        <f>Bawana_Spot!T41</f>
        <v>30</v>
      </c>
      <c r="L41">
        <f>TWOMCL!S41</f>
        <v>0.30633951240552487</v>
      </c>
      <c r="M41">
        <f>EDWPCL!W41</f>
        <v>0</v>
      </c>
      <c r="N41">
        <f>'MSW BWN'!W41</f>
        <v>4.917279999999999</v>
      </c>
      <c r="O41">
        <f>TPDDL_ISGS_exbus!BB41</f>
        <v>832.35612091803921</v>
      </c>
      <c r="P41" s="77">
        <v>75.172102015631424</v>
      </c>
      <c r="Q41" s="77">
        <v>20.776495999999998</v>
      </c>
      <c r="R41" s="80">
        <v>20.478181818181817</v>
      </c>
      <c r="S41" s="80">
        <v>0</v>
      </c>
      <c r="T41" s="78">
        <f>SUMPRODUCT(LTA!F41:AJ41,LTA!F$101:AJ$101,LTA!F$105:AJ$105)</f>
        <v>83.94</v>
      </c>
      <c r="U41" s="78">
        <f>SUMPRODUCT(LTA!F41:AJ41,LTA!F$102:AJ$102,LTA!F$105:AJ$105)</f>
        <v>516.6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-295</v>
      </c>
      <c r="AA41" s="117">
        <f>STOA!J41</f>
        <v>3.89</v>
      </c>
      <c r="AB41" s="117">
        <f>-STOA!P41</f>
        <v>0</v>
      </c>
      <c r="AC41">
        <f t="shared" si="0"/>
        <v>18.6877956363594</v>
      </c>
      <c r="AD41">
        <f t="shared" si="1"/>
        <v>1271.2409219373158</v>
      </c>
      <c r="AE41">
        <f>'IDT-1'!F41</f>
        <v>0</v>
      </c>
      <c r="AF41" s="26"/>
      <c r="AG41">
        <f t="shared" si="2"/>
        <v>1271.2409219373158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-120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11.872197309417039</v>
      </c>
      <c r="F42">
        <f>GT_Spot!T42</f>
        <v>0</v>
      </c>
      <c r="G42">
        <f>PPCL_NG!T42</f>
        <v>11.95</v>
      </c>
      <c r="H42">
        <f>PPCL_Spot!T42</f>
        <v>23.07</v>
      </c>
      <c r="I42">
        <f>Bawana_NG!T42</f>
        <v>69.599999999999994</v>
      </c>
      <c r="J42">
        <f>Bawana_RLNG!T42</f>
        <v>0</v>
      </c>
      <c r="K42">
        <f>Bawana_Spot!T42</f>
        <v>30</v>
      </c>
      <c r="L42">
        <f>TWOMCL!S42</f>
        <v>0.30633951240552487</v>
      </c>
      <c r="M42">
        <f>EDWPCL!W42</f>
        <v>0</v>
      </c>
      <c r="N42">
        <f>'MSW BWN'!W42</f>
        <v>5.2303039999999994</v>
      </c>
      <c r="O42">
        <f>TPDDL_ISGS_exbus!BB42</f>
        <v>832.35612091803921</v>
      </c>
      <c r="P42" s="77">
        <v>75.172102015631424</v>
      </c>
      <c r="Q42" s="77">
        <v>20.776495999999998</v>
      </c>
      <c r="R42" s="80">
        <v>20.478181818181817</v>
      </c>
      <c r="S42" s="80">
        <v>0</v>
      </c>
      <c r="T42" s="78">
        <f>SUMPRODUCT(LTA!F42:AJ42,LTA!F$101:AJ$101,LTA!F$105:AJ$105)</f>
        <v>88.210000000000008</v>
      </c>
      <c r="U42" s="78">
        <f>SUMPRODUCT(LTA!F42:AJ42,LTA!F$102:AJ$102,LTA!F$105:AJ$105)</f>
        <v>521.95999999999992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-264</v>
      </c>
      <c r="AA42" s="117">
        <f>STOA!J42</f>
        <v>3.89</v>
      </c>
      <c r="AB42" s="117">
        <f>-STOA!P42</f>
        <v>0</v>
      </c>
      <c r="AC42">
        <f t="shared" si="0"/>
        <v>18.500072294371343</v>
      </c>
      <c r="AD42">
        <f t="shared" si="1"/>
        <v>1312.3716692793034</v>
      </c>
      <c r="AE42">
        <f>'IDT-1'!F42</f>
        <v>0</v>
      </c>
      <c r="AF42" s="26"/>
      <c r="AG42">
        <f t="shared" si="2"/>
        <v>1312.3716692793034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-120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11.872197309417039</v>
      </c>
      <c r="F43">
        <f>GT_Spot!T43</f>
        <v>0</v>
      </c>
      <c r="G43">
        <f>PPCL_NG!T43</f>
        <v>11.95</v>
      </c>
      <c r="H43">
        <f>PPCL_Spot!T43</f>
        <v>23.07</v>
      </c>
      <c r="I43">
        <f>Bawana_NG!T43</f>
        <v>69.599999999999994</v>
      </c>
      <c r="J43">
        <f>Bawana_RLNG!T43</f>
        <v>0</v>
      </c>
      <c r="K43">
        <f>Bawana_Spot!T43</f>
        <v>29.999999999999996</v>
      </c>
      <c r="L43">
        <f>TWOMCL!S43</f>
        <v>0.30633951240552487</v>
      </c>
      <c r="M43">
        <f>EDWPCL!W43</f>
        <v>0</v>
      </c>
      <c r="N43">
        <f>'MSW BWN'!W43</f>
        <v>5.0013759999999987</v>
      </c>
      <c r="O43">
        <f>TPDDL_ISGS_exbus!BB43</f>
        <v>830.76393016203929</v>
      </c>
      <c r="P43" s="77">
        <v>75.172102015631424</v>
      </c>
      <c r="Q43" s="77">
        <v>20.776495999999998</v>
      </c>
      <c r="R43" s="80">
        <v>20.478181818181817</v>
      </c>
      <c r="S43" s="80">
        <v>0</v>
      </c>
      <c r="T43" s="78">
        <f>SUMPRODUCT(LTA!F43:AJ43,LTA!F$101:AJ$101,LTA!F$105:AJ$105)</f>
        <v>93.72</v>
      </c>
      <c r="U43" s="78">
        <f>SUMPRODUCT(LTA!F43:AJ43,LTA!F$102:AJ$102,LTA!F$105:AJ$105)</f>
        <v>526.48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-235</v>
      </c>
      <c r="AA43" s="117">
        <f>STOA!J43</f>
        <v>3.84</v>
      </c>
      <c r="AB43" s="117">
        <f>-STOA!P43</f>
        <v>0</v>
      </c>
      <c r="AC43">
        <f t="shared" si="0"/>
        <v>19.113436228172461</v>
      </c>
      <c r="AD43">
        <f t="shared" si="1"/>
        <v>1258.9171865895025</v>
      </c>
      <c r="AE43">
        <f>'IDT-1'!F43</f>
        <v>0</v>
      </c>
      <c r="AF43" s="26"/>
      <c r="AG43">
        <f t="shared" si="2"/>
        <v>1258.9171865895025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-210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11.872197309417039</v>
      </c>
      <c r="F44">
        <f>GT_Spot!T44</f>
        <v>0</v>
      </c>
      <c r="G44">
        <f>PPCL_NG!T44</f>
        <v>11.95</v>
      </c>
      <c r="H44">
        <f>PPCL_Spot!T44</f>
        <v>23.07</v>
      </c>
      <c r="I44">
        <f>Bawana_NG!T44</f>
        <v>69.599999999999994</v>
      </c>
      <c r="J44">
        <f>Bawana_RLNG!T44</f>
        <v>0</v>
      </c>
      <c r="K44">
        <f>Bawana_Spot!T44</f>
        <v>30</v>
      </c>
      <c r="L44">
        <f>TWOMCL!S44</f>
        <v>0.30633951240552487</v>
      </c>
      <c r="M44">
        <f>EDWPCL!W44</f>
        <v>0</v>
      </c>
      <c r="N44">
        <f>'MSW BWN'!W44</f>
        <v>5.258335999999999</v>
      </c>
      <c r="O44">
        <f>TPDDL_ISGS_exbus!BB44</f>
        <v>830.76393016203929</v>
      </c>
      <c r="P44" s="77">
        <v>75.172102015631424</v>
      </c>
      <c r="Q44" s="77">
        <v>20.776495999999998</v>
      </c>
      <c r="R44" s="80">
        <v>20.478181818181817</v>
      </c>
      <c r="S44" s="80">
        <v>0</v>
      </c>
      <c r="T44" s="78">
        <f>SUMPRODUCT(LTA!F44:AJ44,LTA!F$101:AJ$101,LTA!F$105:AJ$105)</f>
        <v>98.41</v>
      </c>
      <c r="U44" s="78">
        <f>SUMPRODUCT(LTA!F44:AJ44,LTA!F$102:AJ$102,LTA!F$105:AJ$105)</f>
        <v>530.4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-220</v>
      </c>
      <c r="AA44" s="117">
        <f>STOA!J44</f>
        <v>3.84</v>
      </c>
      <c r="AB44" s="117">
        <f>-STOA!P44</f>
        <v>0</v>
      </c>
      <c r="AC44">
        <f t="shared" si="0"/>
        <v>18.259262086341948</v>
      </c>
      <c r="AD44">
        <f t="shared" si="1"/>
        <v>1373.6383207313331</v>
      </c>
      <c r="AE44">
        <f>'IDT-1'!F44</f>
        <v>0</v>
      </c>
      <c r="AF44" s="26"/>
      <c r="AG44">
        <f t="shared" si="2"/>
        <v>1373.6383207313331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-120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11.872197309417039</v>
      </c>
      <c r="F45">
        <f>GT_Spot!T45</f>
        <v>0</v>
      </c>
      <c r="G45">
        <f>PPCL_NG!T45</f>
        <v>11.95</v>
      </c>
      <c r="H45">
        <f>PPCL_Spot!T45</f>
        <v>23.07</v>
      </c>
      <c r="I45">
        <f>Bawana_NG!T45</f>
        <v>69.599999999999994</v>
      </c>
      <c r="J45">
        <f>Bawana_RLNG!T45</f>
        <v>0</v>
      </c>
      <c r="K45">
        <f>Bawana_Spot!T45</f>
        <v>30</v>
      </c>
      <c r="L45">
        <f>TWOMCL!S45</f>
        <v>0.30633951240552487</v>
      </c>
      <c r="M45">
        <f>EDWPCL!W45</f>
        <v>0</v>
      </c>
      <c r="N45">
        <f>'MSW BWN'!W45</f>
        <v>5.2478239999999996</v>
      </c>
      <c r="O45">
        <f>TPDDL_ISGS_exbus!BB45</f>
        <v>831.20917366203923</v>
      </c>
      <c r="P45" s="77">
        <v>75.172102015631424</v>
      </c>
      <c r="Q45" s="77">
        <v>20.776495999999998</v>
      </c>
      <c r="R45" s="80">
        <v>20.478181818181817</v>
      </c>
      <c r="S45" s="80">
        <v>0</v>
      </c>
      <c r="T45" s="78">
        <f>SUMPRODUCT(LTA!F45:AJ45,LTA!F$101:AJ$101,LTA!F$105:AJ$105)</f>
        <v>103.17</v>
      </c>
      <c r="U45" s="78">
        <f>SUMPRODUCT(LTA!F45:AJ45,LTA!F$102:AJ$102,LTA!F$105:AJ$105)</f>
        <v>533.17999999999995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-201</v>
      </c>
      <c r="AA45" s="117">
        <f>STOA!J45</f>
        <v>3.84</v>
      </c>
      <c r="AB45" s="117">
        <f>-STOA!P45</f>
        <v>0</v>
      </c>
      <c r="AC45">
        <f t="shared" si="0"/>
        <v>18.249536575842193</v>
      </c>
      <c r="AD45">
        <f t="shared" si="1"/>
        <v>1390.6227777418328</v>
      </c>
      <c r="AE45">
        <f>'IDT-1'!F45</f>
        <v>0</v>
      </c>
      <c r="AF45" s="26"/>
      <c r="AG45">
        <f t="shared" si="2"/>
        <v>1390.6227777418328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-130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11.872197309417039</v>
      </c>
      <c r="F46">
        <f>GT_Spot!T46</f>
        <v>0</v>
      </c>
      <c r="G46">
        <f>PPCL_NG!T46</f>
        <v>11.95</v>
      </c>
      <c r="H46">
        <f>PPCL_Spot!T46</f>
        <v>23.07</v>
      </c>
      <c r="I46">
        <f>Bawana_NG!T46</f>
        <v>69.599999999999994</v>
      </c>
      <c r="J46">
        <f>Bawana_RLNG!T46</f>
        <v>0</v>
      </c>
      <c r="K46">
        <f>Bawana_Spot!T46</f>
        <v>29.999242137173173</v>
      </c>
      <c r="L46">
        <f>TWOMCL!S46</f>
        <v>0.30633951240552487</v>
      </c>
      <c r="M46">
        <f>EDWPCL!W46</f>
        <v>0</v>
      </c>
      <c r="N46">
        <f>'MSW BWN'!W46</f>
        <v>5.3938240000000004</v>
      </c>
      <c r="O46">
        <f>TPDDL_ISGS_exbus!BB46</f>
        <v>831.20917366203923</v>
      </c>
      <c r="P46" s="77">
        <v>75.172102015631424</v>
      </c>
      <c r="Q46" s="77">
        <v>20.776495999999998</v>
      </c>
      <c r="R46" s="80">
        <v>20.478181818181817</v>
      </c>
      <c r="S46" s="80">
        <v>0</v>
      </c>
      <c r="T46" s="78">
        <f>SUMPRODUCT(LTA!F46:AJ46,LTA!F$101:AJ$101,LTA!F$105:AJ$105)</f>
        <v>106.41</v>
      </c>
      <c r="U46" s="78">
        <f>SUMPRODUCT(LTA!F46:AJ46,LTA!F$102:AJ$102,LTA!F$105:AJ$105)</f>
        <v>534.78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-184</v>
      </c>
      <c r="AA46" s="117">
        <f>STOA!J46</f>
        <v>3.84</v>
      </c>
      <c r="AB46" s="117">
        <f>-STOA!P46</f>
        <v>0</v>
      </c>
      <c r="AC46">
        <f t="shared" si="0"/>
        <v>18.142478538771996</v>
      </c>
      <c r="AD46">
        <f t="shared" si="1"/>
        <v>1412.7150779160763</v>
      </c>
      <c r="AE46">
        <f>'IDT-1'!F46</f>
        <v>0</v>
      </c>
      <c r="AF46" s="26"/>
      <c r="AG46">
        <f t="shared" si="2"/>
        <v>1412.7150779160763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-130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11.872197309417039</v>
      </c>
      <c r="F47">
        <f>GT_Spot!T47</f>
        <v>0</v>
      </c>
      <c r="G47">
        <f>PPCL_NG!T47</f>
        <v>11.95</v>
      </c>
      <c r="H47">
        <f>PPCL_Spot!T47</f>
        <v>23.07</v>
      </c>
      <c r="I47">
        <f>Bawana_NG!T47</f>
        <v>69.599999999999994</v>
      </c>
      <c r="J47">
        <f>Bawana_RLNG!T47</f>
        <v>0</v>
      </c>
      <c r="K47">
        <f>Bawana_Spot!T47</f>
        <v>29.999242137173173</v>
      </c>
      <c r="L47">
        <f>TWOMCL!S47</f>
        <v>0.30633951240552487</v>
      </c>
      <c r="M47">
        <f>EDWPCL!W47</f>
        <v>0</v>
      </c>
      <c r="N47">
        <f>'MSW BWN'!W47</f>
        <v>5.4498879999999996</v>
      </c>
      <c r="O47">
        <f>TPDDL_ISGS_exbus!BB47</f>
        <v>832.03144920443924</v>
      </c>
      <c r="P47" s="77">
        <v>75.172102015631424</v>
      </c>
      <c r="Q47" s="77">
        <v>20.776495999999998</v>
      </c>
      <c r="R47" s="80">
        <v>20.478181818181817</v>
      </c>
      <c r="S47" s="80">
        <v>0</v>
      </c>
      <c r="T47" s="78">
        <f>SUMPRODUCT(LTA!F47:AJ47,LTA!F$101:AJ$101,LTA!F$105:AJ$105)</f>
        <v>108.19</v>
      </c>
      <c r="U47" s="78">
        <f>SUMPRODUCT(LTA!F47:AJ47,LTA!F$102:AJ$102,LTA!F$105:AJ$105)</f>
        <v>536.31000000000006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-175</v>
      </c>
      <c r="AA47" s="117">
        <f>STOA!J47</f>
        <v>3.79</v>
      </c>
      <c r="AB47" s="117">
        <f>-STOA!P47</f>
        <v>0</v>
      </c>
      <c r="AC47">
        <f t="shared" si="0"/>
        <v>18.764852343210006</v>
      </c>
      <c r="AD47">
        <f t="shared" si="1"/>
        <v>1350.2310436540383</v>
      </c>
      <c r="AE47">
        <f>'IDT-1'!F47</f>
        <v>0</v>
      </c>
      <c r="AF47" s="26"/>
      <c r="AG47">
        <f t="shared" si="2"/>
        <v>1350.2310436540383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-205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11.723558823529411</v>
      </c>
      <c r="F48">
        <f>GT_Spot!T48</f>
        <v>0</v>
      </c>
      <c r="G48">
        <f>PPCL_NG!T48</f>
        <v>11.95</v>
      </c>
      <c r="H48">
        <f>PPCL_Spot!T48</f>
        <v>23.07</v>
      </c>
      <c r="I48">
        <f>Bawana_NG!T48</f>
        <v>69.599999999999994</v>
      </c>
      <c r="J48">
        <f>Bawana_RLNG!T48</f>
        <v>0</v>
      </c>
      <c r="K48">
        <f>Bawana_Spot!T48</f>
        <v>29.999242137173173</v>
      </c>
      <c r="L48">
        <f>TWOMCL!S48</f>
        <v>0.30633951240552487</v>
      </c>
      <c r="M48">
        <f>EDWPCL!W48</f>
        <v>0</v>
      </c>
      <c r="N48">
        <f>'MSW BWN'!W48</f>
        <v>5.1356959999999994</v>
      </c>
      <c r="O48">
        <f>TPDDL_ISGS_exbus!BB48</f>
        <v>834.9041127124392</v>
      </c>
      <c r="P48" s="77">
        <v>75.172102015631424</v>
      </c>
      <c r="Q48" s="77">
        <v>20.776495999999998</v>
      </c>
      <c r="R48" s="80">
        <v>20.478181818181817</v>
      </c>
      <c r="S48" s="80">
        <v>0</v>
      </c>
      <c r="T48" s="78">
        <f>SUMPRODUCT(LTA!F48:AJ48,LTA!F$101:AJ$101,LTA!F$105:AJ$105)</f>
        <v>108.61</v>
      </c>
      <c r="U48" s="78">
        <f>SUMPRODUCT(LTA!F48:AJ48,LTA!F$102:AJ$102,LTA!F$105:AJ$105)</f>
        <v>538.2700000000001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-161</v>
      </c>
      <c r="AA48" s="117">
        <f>STOA!J48</f>
        <v>3.79</v>
      </c>
      <c r="AB48" s="117">
        <f>-STOA!P48</f>
        <v>0</v>
      </c>
      <c r="AC48">
        <f t="shared" si="0"/>
        <v>18.105630799551168</v>
      </c>
      <c r="AD48">
        <f t="shared" si="1"/>
        <v>1434.6800982198095</v>
      </c>
      <c r="AE48">
        <f>'IDT-1'!F48</f>
        <v>0</v>
      </c>
      <c r="AF48" s="26"/>
      <c r="AG48">
        <f t="shared" si="2"/>
        <v>1434.6800982198095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-140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11.723558823529411</v>
      </c>
      <c r="F49">
        <f>GT_Spot!T49</f>
        <v>0</v>
      </c>
      <c r="G49">
        <f>PPCL_NG!T49</f>
        <v>11.95</v>
      </c>
      <c r="H49">
        <f>PPCL_Spot!T49</f>
        <v>21.67</v>
      </c>
      <c r="I49">
        <f>Bawana_NG!T49</f>
        <v>69.599999999999994</v>
      </c>
      <c r="J49">
        <f>Bawana_RLNG!T49</f>
        <v>0</v>
      </c>
      <c r="K49">
        <f>Bawana_Spot!T49</f>
        <v>29.999999999999996</v>
      </c>
      <c r="L49">
        <f>TWOMCL!S49</f>
        <v>0.30633951240552487</v>
      </c>
      <c r="M49">
        <f>EDWPCL!W49</f>
        <v>0</v>
      </c>
      <c r="N49">
        <f>'MSW BWN'!W49</f>
        <v>5.454559999999999</v>
      </c>
      <c r="O49">
        <f>TPDDL_ISGS_exbus!BB49</f>
        <v>847.05937899403932</v>
      </c>
      <c r="P49" s="77">
        <v>75.172102015631424</v>
      </c>
      <c r="Q49" s="77">
        <v>20.776495999999998</v>
      </c>
      <c r="R49" s="80">
        <v>20.478181818181817</v>
      </c>
      <c r="S49" s="80">
        <v>0</v>
      </c>
      <c r="T49" s="78">
        <f>SUMPRODUCT(LTA!F49:AJ49,LTA!F$101:AJ$101,LTA!F$105:AJ$105)</f>
        <v>108.95</v>
      </c>
      <c r="U49" s="78">
        <f>SUMPRODUCT(LTA!F49:AJ49,LTA!F$102:AJ$102,LTA!F$105:AJ$105)</f>
        <v>540.31000000000006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-152</v>
      </c>
      <c r="AA49" s="117">
        <f>STOA!J49</f>
        <v>3.79</v>
      </c>
      <c r="AB49" s="117">
        <f>-STOA!P49</f>
        <v>0</v>
      </c>
      <c r="AC49">
        <f t="shared" si="0"/>
        <v>18.188521305133342</v>
      </c>
      <c r="AD49">
        <f t="shared" si="1"/>
        <v>1452.0520958586544</v>
      </c>
      <c r="AE49">
        <f>'IDT-1'!F49</f>
        <v>0</v>
      </c>
      <c r="AF49" s="26"/>
      <c r="AG49">
        <f t="shared" si="2"/>
        <v>1452.0520958586544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-145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11.723558823529411</v>
      </c>
      <c r="F50">
        <f>GT_Spot!T50</f>
        <v>0</v>
      </c>
      <c r="G50">
        <f>PPCL_NG!T50</f>
        <v>11.95</v>
      </c>
      <c r="H50">
        <f>PPCL_Spot!T50</f>
        <v>23.07</v>
      </c>
      <c r="I50">
        <f>Bawana_NG!T50</f>
        <v>69.599999999999994</v>
      </c>
      <c r="J50">
        <f>Bawana_RLNG!T50</f>
        <v>0</v>
      </c>
      <c r="K50">
        <f>Bawana_Spot!T50</f>
        <v>30</v>
      </c>
      <c r="L50">
        <f>TWOMCL!S50</f>
        <v>0.30633951240552487</v>
      </c>
      <c r="M50">
        <f>EDWPCL!W50</f>
        <v>0</v>
      </c>
      <c r="N50">
        <f>'MSW BWN'!W50</f>
        <v>5.354111999999998</v>
      </c>
      <c r="O50">
        <f>TPDDL_ISGS_exbus!BB50</f>
        <v>847.05937899403932</v>
      </c>
      <c r="P50" s="77">
        <v>75.172102015631424</v>
      </c>
      <c r="Q50" s="77">
        <v>20.776495999999998</v>
      </c>
      <c r="R50" s="80">
        <v>20.478181818181817</v>
      </c>
      <c r="S50" s="80">
        <v>0</v>
      </c>
      <c r="T50" s="78">
        <f>SUMPRODUCT(LTA!F50:AJ50,LTA!F$101:AJ$101,LTA!F$105:AJ$105)</f>
        <v>109.24000000000001</v>
      </c>
      <c r="U50" s="78">
        <f>SUMPRODUCT(LTA!F50:AJ50,LTA!F$102:AJ$102,LTA!F$105:AJ$105)</f>
        <v>540.81000000000006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-145</v>
      </c>
      <c r="AA50" s="117">
        <f>STOA!J50</f>
        <v>3.79</v>
      </c>
      <c r="AB50" s="117">
        <f>-STOA!P50</f>
        <v>0</v>
      </c>
      <c r="AC50">
        <f t="shared" si="0"/>
        <v>18.100371832466998</v>
      </c>
      <c r="AD50">
        <f t="shared" si="1"/>
        <v>1466.2297973313205</v>
      </c>
      <c r="AE50">
        <f>'IDT-1'!F50</f>
        <v>0</v>
      </c>
      <c r="AF50" s="26"/>
      <c r="AG50">
        <f t="shared" si="2"/>
        <v>1466.2297973313205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-140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11.723558823529411</v>
      </c>
      <c r="F51">
        <f>GT_Spot!T51</f>
        <v>0</v>
      </c>
      <c r="G51">
        <f>PPCL_NG!T51</f>
        <v>11.95</v>
      </c>
      <c r="H51">
        <f>PPCL_Spot!T51</f>
        <v>23.07</v>
      </c>
      <c r="I51">
        <f>Bawana_NG!T51</f>
        <v>69.599999999999994</v>
      </c>
      <c r="J51">
        <f>Bawana_RLNG!T51</f>
        <v>0</v>
      </c>
      <c r="K51">
        <f>Bawana_Spot!T51</f>
        <v>30</v>
      </c>
      <c r="L51">
        <f>TWOMCL!S51</f>
        <v>0.30633951240552487</v>
      </c>
      <c r="M51">
        <f>EDWPCL!W51</f>
        <v>0</v>
      </c>
      <c r="N51">
        <f>'MSW BWN'!W51</f>
        <v>4.865888</v>
      </c>
      <c r="O51">
        <f>TPDDL_ISGS_exbus!BB51</f>
        <v>853.95409324643924</v>
      </c>
      <c r="P51" s="77">
        <v>75.172102015631424</v>
      </c>
      <c r="Q51" s="77">
        <v>20.776495999999998</v>
      </c>
      <c r="R51" s="80">
        <v>20.478181818181817</v>
      </c>
      <c r="S51" s="80">
        <v>0</v>
      </c>
      <c r="T51" s="78">
        <f>SUMPRODUCT(LTA!F51:AJ51,LTA!F$101:AJ$101,LTA!F$105:AJ$105)</f>
        <v>109.43</v>
      </c>
      <c r="U51" s="78">
        <f>SUMPRODUCT(LTA!F51:AJ51,LTA!F$102:AJ$102,LTA!F$105:AJ$105)</f>
        <v>538.84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-133</v>
      </c>
      <c r="AA51" s="117">
        <f>STOA!J51</f>
        <v>3.79</v>
      </c>
      <c r="AB51" s="117">
        <f>-STOA!P51</f>
        <v>0</v>
      </c>
      <c r="AC51">
        <f t="shared" si="0"/>
        <v>18.993385188818866</v>
      </c>
      <c r="AD51">
        <f t="shared" si="1"/>
        <v>1373.9632742273686</v>
      </c>
      <c r="AE51">
        <f>'IDT-1'!F51</f>
        <v>0</v>
      </c>
      <c r="AF51" s="26"/>
      <c r="AG51">
        <f t="shared" si="2"/>
        <v>1373.9632742273686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-248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11.723558823529411</v>
      </c>
      <c r="F52">
        <f>GT_Spot!T52</f>
        <v>0</v>
      </c>
      <c r="G52">
        <f>PPCL_NG!T52</f>
        <v>11.95</v>
      </c>
      <c r="H52">
        <f>PPCL_Spot!T52</f>
        <v>23.07</v>
      </c>
      <c r="I52">
        <f>Bawana_NG!T52</f>
        <v>69.599999999999994</v>
      </c>
      <c r="J52">
        <f>Bawana_RLNG!T52</f>
        <v>0</v>
      </c>
      <c r="K52">
        <f>Bawana_Spot!T52</f>
        <v>30</v>
      </c>
      <c r="L52">
        <f>TWOMCL!S52</f>
        <v>0.30633951240552487</v>
      </c>
      <c r="M52">
        <f>EDWPCL!W52</f>
        <v>0</v>
      </c>
      <c r="N52">
        <f>'MSW BWN'!W52</f>
        <v>5.1076639999999998</v>
      </c>
      <c r="O52">
        <f>TPDDL_ISGS_exbus!BB52</f>
        <v>853.95409324643924</v>
      </c>
      <c r="P52" s="77">
        <v>75.172102015631424</v>
      </c>
      <c r="Q52" s="77">
        <v>20.776495999999998</v>
      </c>
      <c r="R52" s="80">
        <v>20.478181818181817</v>
      </c>
      <c r="S52" s="80">
        <v>0</v>
      </c>
      <c r="T52" s="78">
        <f>SUMPRODUCT(LTA!F52:AJ52,LTA!F$101:AJ$101,LTA!F$105:AJ$105)</f>
        <v>109.60000000000001</v>
      </c>
      <c r="U52" s="78">
        <f>SUMPRODUCT(LTA!F52:AJ52,LTA!F$102:AJ$102,LTA!F$105:AJ$105)</f>
        <v>536.41000000000008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-122</v>
      </c>
      <c r="AA52" s="117">
        <f>STOA!J52</f>
        <v>3.79</v>
      </c>
      <c r="AB52" s="117">
        <f>-STOA!P52</f>
        <v>0</v>
      </c>
      <c r="AC52">
        <f t="shared" si="0"/>
        <v>18.318643380976411</v>
      </c>
      <c r="AD52">
        <f t="shared" si="1"/>
        <v>1446.6197920352108</v>
      </c>
      <c r="AE52">
        <f>'IDT-1'!F52</f>
        <v>0</v>
      </c>
      <c r="AF52" s="26"/>
      <c r="AG52">
        <f t="shared" si="2"/>
        <v>1446.6197920352108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-185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11.723558823529411</v>
      </c>
      <c r="F53">
        <f>GT_Spot!T53</f>
        <v>0</v>
      </c>
      <c r="G53">
        <f>PPCL_NG!T53</f>
        <v>11.95</v>
      </c>
      <c r="H53">
        <f>PPCL_Spot!T53</f>
        <v>15.023635726764283</v>
      </c>
      <c r="I53">
        <f>Bawana_NG!T53</f>
        <v>69.599999999999994</v>
      </c>
      <c r="J53">
        <f>Bawana_RLNG!T53</f>
        <v>0</v>
      </c>
      <c r="K53">
        <f>Bawana_Spot!T53</f>
        <v>30</v>
      </c>
      <c r="L53">
        <f>TWOMCL!S53</f>
        <v>0.30633951240552487</v>
      </c>
      <c r="M53">
        <f>EDWPCL!W53</f>
        <v>0</v>
      </c>
      <c r="N53">
        <f>'MSW BWN'!W53</f>
        <v>5.2641759999999991</v>
      </c>
      <c r="O53">
        <f>TPDDL_ISGS_exbus!BB53</f>
        <v>853.63944929083937</v>
      </c>
      <c r="P53" s="77">
        <v>75.172102015631424</v>
      </c>
      <c r="Q53" s="77">
        <v>20.776495999999998</v>
      </c>
      <c r="R53" s="80">
        <v>20.478181818181817</v>
      </c>
      <c r="S53" s="80">
        <v>0</v>
      </c>
      <c r="T53" s="78">
        <f>SUMPRODUCT(LTA!F53:AJ53,LTA!F$101:AJ$101,LTA!F$105:AJ$105)</f>
        <v>109.7</v>
      </c>
      <c r="U53" s="78">
        <f>SUMPRODUCT(LTA!F53:AJ53,LTA!F$102:AJ$102,LTA!F$105:AJ$105)</f>
        <v>533.50000000000011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-113</v>
      </c>
      <c r="AA53" s="117">
        <f>STOA!J53</f>
        <v>3.79</v>
      </c>
      <c r="AB53" s="117">
        <f>-STOA!P53</f>
        <v>0</v>
      </c>
      <c r="AC53">
        <f t="shared" si="0"/>
        <v>18.186203304073882</v>
      </c>
      <c r="AD53">
        <f t="shared" si="1"/>
        <v>1439.7377358832782</v>
      </c>
      <c r="AE53">
        <f>'IDT-1'!F53</f>
        <v>0</v>
      </c>
      <c r="AF53" s="26"/>
      <c r="AG53">
        <f t="shared" si="2"/>
        <v>1439.7377358832782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-190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11.723558823529411</v>
      </c>
      <c r="F54">
        <f>GT_Spot!T54</f>
        <v>0</v>
      </c>
      <c r="G54">
        <f>PPCL_NG!T54</f>
        <v>11.95</v>
      </c>
      <c r="H54">
        <f>PPCL_Spot!T54</f>
        <v>15.023635726764283</v>
      </c>
      <c r="I54">
        <f>Bawana_NG!T54</f>
        <v>69.599999999999994</v>
      </c>
      <c r="J54">
        <f>Bawana_RLNG!T54</f>
        <v>0</v>
      </c>
      <c r="K54">
        <f>Bawana_Spot!T54</f>
        <v>30</v>
      </c>
      <c r="L54">
        <f>TWOMCL!S54</f>
        <v>0.30633951240552487</v>
      </c>
      <c r="M54">
        <f>EDWPCL!W54</f>
        <v>0</v>
      </c>
      <c r="N54">
        <f>'MSW BWN'!W54</f>
        <v>5.1742399999999993</v>
      </c>
      <c r="O54">
        <f>TPDDL_ISGS_exbus!BB54</f>
        <v>853.63944929083937</v>
      </c>
      <c r="P54" s="77">
        <v>75.172102015631424</v>
      </c>
      <c r="Q54" s="77">
        <v>20.776495999999998</v>
      </c>
      <c r="R54" s="80">
        <v>20.478181818181817</v>
      </c>
      <c r="S54" s="80">
        <v>0</v>
      </c>
      <c r="T54" s="78">
        <f>SUMPRODUCT(LTA!F54:AJ54,LTA!F$101:AJ$101,LTA!F$105:AJ$105)</f>
        <v>109.71000000000001</v>
      </c>
      <c r="U54" s="78">
        <f>SUMPRODUCT(LTA!F54:AJ54,LTA!F$102:AJ$102,LTA!F$105:AJ$105)</f>
        <v>531.86000000000013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-121</v>
      </c>
      <c r="AA54" s="117">
        <f>STOA!J54</f>
        <v>3.79</v>
      </c>
      <c r="AB54" s="117">
        <f>-STOA!P54</f>
        <v>0</v>
      </c>
      <c r="AC54">
        <f t="shared" si="0"/>
        <v>18.242092887451445</v>
      </c>
      <c r="AD54">
        <f t="shared" si="1"/>
        <v>1429.9619102999004</v>
      </c>
      <c r="AE54">
        <f>'IDT-1'!F54</f>
        <v>0</v>
      </c>
      <c r="AF54" s="26"/>
      <c r="AG54">
        <f t="shared" si="2"/>
        <v>1429.9619102999004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-190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11.723558823529411</v>
      </c>
      <c r="F55">
        <f>GT_Spot!T55</f>
        <v>0</v>
      </c>
      <c r="G55">
        <f>PPCL_NG!T55</f>
        <v>11.95</v>
      </c>
      <c r="H55">
        <f>PPCL_Spot!T55</f>
        <v>15.092804784414785</v>
      </c>
      <c r="I55">
        <f>Bawana_NG!T55</f>
        <v>69.599999999999994</v>
      </c>
      <c r="J55">
        <f>Bawana_RLNG!T55</f>
        <v>0</v>
      </c>
      <c r="K55">
        <f>Bawana_Spot!T55</f>
        <v>30</v>
      </c>
      <c r="L55">
        <f>TWOMCL!S55</f>
        <v>0.30633951240552487</v>
      </c>
      <c r="M55">
        <f>EDWPCL!W55</f>
        <v>0</v>
      </c>
      <c r="N55">
        <f>'MSW BWN'!W55</f>
        <v>4.9114399999999989</v>
      </c>
      <c r="O55">
        <f>TPDDL_ISGS_exbus!BB55</f>
        <v>851.71006079083941</v>
      </c>
      <c r="P55" s="77">
        <v>75.172102015631424</v>
      </c>
      <c r="Q55" s="77">
        <v>20.776495999999998</v>
      </c>
      <c r="R55" s="80">
        <v>20.478181818181817</v>
      </c>
      <c r="S55" s="80">
        <v>0</v>
      </c>
      <c r="T55" s="78">
        <f>SUMPRODUCT(LTA!F55:AJ55,LTA!F$101:AJ$101,LTA!F$105:AJ$105)</f>
        <v>109.69</v>
      </c>
      <c r="U55" s="78">
        <f>SUMPRODUCT(LTA!F55:AJ55,LTA!F$102:AJ$102,LTA!F$105:AJ$105)</f>
        <v>530.12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-217</v>
      </c>
      <c r="AA55" s="117">
        <f>STOA!J55</f>
        <v>3.79</v>
      </c>
      <c r="AB55" s="117">
        <f>-STOA!P55</f>
        <v>0</v>
      </c>
      <c r="AC55">
        <f t="shared" si="0"/>
        <v>19.459738296988306</v>
      </c>
      <c r="AD55">
        <f t="shared" si="1"/>
        <v>1283.861245448014</v>
      </c>
      <c r="AE55">
        <f>'IDT-1'!F55</f>
        <v>0</v>
      </c>
      <c r="AF55" s="26"/>
      <c r="AG55">
        <f t="shared" si="2"/>
        <v>1283.861245448014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-235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11.723558823529411</v>
      </c>
      <c r="F56">
        <f>GT_Spot!T56</f>
        <v>0</v>
      </c>
      <c r="G56">
        <f>PPCL_NG!T56</f>
        <v>11.95</v>
      </c>
      <c r="H56">
        <f>PPCL_Spot!T56</f>
        <v>15.023635726764283</v>
      </c>
      <c r="I56">
        <f>Bawana_NG!T56</f>
        <v>69.599999999999994</v>
      </c>
      <c r="J56">
        <f>Bawana_RLNG!T56</f>
        <v>0</v>
      </c>
      <c r="K56">
        <f>Bawana_Spot!T56</f>
        <v>30</v>
      </c>
      <c r="L56">
        <f>TWOMCL!S56</f>
        <v>0.30633951240552487</v>
      </c>
      <c r="M56">
        <f>EDWPCL!W56</f>
        <v>0</v>
      </c>
      <c r="N56">
        <f>'MSW BWN'!W56</f>
        <v>5.0854719999999993</v>
      </c>
      <c r="O56">
        <f>TPDDL_ISGS_exbus!BB56</f>
        <v>855.88407018883936</v>
      </c>
      <c r="P56" s="77">
        <v>75.172102015631424</v>
      </c>
      <c r="Q56" s="77">
        <v>20.776495999999998</v>
      </c>
      <c r="R56" s="80">
        <v>20.478181818181817</v>
      </c>
      <c r="S56" s="80">
        <v>0</v>
      </c>
      <c r="T56" s="78">
        <f>SUMPRODUCT(LTA!F56:AJ56,LTA!F$101:AJ$101,LTA!F$105:AJ$105)</f>
        <v>109.64</v>
      </c>
      <c r="U56" s="78">
        <f>SUMPRODUCT(LTA!F56:AJ56,LTA!F$102:AJ$102,LTA!F$105:AJ$105)</f>
        <v>527.42000000000007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-228</v>
      </c>
      <c r="AA56" s="117">
        <f>STOA!J56</f>
        <v>3.79</v>
      </c>
      <c r="AB56" s="117">
        <f>-STOA!P56</f>
        <v>0</v>
      </c>
      <c r="AC56">
        <f t="shared" si="0"/>
        <v>19.6329986689829</v>
      </c>
      <c r="AD56">
        <f t="shared" si="1"/>
        <v>1267.2168574163691</v>
      </c>
      <c r="AE56">
        <f>'IDT-1'!F56</f>
        <v>0</v>
      </c>
      <c r="AF56" s="26"/>
      <c r="AG56">
        <f t="shared" si="2"/>
        <v>1267.2168574163691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-242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11.723558823529411</v>
      </c>
      <c r="F57">
        <f>GT_Spot!T57</f>
        <v>0</v>
      </c>
      <c r="G57">
        <f>PPCL_NG!T57</f>
        <v>11.95</v>
      </c>
      <c r="H57">
        <f>PPCL_Spot!T57</f>
        <v>15.023635726764283</v>
      </c>
      <c r="I57">
        <f>Bawana_NG!T57</f>
        <v>69.599999999999994</v>
      </c>
      <c r="J57">
        <f>Bawana_RLNG!T57</f>
        <v>0</v>
      </c>
      <c r="K57">
        <f>Bawana_Spot!T57</f>
        <v>30</v>
      </c>
      <c r="L57">
        <f>TWOMCL!S57</f>
        <v>0.30633951240552487</v>
      </c>
      <c r="M57">
        <f>EDWPCL!W57</f>
        <v>0</v>
      </c>
      <c r="N57">
        <f>'MSW BWN'!W57</f>
        <v>5.4218559999999991</v>
      </c>
      <c r="O57">
        <f>TPDDL_ISGS_exbus!BB57</f>
        <v>866.97960918602666</v>
      </c>
      <c r="P57" s="77">
        <v>75.172102015631424</v>
      </c>
      <c r="Q57" s="77">
        <v>20.776495999999998</v>
      </c>
      <c r="R57" s="80">
        <v>20.478181818181817</v>
      </c>
      <c r="S57" s="80">
        <v>0</v>
      </c>
      <c r="T57" s="78">
        <f>SUMPRODUCT(LTA!F57:AJ57,LTA!F$101:AJ$101,LTA!F$105:AJ$105)</f>
        <v>109.49000000000001</v>
      </c>
      <c r="U57" s="78">
        <f>SUMPRODUCT(LTA!F57:AJ57,LTA!F$102:AJ$102,LTA!F$105:AJ$105)</f>
        <v>525.62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-182</v>
      </c>
      <c r="AA57" s="117">
        <f>STOA!J57</f>
        <v>3.79</v>
      </c>
      <c r="AB57" s="117">
        <f>-STOA!P57</f>
        <v>0</v>
      </c>
      <c r="AC57">
        <f t="shared" si="0"/>
        <v>18.713211181350072</v>
      </c>
      <c r="AD57">
        <f t="shared" si="1"/>
        <v>1390.618567901189</v>
      </c>
      <c r="AE57">
        <f>'IDT-1'!F57</f>
        <v>0</v>
      </c>
      <c r="AF57" s="26"/>
      <c r="AG57">
        <f t="shared" si="2"/>
        <v>1390.618567901189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-175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11.723558823529411</v>
      </c>
      <c r="F58">
        <f>GT_Spot!T58</f>
        <v>0</v>
      </c>
      <c r="G58">
        <f>PPCL_NG!T58</f>
        <v>11.95</v>
      </c>
      <c r="H58">
        <f>PPCL_Spot!T58</f>
        <v>15</v>
      </c>
      <c r="I58">
        <f>Bawana_NG!T58</f>
        <v>69.599999999999994</v>
      </c>
      <c r="J58">
        <f>Bawana_RLNG!T58</f>
        <v>0</v>
      </c>
      <c r="K58">
        <f>Bawana_Spot!T58</f>
        <v>30</v>
      </c>
      <c r="L58">
        <f>TWOMCL!S58</f>
        <v>0.30633951240552487</v>
      </c>
      <c r="M58">
        <f>EDWPCL!W58</f>
        <v>0</v>
      </c>
      <c r="N58">
        <f>'MSW BWN'!W58</f>
        <v>5.2139519999999999</v>
      </c>
      <c r="O58">
        <f>TPDDL_ISGS_exbus!BB58</f>
        <v>879.82885564003925</v>
      </c>
      <c r="P58" s="77">
        <v>75.172102015631424</v>
      </c>
      <c r="Q58" s="77">
        <v>20.776495999999998</v>
      </c>
      <c r="R58" s="80">
        <v>20.478181818181817</v>
      </c>
      <c r="S58" s="80">
        <v>0</v>
      </c>
      <c r="T58" s="78">
        <f>SUMPRODUCT(LTA!F58:AJ58,LTA!F$101:AJ$101,LTA!F$105:AJ$105)</f>
        <v>109.23</v>
      </c>
      <c r="U58" s="78">
        <f>SUMPRODUCT(LTA!F58:AJ58,LTA!F$102:AJ$102,LTA!F$105:AJ$105)</f>
        <v>523.58000000000004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-134</v>
      </c>
      <c r="AA58" s="117">
        <f>STOA!J58</f>
        <v>3.79</v>
      </c>
      <c r="AB58" s="117">
        <f>-STOA!P58</f>
        <v>0</v>
      </c>
      <c r="AC58">
        <f t="shared" si="0"/>
        <v>18.422247517095464</v>
      </c>
      <c r="AD58">
        <f t="shared" si="1"/>
        <v>1444.2272382926922</v>
      </c>
      <c r="AE58">
        <f>'IDT-1'!F58</f>
        <v>0</v>
      </c>
      <c r="AF58" s="26"/>
      <c r="AG58">
        <f t="shared" si="2"/>
        <v>1444.2272382926922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-180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11.371499999999999</v>
      </c>
      <c r="F59">
        <f>GT_Spot!T59</f>
        <v>0</v>
      </c>
      <c r="G59">
        <f>PPCL_NG!T59</f>
        <v>11.95</v>
      </c>
      <c r="H59">
        <f>PPCL_Spot!T59</f>
        <v>15</v>
      </c>
      <c r="I59">
        <f>Bawana_NG!T59</f>
        <v>69.599999999999994</v>
      </c>
      <c r="J59">
        <f>Bawana_RLNG!T59</f>
        <v>0</v>
      </c>
      <c r="K59">
        <f>Bawana_Spot!T59</f>
        <v>30</v>
      </c>
      <c r="L59">
        <f>TWOMCL!S59</f>
        <v>0.30633951240552487</v>
      </c>
      <c r="M59">
        <f>EDWPCL!W59</f>
        <v>0</v>
      </c>
      <c r="N59">
        <f>'MSW BWN'!W59</f>
        <v>5.2139519999999999</v>
      </c>
      <c r="O59">
        <f>TPDDL_ISGS_exbus!BB59</f>
        <v>879.54798055047115</v>
      </c>
      <c r="P59" s="77">
        <v>75.172102015631424</v>
      </c>
      <c r="Q59" s="77">
        <v>20.776495999999998</v>
      </c>
      <c r="R59" s="80">
        <v>20.478181818181817</v>
      </c>
      <c r="S59" s="80">
        <v>0</v>
      </c>
      <c r="T59" s="78">
        <f>SUMPRODUCT(LTA!F59:AJ59,LTA!F$101:AJ$101,LTA!F$105:AJ$105)</f>
        <v>108.9</v>
      </c>
      <c r="U59" s="78">
        <f>SUMPRODUCT(LTA!F59:AJ59,LTA!F$102:AJ$102,LTA!F$105:AJ$105)</f>
        <v>521.6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-99</v>
      </c>
      <c r="AA59" s="117">
        <f>STOA!J59</f>
        <v>3.84</v>
      </c>
      <c r="AB59" s="117">
        <f>-STOA!P59</f>
        <v>0</v>
      </c>
      <c r="AC59">
        <f t="shared" si="0"/>
        <v>17.819711409717506</v>
      </c>
      <c r="AD59">
        <f t="shared" si="1"/>
        <v>1506.9368404869726</v>
      </c>
      <c r="AE59">
        <f>'IDT-1'!F59</f>
        <v>0</v>
      </c>
      <c r="AF59" s="26"/>
      <c r="AG59">
        <f t="shared" si="2"/>
        <v>1506.9368404869726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-150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11.371499999999999</v>
      </c>
      <c r="F60">
        <f>GT_Spot!T60</f>
        <v>0</v>
      </c>
      <c r="G60">
        <f>PPCL_NG!T60</f>
        <v>11.95</v>
      </c>
      <c r="H60">
        <f>PPCL_Spot!T60</f>
        <v>15</v>
      </c>
      <c r="I60">
        <f>Bawana_NG!T60</f>
        <v>69.599999999999994</v>
      </c>
      <c r="J60">
        <f>Bawana_RLNG!T60</f>
        <v>0</v>
      </c>
      <c r="K60">
        <f>Bawana_Spot!T60</f>
        <v>30</v>
      </c>
      <c r="L60">
        <f>TWOMCL!S60</f>
        <v>0.30633951240552487</v>
      </c>
      <c r="M60">
        <f>EDWPCL!W60</f>
        <v>0</v>
      </c>
      <c r="N60">
        <f>'MSW BWN'!W60</f>
        <v>5.5339839999999993</v>
      </c>
      <c r="O60">
        <f>TPDDL_ISGS_exbus!BB60</f>
        <v>879.7920927200712</v>
      </c>
      <c r="P60" s="77">
        <v>75.172102015631424</v>
      </c>
      <c r="Q60" s="77">
        <v>20.776495999999998</v>
      </c>
      <c r="R60" s="80">
        <v>20.478181818181817</v>
      </c>
      <c r="S60" s="80">
        <v>0</v>
      </c>
      <c r="T60" s="78">
        <f>SUMPRODUCT(LTA!F60:AJ60,LTA!F$101:AJ$101,LTA!F$105:AJ$105)</f>
        <v>108.46000000000001</v>
      </c>
      <c r="U60" s="78">
        <f>SUMPRODUCT(LTA!F60:AJ60,LTA!F$102:AJ$102,LTA!F$105:AJ$105)</f>
        <v>517.13000000000011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-74</v>
      </c>
      <c r="AA60" s="117">
        <f>STOA!J60</f>
        <v>3.84</v>
      </c>
      <c r="AB60" s="117">
        <f>-STOA!P60</f>
        <v>0</v>
      </c>
      <c r="AC60">
        <f t="shared" si="0"/>
        <v>17.559514690355105</v>
      </c>
      <c r="AD60">
        <f t="shared" si="1"/>
        <v>1527.8511813759349</v>
      </c>
      <c r="AE60">
        <f>'IDT-1'!F60</f>
        <v>0</v>
      </c>
      <c r="AF60" s="26"/>
      <c r="AG60">
        <f t="shared" si="2"/>
        <v>1527.8511813759349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-150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11.371499999999999</v>
      </c>
      <c r="F61">
        <f>GT_Spot!T61</f>
        <v>0</v>
      </c>
      <c r="G61">
        <f>PPCL_NG!T61</f>
        <v>11.95</v>
      </c>
      <c r="H61">
        <f>PPCL_Spot!T61</f>
        <v>14.999336312552543</v>
      </c>
      <c r="I61">
        <f>Bawana_NG!T61</f>
        <v>69.599999999999994</v>
      </c>
      <c r="J61">
        <f>Bawana_RLNG!T61</f>
        <v>0</v>
      </c>
      <c r="K61">
        <f>Bawana_Spot!T61</f>
        <v>30</v>
      </c>
      <c r="L61">
        <f>TWOMCL!S61</f>
        <v>0.30633951240552487</v>
      </c>
      <c r="M61">
        <f>EDWPCL!W61</f>
        <v>0</v>
      </c>
      <c r="N61">
        <f>'MSW BWN'!W61</f>
        <v>5.4160159999999991</v>
      </c>
      <c r="O61">
        <f>TPDDL_ISGS_exbus!BB61</f>
        <v>879.72619698887104</v>
      </c>
      <c r="P61" s="77">
        <v>75.172102015631424</v>
      </c>
      <c r="Q61" s="77">
        <v>20.776495999999998</v>
      </c>
      <c r="R61" s="80">
        <v>20.478181818181817</v>
      </c>
      <c r="S61" s="80">
        <v>0</v>
      </c>
      <c r="T61" s="78">
        <f>SUMPRODUCT(LTA!F61:AJ61,LTA!F$101:AJ$101,LTA!F$105:AJ$105)</f>
        <v>108</v>
      </c>
      <c r="U61" s="78">
        <f>SUMPRODUCT(LTA!F61:AJ61,LTA!F$102:AJ$102,LTA!F$105:AJ$105)</f>
        <v>511.00000000000011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-19</v>
      </c>
      <c r="AA61" s="117">
        <f>STOA!J61</f>
        <v>3.84</v>
      </c>
      <c r="AB61" s="117">
        <f>-STOA!P61</f>
        <v>0</v>
      </c>
      <c r="AC61">
        <f t="shared" si="0"/>
        <v>16.878429922517331</v>
      </c>
      <c r="AD61">
        <f t="shared" si="1"/>
        <v>1591.7577387251249</v>
      </c>
      <c r="AE61">
        <f>'IDT-1'!F61</f>
        <v>-10</v>
      </c>
      <c r="AF61" s="26"/>
      <c r="AG61">
        <f t="shared" si="2"/>
        <v>1581.7577387251249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-135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9.4334999999999987</v>
      </c>
      <c r="F62">
        <f>GT_Spot!T62</f>
        <v>0</v>
      </c>
      <c r="G62">
        <f>PPCL_NG!T62</f>
        <v>11.95</v>
      </c>
      <c r="H62">
        <f>PPCL_Spot!T62</f>
        <v>15</v>
      </c>
      <c r="I62">
        <f>Bawana_NG!T62</f>
        <v>69.599999999999994</v>
      </c>
      <c r="J62">
        <f>Bawana_RLNG!T62</f>
        <v>0</v>
      </c>
      <c r="K62">
        <f>Bawana_Spot!T62</f>
        <v>30</v>
      </c>
      <c r="L62">
        <f>TWOMCL!S62</f>
        <v>0.30633951240552487</v>
      </c>
      <c r="M62">
        <f>EDWPCL!W62</f>
        <v>0</v>
      </c>
      <c r="N62">
        <f>'MSW BWN'!W62</f>
        <v>5.365791999999999</v>
      </c>
      <c r="O62">
        <f>TPDDL_ISGS_exbus!BB62</f>
        <v>879.72619698887104</v>
      </c>
      <c r="P62" s="77">
        <v>75.172102015631424</v>
      </c>
      <c r="Q62" s="77">
        <v>20.776495999999998</v>
      </c>
      <c r="R62" s="80">
        <v>20.478181818181817</v>
      </c>
      <c r="S62" s="80">
        <v>0</v>
      </c>
      <c r="T62" s="78">
        <f>SUMPRODUCT(LTA!F62:AJ62,LTA!F$101:AJ$101,LTA!F$105:AJ$105)</f>
        <v>106.13</v>
      </c>
      <c r="U62" s="78">
        <f>SUMPRODUCT(LTA!F62:AJ62,LTA!F$102:AJ$102,LTA!F$105:AJ$105)</f>
        <v>505.18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57.49</v>
      </c>
      <c r="Z62" s="75">
        <f>IEX!P62</f>
        <v>0</v>
      </c>
      <c r="AA62" s="117">
        <f>STOA!J62</f>
        <v>3.84</v>
      </c>
      <c r="AB62" s="117">
        <f>-STOA!P62</f>
        <v>0</v>
      </c>
      <c r="AC62">
        <f t="shared" si="0"/>
        <v>17.48562006973297</v>
      </c>
      <c r="AD62">
        <f t="shared" si="1"/>
        <v>1617.9629882653567</v>
      </c>
      <c r="AE62">
        <f>'IDT-1'!F62</f>
        <v>0</v>
      </c>
      <c r="AF62" s="26"/>
      <c r="AG62">
        <f t="shared" si="2"/>
        <v>1617.9629882653567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-175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9.4334999999999987</v>
      </c>
      <c r="F63">
        <f>GT_Spot!T63</f>
        <v>0</v>
      </c>
      <c r="G63">
        <f>PPCL_NG!T63</f>
        <v>11.95</v>
      </c>
      <c r="H63">
        <f>PPCL_Spot!T63</f>
        <v>15</v>
      </c>
      <c r="I63">
        <f>Bawana_NG!T63</f>
        <v>69.599999999999994</v>
      </c>
      <c r="J63">
        <f>Bawana_RLNG!T63</f>
        <v>0</v>
      </c>
      <c r="K63">
        <f>Bawana_Spot!T63</f>
        <v>30</v>
      </c>
      <c r="L63">
        <f>TWOMCL!S63</f>
        <v>0.30633951240552487</v>
      </c>
      <c r="M63">
        <f>EDWPCL!W63</f>
        <v>0</v>
      </c>
      <c r="N63">
        <f>'MSW BWN'!W63</f>
        <v>5.2361439999999986</v>
      </c>
      <c r="O63">
        <f>TPDDL_ISGS_exbus!BB63</f>
        <v>880.1714404888711</v>
      </c>
      <c r="P63" s="77">
        <v>75.172102015631424</v>
      </c>
      <c r="Q63" s="77">
        <v>20.776495999999998</v>
      </c>
      <c r="R63" s="80">
        <v>20.478181818181817</v>
      </c>
      <c r="S63" s="80">
        <v>0</v>
      </c>
      <c r="T63" s="78">
        <f>SUMPRODUCT(LTA!F63:AJ63,LTA!F$101:AJ$101,LTA!F$105:AJ$105)</f>
        <v>102.92</v>
      </c>
      <c r="U63" s="78">
        <f>SUMPRODUCT(LTA!F63:AJ63,LTA!F$102:AJ$102,LTA!F$105:AJ$105)</f>
        <v>501.22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54.93</v>
      </c>
      <c r="Z63" s="75">
        <f>IEX!P63</f>
        <v>0</v>
      </c>
      <c r="AA63" s="117">
        <f>STOA!J63</f>
        <v>3.89</v>
      </c>
      <c r="AB63" s="117">
        <f>-STOA!P63</f>
        <v>0</v>
      </c>
      <c r="AC63">
        <f t="shared" si="0"/>
        <v>17.784972793587375</v>
      </c>
      <c r="AD63">
        <f t="shared" si="1"/>
        <v>1565.2992310415027</v>
      </c>
      <c r="AE63">
        <f>'IDT-1'!F63</f>
        <v>0</v>
      </c>
      <c r="AF63" s="26"/>
      <c r="AG63">
        <f t="shared" si="2"/>
        <v>1565.2992310415027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-218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9.4342955130037147</v>
      </c>
      <c r="F64">
        <f>GT_Spot!T64</f>
        <v>0</v>
      </c>
      <c r="G64">
        <f>PPCL_NG!T64</f>
        <v>11.95</v>
      </c>
      <c r="H64">
        <f>PPCL_Spot!T64</f>
        <v>15</v>
      </c>
      <c r="I64">
        <f>Bawana_NG!T64</f>
        <v>69.599999999999994</v>
      </c>
      <c r="J64">
        <f>Bawana_RLNG!T64</f>
        <v>0</v>
      </c>
      <c r="K64">
        <f>Bawana_Spot!T64</f>
        <v>30</v>
      </c>
      <c r="L64">
        <f>TWOMCL!S64</f>
        <v>0.30633951240552487</v>
      </c>
      <c r="M64">
        <f>EDWPCL!W64</f>
        <v>0</v>
      </c>
      <c r="N64">
        <f>'MSW BWN'!W64</f>
        <v>5.0901439999999987</v>
      </c>
      <c r="O64">
        <f>TPDDL_ISGS_exbus!BB64</f>
        <v>879.65262174687098</v>
      </c>
      <c r="P64" s="77">
        <v>75.172102015631424</v>
      </c>
      <c r="Q64" s="77">
        <v>20.776495999999998</v>
      </c>
      <c r="R64" s="80">
        <v>20.478181818181817</v>
      </c>
      <c r="S64" s="80">
        <v>0</v>
      </c>
      <c r="T64" s="78">
        <f>SUMPRODUCT(LTA!F64:AJ64,LTA!F$101:AJ$101,LTA!F$105:AJ$105)</f>
        <v>92.95</v>
      </c>
      <c r="U64" s="78">
        <f>SUMPRODUCT(LTA!F64:AJ64,LTA!F$102:AJ$102,LTA!F$105:AJ$105)</f>
        <v>494.64000000000004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57.15</v>
      </c>
      <c r="Z64" s="75">
        <f>IEX!P64</f>
        <v>0</v>
      </c>
      <c r="AA64" s="117">
        <f>STOA!J64</f>
        <v>3.89</v>
      </c>
      <c r="AB64" s="117">
        <f>-STOA!P64</f>
        <v>0</v>
      </c>
      <c r="AC64">
        <f t="shared" si="0"/>
        <v>16.782968891997065</v>
      </c>
      <c r="AD64">
        <f t="shared" si="1"/>
        <v>1649.3072117140966</v>
      </c>
      <c r="AE64">
        <f>'IDT-1'!F64</f>
        <v>0</v>
      </c>
      <c r="AF64" s="26"/>
      <c r="AG64">
        <f t="shared" si="2"/>
        <v>1649.3072117140966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-120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9.4342955130037147</v>
      </c>
      <c r="F65">
        <f>GT_Spot!T65</f>
        <v>0</v>
      </c>
      <c r="G65">
        <f>PPCL_NG!T65</f>
        <v>11.95</v>
      </c>
      <c r="H65">
        <f>PPCL_Spot!T65</f>
        <v>15</v>
      </c>
      <c r="I65">
        <f>Bawana_NG!T65</f>
        <v>69.599999999999994</v>
      </c>
      <c r="J65">
        <f>Bawana_RLNG!T65</f>
        <v>0</v>
      </c>
      <c r="K65">
        <f>Bawana_Spot!T65</f>
        <v>30</v>
      </c>
      <c r="L65">
        <f>TWOMCL!S65</f>
        <v>0.30633951240552487</v>
      </c>
      <c r="M65">
        <f>EDWPCL!W65</f>
        <v>0</v>
      </c>
      <c r="N65">
        <f>'MSW BWN'!W65</f>
        <v>5.2700159999999983</v>
      </c>
      <c r="O65">
        <f>TPDDL_ISGS_exbus!BB65</f>
        <v>889.85350637327099</v>
      </c>
      <c r="P65" s="77">
        <v>75.172102015631424</v>
      </c>
      <c r="Q65" s="77">
        <v>20.776495999999998</v>
      </c>
      <c r="R65" s="80">
        <v>20.478181818181817</v>
      </c>
      <c r="S65" s="80">
        <v>0</v>
      </c>
      <c r="T65" s="78">
        <f>SUMPRODUCT(LTA!F65:AJ65,LTA!F$101:AJ$101,LTA!F$105:AJ$105)</f>
        <v>85.44</v>
      </c>
      <c r="U65" s="78">
        <f>SUMPRODUCT(LTA!F65:AJ65,LTA!F$102:AJ$102,LTA!F$105:AJ$105)</f>
        <v>487.71000000000004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57.52</v>
      </c>
      <c r="Z65" s="75">
        <f>IEX!P65</f>
        <v>0</v>
      </c>
      <c r="AA65" s="117">
        <f>STOA!J65</f>
        <v>3.89</v>
      </c>
      <c r="AB65" s="117">
        <f>-STOA!P65</f>
        <v>0</v>
      </c>
      <c r="AC65">
        <f t="shared" si="0"/>
        <v>16.572940999865477</v>
      </c>
      <c r="AD65">
        <f t="shared" si="1"/>
        <v>1665.827996232628</v>
      </c>
      <c r="AE65">
        <f>'IDT-1'!F65</f>
        <v>0</v>
      </c>
      <c r="AF65" s="26"/>
      <c r="AG65">
        <f t="shared" si="2"/>
        <v>1665.827996232628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-100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9.4342955130037147</v>
      </c>
      <c r="F66">
        <f>GT_Spot!T66</f>
        <v>0</v>
      </c>
      <c r="G66">
        <f>PPCL_NG!T66</f>
        <v>11.95</v>
      </c>
      <c r="H66">
        <f>PPCL_Spot!T66</f>
        <v>15</v>
      </c>
      <c r="I66">
        <f>Bawana_NG!T66</f>
        <v>69.599999999999994</v>
      </c>
      <c r="J66">
        <f>Bawana_RLNG!T66</f>
        <v>0</v>
      </c>
      <c r="K66">
        <f>Bawana_Spot!T66</f>
        <v>30</v>
      </c>
      <c r="L66">
        <f>TWOMCL!S66</f>
        <v>0.30633951240552487</v>
      </c>
      <c r="M66">
        <f>EDWPCL!W66</f>
        <v>0</v>
      </c>
      <c r="N66">
        <f>'MSW BWN'!W66</f>
        <v>5.3763039999999993</v>
      </c>
      <c r="O66">
        <f>TPDDL_ISGS_exbus!BB66</f>
        <v>896.71227471047109</v>
      </c>
      <c r="P66" s="77">
        <v>75.172102015631424</v>
      </c>
      <c r="Q66" s="77">
        <v>20.776495999999998</v>
      </c>
      <c r="R66" s="80">
        <v>20.478181818181817</v>
      </c>
      <c r="S66" s="80">
        <v>0</v>
      </c>
      <c r="T66" s="78">
        <f>SUMPRODUCT(LTA!F66:AJ66,LTA!F$101:AJ$101,LTA!F$105:AJ$105)</f>
        <v>78.02</v>
      </c>
      <c r="U66" s="78">
        <f>SUMPRODUCT(LTA!F66:AJ66,LTA!F$102:AJ$102,LTA!F$105:AJ$105)</f>
        <v>480.52000000000004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57.78</v>
      </c>
      <c r="Z66" s="75">
        <f>IEX!P66</f>
        <v>0</v>
      </c>
      <c r="AA66" s="117">
        <f>STOA!J66</f>
        <v>3.89</v>
      </c>
      <c r="AB66" s="117">
        <f>-STOA!P66</f>
        <v>0</v>
      </c>
      <c r="AC66">
        <f t="shared" si="0"/>
        <v>16.507953495632837</v>
      </c>
      <c r="AD66">
        <f t="shared" si="1"/>
        <v>1658.5080400740608</v>
      </c>
      <c r="AE66">
        <f>'IDT-1'!F66</f>
        <v>0</v>
      </c>
      <c r="AF66" s="26"/>
      <c r="AG66">
        <f t="shared" si="2"/>
        <v>1658.5080400740608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-100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9.4342955130037147</v>
      </c>
      <c r="F67">
        <f>GT_Spot!T67</f>
        <v>0</v>
      </c>
      <c r="G67">
        <f>PPCL_NG!T67</f>
        <v>11.95</v>
      </c>
      <c r="H67">
        <f>PPCL_Spot!T67</f>
        <v>15</v>
      </c>
      <c r="I67">
        <f>Bawana_NG!T67</f>
        <v>69.599999999999994</v>
      </c>
      <c r="J67">
        <f>Bawana_RLNG!T67</f>
        <v>0</v>
      </c>
      <c r="K67">
        <f>Bawana_Spot!T67</f>
        <v>30</v>
      </c>
      <c r="L67">
        <f>TWOMCL!S67</f>
        <v>0.30633951240552487</v>
      </c>
      <c r="M67">
        <f>EDWPCL!W67</f>
        <v>0</v>
      </c>
      <c r="N67">
        <f>'MSW BWN'!W67</f>
        <v>5.0399199999999995</v>
      </c>
      <c r="O67">
        <f>TPDDL_ISGS_exbus!BB67</f>
        <v>900.04817516047115</v>
      </c>
      <c r="P67" s="77">
        <v>75.172102015631424</v>
      </c>
      <c r="Q67" s="77">
        <v>20.776495999999998</v>
      </c>
      <c r="R67" s="80">
        <v>20.478181818181817</v>
      </c>
      <c r="S67" s="80">
        <v>0</v>
      </c>
      <c r="T67" s="78">
        <f>SUMPRODUCT(LTA!F67:AJ67,LTA!F$101:AJ$101,LTA!F$105:AJ$105)</f>
        <v>70.460000000000008</v>
      </c>
      <c r="U67" s="78">
        <f>SUMPRODUCT(LTA!F67:AJ67,LTA!F$102:AJ$102,LTA!F$105:AJ$105)</f>
        <v>474.34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55.03</v>
      </c>
      <c r="Z67" s="75">
        <f>IEX!P67</f>
        <v>0</v>
      </c>
      <c r="AA67" s="117">
        <f>STOA!J67</f>
        <v>3.94</v>
      </c>
      <c r="AB67" s="117">
        <f>-STOA!P67</f>
        <v>0</v>
      </c>
      <c r="AC67">
        <f t="shared" si="0"/>
        <v>16.877974254113582</v>
      </c>
      <c r="AD67">
        <f t="shared" si="1"/>
        <v>1589.6975357655801</v>
      </c>
      <c r="AE67">
        <f>'IDT-1'!F67</f>
        <v>0</v>
      </c>
      <c r="AF67" s="26"/>
      <c r="AG67">
        <f t="shared" si="2"/>
        <v>1589.6975357655801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-155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9.4342955130037147</v>
      </c>
      <c r="F68">
        <f>GT_Spot!T68</f>
        <v>0</v>
      </c>
      <c r="G68">
        <f>PPCL_NG!T68</f>
        <v>11.95</v>
      </c>
      <c r="H68">
        <f>PPCL_Spot!T68</f>
        <v>15</v>
      </c>
      <c r="I68">
        <f>Bawana_NG!T68</f>
        <v>69.599999999999994</v>
      </c>
      <c r="J68">
        <f>Bawana_RLNG!T68</f>
        <v>0</v>
      </c>
      <c r="K68">
        <f>Bawana_Spot!T68</f>
        <v>30</v>
      </c>
      <c r="L68">
        <f>TWOMCL!S68</f>
        <v>0.30633951240552487</v>
      </c>
      <c r="M68">
        <f>EDWPCL!W68</f>
        <v>0</v>
      </c>
      <c r="N68">
        <f>'MSW BWN'!W68</f>
        <v>4.961663999999999</v>
      </c>
      <c r="O68">
        <f>TPDDL_ISGS_exbus!BB68</f>
        <v>900.04817516047115</v>
      </c>
      <c r="P68" s="77">
        <v>75.172102015631424</v>
      </c>
      <c r="Q68" s="77">
        <v>20.776495999999998</v>
      </c>
      <c r="R68" s="80">
        <v>20.478181818181817</v>
      </c>
      <c r="S68" s="80">
        <v>0</v>
      </c>
      <c r="T68" s="78">
        <f>SUMPRODUCT(LTA!F68:AJ68,LTA!F$101:AJ$101,LTA!F$105:AJ$105)</f>
        <v>64.12</v>
      </c>
      <c r="U68" s="78">
        <f>SUMPRODUCT(LTA!F68:AJ68,LTA!F$102:AJ$102,LTA!F$105:AJ$105)</f>
        <v>466.40999999999997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49.98</v>
      </c>
      <c r="Z68" s="75">
        <f>IEX!P68</f>
        <v>0</v>
      </c>
      <c r="AA68" s="117">
        <f>STOA!J68</f>
        <v>3.94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15.952628761926977</v>
      </c>
      <c r="AD68">
        <f t="shared" ref="AD68:AD98" si="4">SUM(B68:AB68,AI68:AR68)-AC68</f>
        <v>1656.2246252577665</v>
      </c>
      <c r="AE68">
        <f>'IDT-1'!F68</f>
        <v>0</v>
      </c>
      <c r="AF68" s="26"/>
      <c r="AG68">
        <f t="shared" ref="AG68:AG98" si="5">SUM(AD68:AF68)</f>
        <v>1656.2246252577665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-70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9.4342955130037147</v>
      </c>
      <c r="F69">
        <f>GT_Spot!T69</f>
        <v>0</v>
      </c>
      <c r="G69">
        <f>PPCL_NG!T69</f>
        <v>11.95</v>
      </c>
      <c r="H69">
        <f>PPCL_Spot!T69</f>
        <v>15</v>
      </c>
      <c r="I69">
        <f>Bawana_NG!T69</f>
        <v>69.599999999999994</v>
      </c>
      <c r="J69">
        <f>Bawana_RLNG!T69</f>
        <v>0</v>
      </c>
      <c r="K69">
        <f>Bawana_Spot!T69</f>
        <v>30</v>
      </c>
      <c r="L69">
        <f>TWOMCL!S69</f>
        <v>0.30633951240552487</v>
      </c>
      <c r="M69">
        <f>EDWPCL!W69</f>
        <v>0</v>
      </c>
      <c r="N69">
        <f>'MSW BWN'!W69</f>
        <v>5.2256320000000001</v>
      </c>
      <c r="O69">
        <f>TPDDL_ISGS_exbus!BB69</f>
        <v>900.04817516047115</v>
      </c>
      <c r="P69" s="77">
        <v>75.172102015631424</v>
      </c>
      <c r="Q69" s="77">
        <v>20.776495999999998</v>
      </c>
      <c r="R69" s="80">
        <v>18.144000000000002</v>
      </c>
      <c r="S69" s="80">
        <v>0</v>
      </c>
      <c r="T69" s="78">
        <f>SUMPRODUCT(LTA!F69:AJ69,LTA!F$101:AJ$101,LTA!F$105:AJ$105)</f>
        <v>56.08</v>
      </c>
      <c r="U69" s="78">
        <f>SUMPRODUCT(LTA!F69:AJ69,LTA!F$102:AJ$102,LTA!F$105:AJ$105)</f>
        <v>459.23000000000008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47.05</v>
      </c>
      <c r="Z69" s="75">
        <f>IEX!P69</f>
        <v>0</v>
      </c>
      <c r="AA69" s="117">
        <f>STOA!J69</f>
        <v>3.94</v>
      </c>
      <c r="AB69" s="117">
        <f>-STOA!P69</f>
        <v>0</v>
      </c>
      <c r="AC69">
        <f t="shared" si="3"/>
        <v>15.774690880326977</v>
      </c>
      <c r="AD69">
        <f t="shared" si="4"/>
        <v>1636.1823493211848</v>
      </c>
      <c r="AE69">
        <f>'IDT-1'!F69</f>
        <v>0</v>
      </c>
      <c r="AF69" s="26"/>
      <c r="AG69">
        <f t="shared" si="5"/>
        <v>1636.1823493211848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-70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9.4342955130037147</v>
      </c>
      <c r="F70">
        <f>GT_Spot!T70</f>
        <v>0</v>
      </c>
      <c r="G70">
        <f>PPCL_NG!T70</f>
        <v>11.95</v>
      </c>
      <c r="H70">
        <f>PPCL_Spot!T70</f>
        <v>15</v>
      </c>
      <c r="I70">
        <f>Bawana_NG!T70</f>
        <v>69.599999999999994</v>
      </c>
      <c r="J70">
        <f>Bawana_RLNG!T70</f>
        <v>0</v>
      </c>
      <c r="K70">
        <f>Bawana_Spot!T70</f>
        <v>30</v>
      </c>
      <c r="L70">
        <f>TWOMCL!S70</f>
        <v>0.30633951240552487</v>
      </c>
      <c r="M70">
        <f>EDWPCL!W70</f>
        <v>0</v>
      </c>
      <c r="N70">
        <f>'MSW BWN'!W70</f>
        <v>5.3704639999999984</v>
      </c>
      <c r="O70">
        <f>TPDDL_ISGS_exbus!BB70</f>
        <v>887.87744056478243</v>
      </c>
      <c r="P70" s="77">
        <v>75.172102015631424</v>
      </c>
      <c r="Q70" s="77">
        <v>20.776495999999998</v>
      </c>
      <c r="R70" s="80">
        <v>16.278181818181814</v>
      </c>
      <c r="S70" s="80">
        <v>0</v>
      </c>
      <c r="T70" s="78">
        <f>SUMPRODUCT(LTA!F70:AJ70,LTA!F$101:AJ$101,LTA!F$105:AJ$105)</f>
        <v>49.120000000000005</v>
      </c>
      <c r="U70" s="78">
        <f>SUMPRODUCT(LTA!F70:AJ70,LTA!F$102:AJ$102,LTA!F$105:AJ$105)</f>
        <v>450.72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43.75</v>
      </c>
      <c r="Z70" s="75">
        <f>IEX!P70</f>
        <v>0</v>
      </c>
      <c r="AA70" s="117">
        <f>STOA!J70</f>
        <v>3.94</v>
      </c>
      <c r="AB70" s="117">
        <f>-STOA!P70</f>
        <v>0</v>
      </c>
      <c r="AC70">
        <f t="shared" si="3"/>
        <v>15.398486462262964</v>
      </c>
      <c r="AD70">
        <f t="shared" si="4"/>
        <v>1613.8968329617421</v>
      </c>
      <c r="AE70">
        <f>'IDT-1'!F70</f>
        <v>0</v>
      </c>
      <c r="AF70" s="26"/>
      <c r="AG70">
        <f t="shared" si="5"/>
        <v>1613.8968329617421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-60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9.4342955130037147</v>
      </c>
      <c r="F71">
        <f>GT_Spot!T71</f>
        <v>0</v>
      </c>
      <c r="G71">
        <f>PPCL_NG!T71</f>
        <v>11.95</v>
      </c>
      <c r="H71">
        <f>PPCL_Spot!T71</f>
        <v>15</v>
      </c>
      <c r="I71">
        <f>Bawana_NG!T71</f>
        <v>69.599999999999994</v>
      </c>
      <c r="J71">
        <f>Bawana_RLNG!T71</f>
        <v>0</v>
      </c>
      <c r="K71">
        <f>Bawana_Spot!T71</f>
        <v>30</v>
      </c>
      <c r="L71">
        <f>TWOMCL!S71</f>
        <v>0.30633951240552487</v>
      </c>
      <c r="M71">
        <f>EDWPCL!W71</f>
        <v>0</v>
      </c>
      <c r="N71">
        <f>'MSW BWN'!W71</f>
        <v>5.4160159999999991</v>
      </c>
      <c r="O71">
        <f>TPDDL_ISGS_exbus!BB71</f>
        <v>889.08038604525859</v>
      </c>
      <c r="P71" s="77">
        <v>75.172102015631424</v>
      </c>
      <c r="Q71" s="77">
        <v>20.776495999999998</v>
      </c>
      <c r="R71" s="80">
        <v>14.789090909090911</v>
      </c>
      <c r="S71" s="80">
        <v>0</v>
      </c>
      <c r="T71" s="78">
        <f>SUMPRODUCT(LTA!F71:AJ71,LTA!F$101:AJ$101,LTA!F$105:AJ$105)</f>
        <v>42.120000000000005</v>
      </c>
      <c r="U71" s="78">
        <f>SUMPRODUCT(LTA!F71:AJ71,LTA!F$102:AJ$102,LTA!F$105:AJ$105)</f>
        <v>450.08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44.64</v>
      </c>
      <c r="Z71" s="75">
        <f>IEX!P71</f>
        <v>0</v>
      </c>
      <c r="AA71" s="117">
        <f>STOA!J71</f>
        <v>3.98</v>
      </c>
      <c r="AB71" s="117">
        <f>-STOA!P71</f>
        <v>0</v>
      </c>
      <c r="AC71">
        <f t="shared" si="3"/>
        <v>16.269524629921662</v>
      </c>
      <c r="AD71">
        <f t="shared" si="4"/>
        <v>1501.0752013654685</v>
      </c>
      <c r="AE71">
        <f>'IDT-1'!F71</f>
        <v>0</v>
      </c>
      <c r="AF71" s="26"/>
      <c r="AG71">
        <f t="shared" si="5"/>
        <v>1501.0752013654685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-165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9.4342955130037147</v>
      </c>
      <c r="F72">
        <f>GT_Spot!T72</f>
        <v>0</v>
      </c>
      <c r="G72">
        <f>PPCL_NG!T72</f>
        <v>11.95</v>
      </c>
      <c r="H72">
        <f>PPCL_Spot!T72</f>
        <v>15</v>
      </c>
      <c r="I72">
        <f>Bawana_NG!T72</f>
        <v>69.599999999999994</v>
      </c>
      <c r="J72">
        <f>Bawana_RLNG!T72</f>
        <v>0</v>
      </c>
      <c r="K72">
        <f>Bawana_Spot!T72</f>
        <v>30</v>
      </c>
      <c r="L72">
        <f>TWOMCL!S72</f>
        <v>0.30633951240552487</v>
      </c>
      <c r="M72">
        <f>EDWPCL!W72</f>
        <v>0</v>
      </c>
      <c r="N72">
        <f>'MSW BWN'!W72</f>
        <v>5.2361439999999986</v>
      </c>
      <c r="O72">
        <f>TPDDL_ISGS_exbus!BB72</f>
        <v>882.29055934965857</v>
      </c>
      <c r="P72" s="77">
        <v>75.172102015631424</v>
      </c>
      <c r="Q72" s="77">
        <v>20.776495999999998</v>
      </c>
      <c r="R72" s="80">
        <v>13.97709090909091</v>
      </c>
      <c r="S72" s="80">
        <v>0</v>
      </c>
      <c r="T72" s="78">
        <f>SUMPRODUCT(LTA!F72:AJ72,LTA!F$101:AJ$101,LTA!F$105:AJ$105)</f>
        <v>35</v>
      </c>
      <c r="U72" s="78">
        <f>SUMPRODUCT(LTA!F72:AJ72,LTA!F$102:AJ$102,LTA!F$105:AJ$105)</f>
        <v>443.41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46.15</v>
      </c>
      <c r="Z72" s="75">
        <f>IEX!P72</f>
        <v>0</v>
      </c>
      <c r="AA72" s="117">
        <f>STOA!J72</f>
        <v>3.98</v>
      </c>
      <c r="AB72" s="117">
        <f>-STOA!P72</f>
        <v>0</v>
      </c>
      <c r="AC72">
        <f t="shared" si="3"/>
        <v>15.649075305290618</v>
      </c>
      <c r="AD72">
        <f t="shared" si="4"/>
        <v>1531.6339519944997</v>
      </c>
      <c r="AE72">
        <f>'IDT-1'!F72</f>
        <v>0</v>
      </c>
      <c r="AF72" s="26"/>
      <c r="AG72">
        <f t="shared" si="5"/>
        <v>1531.6339519944997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-115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9.4342955130037147</v>
      </c>
      <c r="F73">
        <f>GT_Spot!T73</f>
        <v>0</v>
      </c>
      <c r="G73">
        <f>PPCL_NG!T73</f>
        <v>11.95</v>
      </c>
      <c r="H73">
        <f>PPCL_Spot!T73</f>
        <v>15</v>
      </c>
      <c r="I73">
        <f>Bawana_NG!T73</f>
        <v>69.599999999999994</v>
      </c>
      <c r="J73">
        <f>Bawana_RLNG!T73</f>
        <v>0</v>
      </c>
      <c r="K73">
        <f>Bawana_Spot!T73</f>
        <v>30</v>
      </c>
      <c r="L73">
        <f>TWOMCL!S73</f>
        <v>0.30633951240552487</v>
      </c>
      <c r="M73">
        <f>EDWPCL!W73</f>
        <v>0</v>
      </c>
      <c r="N73">
        <f>'MSW BWN'!W73</f>
        <v>5.258335999999999</v>
      </c>
      <c r="O73">
        <f>TPDDL_ISGS_exbus!BB73</f>
        <v>876.29935925703001</v>
      </c>
      <c r="P73" s="77">
        <v>75.172102015631424</v>
      </c>
      <c r="Q73" s="77">
        <v>20.776495999999998</v>
      </c>
      <c r="R73" s="80">
        <v>11.080363636363636</v>
      </c>
      <c r="S73" s="80">
        <v>0</v>
      </c>
      <c r="T73" s="78">
        <f>SUMPRODUCT(LTA!F73:AJ73,LTA!F$101:AJ$101,LTA!F$105:AJ$105)</f>
        <v>28</v>
      </c>
      <c r="U73" s="78">
        <f>SUMPRODUCT(LTA!F73:AJ73,LTA!F$102:AJ$102,LTA!F$105:AJ$105)</f>
        <v>437.88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47.18</v>
      </c>
      <c r="Z73" s="75">
        <f>IEX!P73</f>
        <v>0</v>
      </c>
      <c r="AA73" s="117">
        <f>STOA!J73</f>
        <v>3.98</v>
      </c>
      <c r="AB73" s="117">
        <f>-STOA!P73</f>
        <v>0</v>
      </c>
      <c r="AC73">
        <f t="shared" si="3"/>
        <v>16.224497673462086</v>
      </c>
      <c r="AD73">
        <f t="shared" si="4"/>
        <v>1425.6927942609723</v>
      </c>
      <c r="AE73">
        <f>'IDT-1'!F73</f>
        <v>0</v>
      </c>
      <c r="AF73" s="26"/>
      <c r="AG73">
        <f t="shared" si="5"/>
        <v>1425.6927942609723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-200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9.4342955130037147</v>
      </c>
      <c r="F74">
        <f>GT_Spot!T74</f>
        <v>0</v>
      </c>
      <c r="G74">
        <f>PPCL_NG!T74</f>
        <v>11.95</v>
      </c>
      <c r="H74">
        <f>PPCL_Spot!T74</f>
        <v>15</v>
      </c>
      <c r="I74">
        <f>Bawana_NG!T74</f>
        <v>69.599999999999994</v>
      </c>
      <c r="J74">
        <f>Bawana_RLNG!T74</f>
        <v>0</v>
      </c>
      <c r="K74">
        <f>Bawana_Spot!T74</f>
        <v>30</v>
      </c>
      <c r="L74">
        <f>TWOMCL!S74</f>
        <v>0.30633951240552487</v>
      </c>
      <c r="M74">
        <f>EDWPCL!W74</f>
        <v>0</v>
      </c>
      <c r="N74">
        <f>'MSW BWN'!W74</f>
        <v>4.917279999999999</v>
      </c>
      <c r="O74">
        <f>TPDDL_ISGS_exbus!BB74</f>
        <v>876.34684416909352</v>
      </c>
      <c r="P74" s="77">
        <v>75.172102015631424</v>
      </c>
      <c r="Q74" s="77">
        <v>20.776495999999998</v>
      </c>
      <c r="R74" s="80">
        <v>5.5949090909090904</v>
      </c>
      <c r="S74" s="80">
        <v>0</v>
      </c>
      <c r="T74" s="78">
        <f>SUMPRODUCT(LTA!F74:AJ74,LTA!F$101:AJ$101,LTA!F$105:AJ$105)</f>
        <v>22.33</v>
      </c>
      <c r="U74" s="78">
        <f>SUMPRODUCT(LTA!F74:AJ74,LTA!F$102:AJ$102,LTA!F$105:AJ$105)</f>
        <v>433.24000000000007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43.67</v>
      </c>
      <c r="Z74" s="75">
        <f>IEX!P74</f>
        <v>0</v>
      </c>
      <c r="AA74" s="117">
        <f>STOA!J74</f>
        <v>3.98</v>
      </c>
      <c r="AB74" s="117">
        <f>-STOA!P74</f>
        <v>0</v>
      </c>
      <c r="AC74">
        <f t="shared" si="3"/>
        <v>15.608119871778477</v>
      </c>
      <c r="AD74">
        <f t="shared" si="4"/>
        <v>1456.7101464292648</v>
      </c>
      <c r="AE74">
        <f>'IDT-1'!F74</f>
        <v>0</v>
      </c>
      <c r="AF74" s="26"/>
      <c r="AG74">
        <f t="shared" si="5"/>
        <v>1456.7101464292648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-150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11.47887323943662</v>
      </c>
      <c r="F75">
        <f>GT_Spot!T75</f>
        <v>0</v>
      </c>
      <c r="G75">
        <f>PPCL_NG!T75</f>
        <v>11.95</v>
      </c>
      <c r="H75">
        <f>PPCL_Spot!T75</f>
        <v>15.152783025103435</v>
      </c>
      <c r="I75">
        <f>Bawana_NG!T75</f>
        <v>69.599999999999994</v>
      </c>
      <c r="J75">
        <f>Bawana_RLNG!T75</f>
        <v>0</v>
      </c>
      <c r="K75">
        <f>Bawana_Spot!T75</f>
        <v>27.574935975111021</v>
      </c>
      <c r="L75">
        <f>TWOMCL!S75</f>
        <v>0.30633951240552487</v>
      </c>
      <c r="M75">
        <f>EDWPCL!W75</f>
        <v>0</v>
      </c>
      <c r="N75">
        <f>'MSW BWN'!W75</f>
        <v>5.3704639999999984</v>
      </c>
      <c r="O75">
        <f>TPDDL_ISGS_exbus!BB75</f>
        <v>887.53836605349341</v>
      </c>
      <c r="P75" s="77">
        <v>75.172102015631424</v>
      </c>
      <c r="Q75" s="77">
        <v>20.776495999999998</v>
      </c>
      <c r="R75" s="80">
        <v>0</v>
      </c>
      <c r="S75" s="80">
        <v>0</v>
      </c>
      <c r="T75" s="78">
        <f>SUMPRODUCT(LTA!F75:AJ75,LTA!F$101:AJ$101,LTA!F$105:AJ$105)</f>
        <v>16.100000000000001</v>
      </c>
      <c r="U75" s="78">
        <f>SUMPRODUCT(LTA!F75:AJ75,LTA!F$102:AJ$102,LTA!F$105:AJ$105)</f>
        <v>431.0800000000001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39.99</v>
      </c>
      <c r="Z75" s="75">
        <f>IEX!P75</f>
        <v>0</v>
      </c>
      <c r="AA75" s="117">
        <f>STOA!J75</f>
        <v>4.07</v>
      </c>
      <c r="AB75" s="117">
        <f>-STOA!P75</f>
        <v>0</v>
      </c>
      <c r="AC75">
        <f t="shared" si="3"/>
        <v>16.219789858920343</v>
      </c>
      <c r="AD75">
        <f t="shared" si="4"/>
        <v>1374.940569962261</v>
      </c>
      <c r="AE75">
        <f>'IDT-1'!F75</f>
        <v>0</v>
      </c>
      <c r="AF75" s="26"/>
      <c r="AG75">
        <f t="shared" si="5"/>
        <v>1374.940569962261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-225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9.9569714285714284</v>
      </c>
      <c r="F76">
        <f>GT_Spot!T76</f>
        <v>0</v>
      </c>
      <c r="G76">
        <f>PPCL_NG!T76</f>
        <v>11.95</v>
      </c>
      <c r="H76">
        <f>PPCL_Spot!T76</f>
        <v>15</v>
      </c>
      <c r="I76">
        <f>Bawana_NG!T76</f>
        <v>69.599999999999994</v>
      </c>
      <c r="J76">
        <f>Bawana_RLNG!T76</f>
        <v>0</v>
      </c>
      <c r="K76">
        <f>Bawana_Spot!T76</f>
        <v>27.61</v>
      </c>
      <c r="L76">
        <f>TWOMCL!S76</f>
        <v>0.30633951240552487</v>
      </c>
      <c r="M76">
        <f>EDWPCL!W76</f>
        <v>0</v>
      </c>
      <c r="N76">
        <f>'MSW BWN'!W76</f>
        <v>5.3763039999999993</v>
      </c>
      <c r="O76">
        <f>TPDDL_ISGS_exbus!BB76</f>
        <v>891.96809355829339</v>
      </c>
      <c r="P76" s="77">
        <v>75.172102015631424</v>
      </c>
      <c r="Q76" s="77">
        <v>20.776495999999998</v>
      </c>
      <c r="R76" s="80">
        <v>0</v>
      </c>
      <c r="S76" s="80">
        <v>0</v>
      </c>
      <c r="T76" s="78">
        <f>SUMPRODUCT(LTA!F76:AJ76,LTA!F$101:AJ$101,LTA!F$105:AJ$105)</f>
        <v>10.73</v>
      </c>
      <c r="U76" s="78">
        <f>SUMPRODUCT(LTA!F76:AJ76,LTA!F$102:AJ$102,LTA!F$105:AJ$105)</f>
        <v>433.1400000000001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40.729999999999997</v>
      </c>
      <c r="Z76" s="75">
        <f>IEX!P76</f>
        <v>0</v>
      </c>
      <c r="AA76" s="117">
        <f>STOA!J76</f>
        <v>4.07</v>
      </c>
      <c r="AB76" s="117">
        <f>-STOA!P76</f>
        <v>0</v>
      </c>
      <c r="AC76">
        <f t="shared" si="3"/>
        <v>15.955434364159224</v>
      </c>
      <c r="AD76">
        <f t="shared" si="4"/>
        <v>1405.4308721507427</v>
      </c>
      <c r="AE76">
        <f>'IDT-1'!F76</f>
        <v>0</v>
      </c>
      <c r="AF76" s="26"/>
      <c r="AG76">
        <f t="shared" si="5"/>
        <v>1405.4308721507427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-195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9.9569714285714284</v>
      </c>
      <c r="F77">
        <f>GT_Spot!T77</f>
        <v>0</v>
      </c>
      <c r="G77">
        <f>PPCL_NG!T77</f>
        <v>11.95</v>
      </c>
      <c r="H77">
        <f>PPCL_Spot!T77</f>
        <v>15</v>
      </c>
      <c r="I77">
        <f>Bawana_NG!T77</f>
        <v>69.599999999999994</v>
      </c>
      <c r="J77">
        <f>Bawana_RLNG!T77</f>
        <v>0</v>
      </c>
      <c r="K77">
        <f>Bawana_Spot!T77</f>
        <v>28.57504699860608</v>
      </c>
      <c r="L77">
        <f>TWOMCL!S77</f>
        <v>0.30633951240552487</v>
      </c>
      <c r="M77">
        <f>EDWPCL!W77</f>
        <v>0</v>
      </c>
      <c r="N77">
        <f>'MSW BWN'!W77</f>
        <v>5.2758559999999992</v>
      </c>
      <c r="O77">
        <f>TPDDL_ISGS_exbus!BB77</f>
        <v>905.91873618789327</v>
      </c>
      <c r="P77" s="77">
        <v>75.172102015631424</v>
      </c>
      <c r="Q77" s="77">
        <v>20.776495999999998</v>
      </c>
      <c r="R77" s="80">
        <v>0</v>
      </c>
      <c r="S77" s="80">
        <v>0</v>
      </c>
      <c r="T77" s="78">
        <f>SUMPRODUCT(LTA!F77:AJ77,LTA!F$101:AJ$101,LTA!F$105:AJ$105)</f>
        <v>5.58</v>
      </c>
      <c r="U77" s="78">
        <f>SUMPRODUCT(LTA!F77:AJ77,LTA!F$102:AJ$102,LTA!F$105:AJ$105)</f>
        <v>432.54000000000008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4.5500000000000007</v>
      </c>
      <c r="AB77" s="117">
        <f>-STOA!P77</f>
        <v>0</v>
      </c>
      <c r="AC77">
        <f t="shared" si="3"/>
        <v>15.459055302432555</v>
      </c>
      <c r="AD77">
        <f t="shared" si="4"/>
        <v>1399.7424928406754</v>
      </c>
      <c r="AE77">
        <f>'IDT-1'!F77</f>
        <v>-1.583</v>
      </c>
      <c r="AF77" s="26"/>
      <c r="AG77">
        <f t="shared" si="5"/>
        <v>1398.1594928406753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-170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9.9569714285714284</v>
      </c>
      <c r="F78">
        <f>GT_Spot!T78</f>
        <v>0</v>
      </c>
      <c r="G78">
        <f>PPCL_NG!T78</f>
        <v>11.95</v>
      </c>
      <c r="H78">
        <f>PPCL_Spot!T78</f>
        <v>15</v>
      </c>
      <c r="I78">
        <f>Bawana_NG!T78</f>
        <v>69.599999999999994</v>
      </c>
      <c r="J78">
        <f>Bawana_RLNG!T78</f>
        <v>0</v>
      </c>
      <c r="K78">
        <f>Bawana_Spot!T78</f>
        <v>29.465082632497619</v>
      </c>
      <c r="L78">
        <f>TWOMCL!S78</f>
        <v>0.30633951240552487</v>
      </c>
      <c r="M78">
        <f>EDWPCL!W78</f>
        <v>0</v>
      </c>
      <c r="N78">
        <f>'MSW BWN'!W78</f>
        <v>4.9558239999999998</v>
      </c>
      <c r="O78">
        <f>TPDDL_ISGS_exbus!BB78</f>
        <v>936.69241718940441</v>
      </c>
      <c r="P78" s="77">
        <v>75.172102015631424</v>
      </c>
      <c r="Q78" s="77">
        <v>20.776495999999998</v>
      </c>
      <c r="R78" s="80">
        <v>0</v>
      </c>
      <c r="S78" s="80">
        <v>0</v>
      </c>
      <c r="T78" s="78">
        <f>SUMPRODUCT(LTA!F78:AJ78,LTA!F$101:AJ$101,LTA!F$105:AJ$105)</f>
        <v>2.67</v>
      </c>
      <c r="U78" s="78">
        <f>SUMPRODUCT(LTA!F78:AJ78,LTA!F$102:AJ$102,LTA!F$105:AJ$105)</f>
        <v>431.68000000000006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4.5500000000000007</v>
      </c>
      <c r="AB78" s="117">
        <f>-STOA!P78</f>
        <v>0</v>
      </c>
      <c r="AC78">
        <f t="shared" si="3"/>
        <v>15.879266277668004</v>
      </c>
      <c r="AD78">
        <f t="shared" si="4"/>
        <v>1406.8959665008426</v>
      </c>
      <c r="AE78">
        <f>'IDT-1'!F78</f>
        <v>-12.786999999999999</v>
      </c>
      <c r="AF78" s="26"/>
      <c r="AG78">
        <f t="shared" si="5"/>
        <v>1394.1089665008426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-190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9.9569714285714284</v>
      </c>
      <c r="F79">
        <f>GT_Spot!T79</f>
        <v>0</v>
      </c>
      <c r="G79">
        <f>PPCL_NG!T79</f>
        <v>11.95</v>
      </c>
      <c r="H79">
        <f>PPCL_Spot!T79</f>
        <v>15</v>
      </c>
      <c r="I79">
        <f>Bawana_NG!T79</f>
        <v>69.599999999999994</v>
      </c>
      <c r="J79">
        <f>Bawana_RLNG!T79</f>
        <v>0</v>
      </c>
      <c r="K79">
        <f>Bawana_Spot!T79</f>
        <v>30</v>
      </c>
      <c r="L79">
        <f>TWOMCL!S79</f>
        <v>0.30633951240552487</v>
      </c>
      <c r="M79">
        <f>EDWPCL!W79</f>
        <v>0</v>
      </c>
      <c r="N79">
        <f>'MSW BWN'!W79</f>
        <v>4.9780159999999984</v>
      </c>
      <c r="O79">
        <f>TPDDL_ISGS_exbus!BB79</f>
        <v>966.8219411634044</v>
      </c>
      <c r="P79" s="77">
        <v>75.172102015631424</v>
      </c>
      <c r="Q79" s="77">
        <v>20.776495999999998</v>
      </c>
      <c r="R79" s="80">
        <v>0</v>
      </c>
      <c r="S79" s="80">
        <v>0</v>
      </c>
      <c r="T79" s="78">
        <f>SUMPRODUCT(LTA!F79:AJ79,LTA!F$101:AJ$101,LTA!F$105:AJ$105)</f>
        <v>0.41</v>
      </c>
      <c r="U79" s="78">
        <f>SUMPRODUCT(LTA!F79:AJ79,LTA!F$102:AJ$102,LTA!F$105:AJ$105)</f>
        <v>433.38000000000005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4.6500000000000004</v>
      </c>
      <c r="AB79" s="117">
        <f>-STOA!P79</f>
        <v>0</v>
      </c>
      <c r="AC79">
        <f t="shared" si="3"/>
        <v>16.234041926295181</v>
      </c>
      <c r="AD79">
        <f t="shared" si="4"/>
        <v>1426.7678241937178</v>
      </c>
      <c r="AE79">
        <f>'IDT-1'!F79</f>
        <v>-22.164999999999999</v>
      </c>
      <c r="AF79" s="26"/>
      <c r="AG79">
        <f t="shared" si="5"/>
        <v>1404.6028241937179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-200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9.9569714285714284</v>
      </c>
      <c r="F80">
        <f>GT_Spot!T80</f>
        <v>0</v>
      </c>
      <c r="G80">
        <f>PPCL_NG!T80</f>
        <v>11.95</v>
      </c>
      <c r="H80">
        <f>PPCL_Spot!T80</f>
        <v>15</v>
      </c>
      <c r="I80">
        <f>Bawana_NG!T80</f>
        <v>69.599999999999994</v>
      </c>
      <c r="J80">
        <f>Bawana_RLNG!T80</f>
        <v>0</v>
      </c>
      <c r="K80">
        <f>Bawana_Spot!T80</f>
        <v>30</v>
      </c>
      <c r="L80">
        <f>TWOMCL!S80</f>
        <v>0.30633951240552487</v>
      </c>
      <c r="M80">
        <f>EDWPCL!W80</f>
        <v>0</v>
      </c>
      <c r="N80">
        <f>'MSW BWN'!W80</f>
        <v>5.1859199999999994</v>
      </c>
      <c r="O80">
        <f>TPDDL_ISGS_exbus!BB80</f>
        <v>966.8219411634044</v>
      </c>
      <c r="P80" s="77">
        <v>75.172102015631424</v>
      </c>
      <c r="Q80" s="77">
        <v>20.776495999999998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432.51000000000005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4.6500000000000004</v>
      </c>
      <c r="AB80" s="117">
        <f>-STOA!P80</f>
        <v>0</v>
      </c>
      <c r="AC80">
        <f t="shared" si="3"/>
        <v>16.224607481495177</v>
      </c>
      <c r="AD80">
        <f t="shared" si="4"/>
        <v>1425.7051626385175</v>
      </c>
      <c r="AE80">
        <f>'IDT-1'!F80</f>
        <v>-10.903</v>
      </c>
      <c r="AF80" s="26"/>
      <c r="AG80">
        <f t="shared" si="5"/>
        <v>1414.8021626385175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-200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9.9578181818181815</v>
      </c>
      <c r="F81">
        <f>GT_Spot!T81</f>
        <v>0</v>
      </c>
      <c r="G81">
        <f>PPCL_NG!T81</f>
        <v>11.95</v>
      </c>
      <c r="H81">
        <f>PPCL_Spot!T81</f>
        <v>15</v>
      </c>
      <c r="I81">
        <f>Bawana_NG!T81</f>
        <v>69.599999999999994</v>
      </c>
      <c r="J81">
        <f>Bawana_RLNG!T81</f>
        <v>0</v>
      </c>
      <c r="K81">
        <f>Bawana_Spot!T81</f>
        <v>29.71</v>
      </c>
      <c r="L81">
        <f>TWOMCL!S81</f>
        <v>0.30633951240552487</v>
      </c>
      <c r="M81">
        <f>EDWPCL!W81</f>
        <v>0</v>
      </c>
      <c r="N81">
        <f>'MSW BWN'!W81</f>
        <v>5.3202399999999992</v>
      </c>
      <c r="O81">
        <f>TPDDL_ISGS_exbus!BB81</f>
        <v>965.30098936740444</v>
      </c>
      <c r="P81" s="77">
        <v>75.172102015631424</v>
      </c>
      <c r="Q81" s="77">
        <v>20.776495999999998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431.43000000000006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4.6500000000000004</v>
      </c>
      <c r="AB81" s="117">
        <f>-STOA!P81</f>
        <v>0</v>
      </c>
      <c r="AC81">
        <f t="shared" si="3"/>
        <v>16.466700398784809</v>
      </c>
      <c r="AD81">
        <f t="shared" si="4"/>
        <v>1392.7072846784749</v>
      </c>
      <c r="AE81">
        <f>'IDT-1'!F81</f>
        <v>-6.6690000000000005</v>
      </c>
      <c r="AF81" s="26"/>
      <c r="AG81">
        <f t="shared" si="5"/>
        <v>1386.0382846784748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-230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10.257882352941177</v>
      </c>
      <c r="F82">
        <f>GT_Spot!T82</f>
        <v>0</v>
      </c>
      <c r="G82">
        <f>PPCL_NG!T82</f>
        <v>11.95</v>
      </c>
      <c r="H82">
        <f>PPCL_Spot!T82</f>
        <v>15</v>
      </c>
      <c r="I82">
        <f>Bawana_NG!T82</f>
        <v>69.599999999999994</v>
      </c>
      <c r="J82">
        <f>Bawana_RLNG!T82</f>
        <v>0</v>
      </c>
      <c r="K82">
        <f>Bawana_Spot!T82</f>
        <v>30</v>
      </c>
      <c r="L82">
        <f>TWOMCL!S82</f>
        <v>0.30633951240552487</v>
      </c>
      <c r="M82">
        <f>EDWPCL!W82</f>
        <v>0</v>
      </c>
      <c r="N82">
        <f>'MSW BWN'!W82</f>
        <v>4.961663999999999</v>
      </c>
      <c r="O82">
        <f>TPDDL_ISGS_exbus!BB82</f>
        <v>965.30098936740444</v>
      </c>
      <c r="P82" s="77">
        <v>75.172102015631424</v>
      </c>
      <c r="Q82" s="77">
        <v>20.776495999999998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430.96000000000004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4.6500000000000004</v>
      </c>
      <c r="AB82" s="117">
        <f>-STOA!P82</f>
        <v>0</v>
      </c>
      <c r="AC82">
        <f t="shared" si="3"/>
        <v>17.086070421244365</v>
      </c>
      <c r="AD82">
        <f t="shared" si="4"/>
        <v>1321.8494028271382</v>
      </c>
      <c r="AE82">
        <f>'IDT-1'!F82</f>
        <v>-14.386999999999999</v>
      </c>
      <c r="AF82" s="26"/>
      <c r="AG82">
        <f t="shared" si="5"/>
        <v>1307.4624028271382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-300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10.257882352941177</v>
      </c>
      <c r="F83">
        <f>GT_Spot!T83</f>
        <v>0</v>
      </c>
      <c r="G83">
        <f>PPCL_NG!T83</f>
        <v>11.95</v>
      </c>
      <c r="H83">
        <f>PPCL_Spot!T83</f>
        <v>15</v>
      </c>
      <c r="I83">
        <f>Bawana_NG!T83</f>
        <v>69.599999999999994</v>
      </c>
      <c r="J83">
        <f>Bawana_RLNG!T83</f>
        <v>0</v>
      </c>
      <c r="K83">
        <f>Bawana_Spot!T83</f>
        <v>26.39</v>
      </c>
      <c r="L83">
        <f>TWOMCL!S83</f>
        <v>0.30633951240552487</v>
      </c>
      <c r="M83">
        <f>EDWPCL!W83</f>
        <v>0</v>
      </c>
      <c r="N83">
        <f>'MSW BWN'!W83</f>
        <v>5.0901439999999987</v>
      </c>
      <c r="O83">
        <f>TPDDL_ISGS_exbus!BB83</f>
        <v>965.30098936740444</v>
      </c>
      <c r="P83" s="77">
        <v>75.172102015631424</v>
      </c>
      <c r="Q83" s="77">
        <v>20.776495999999998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430.56000000000006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4.74</v>
      </c>
      <c r="AB83" s="117">
        <f>-STOA!P83</f>
        <v>0</v>
      </c>
      <c r="AC83">
        <f t="shared" si="3"/>
        <v>16.608798669134597</v>
      </c>
      <c r="AD83">
        <f t="shared" si="4"/>
        <v>1368.535154579248</v>
      </c>
      <c r="AE83">
        <f>'IDT-1'!F83</f>
        <v>-25.788</v>
      </c>
      <c r="AF83" s="26"/>
      <c r="AG83">
        <f t="shared" si="5"/>
        <v>1342.747154579248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-250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10.257882352941177</v>
      </c>
      <c r="F84">
        <f>GT_Spot!T84</f>
        <v>0</v>
      </c>
      <c r="G84">
        <f>PPCL_NG!T84</f>
        <v>11.95</v>
      </c>
      <c r="H84">
        <f>PPCL_Spot!T84</f>
        <v>15</v>
      </c>
      <c r="I84">
        <f>Bawana_NG!T84</f>
        <v>69.599999999999994</v>
      </c>
      <c r="J84">
        <f>Bawana_RLNG!T84</f>
        <v>0</v>
      </c>
      <c r="K84">
        <f>Bawana_Spot!T84</f>
        <v>28.544587203868272</v>
      </c>
      <c r="L84">
        <f>TWOMCL!S84</f>
        <v>0.30633951240552487</v>
      </c>
      <c r="M84">
        <f>EDWPCL!W84</f>
        <v>0</v>
      </c>
      <c r="N84">
        <f>'MSW BWN'!W84</f>
        <v>5.3260799999999984</v>
      </c>
      <c r="O84">
        <f>TPDDL_ISGS_exbus!BB84</f>
        <v>965.30098936740444</v>
      </c>
      <c r="P84" s="77">
        <v>75.172102015631424</v>
      </c>
      <c r="Q84" s="77">
        <v>20.776495999999998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430.15000000000003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4.74</v>
      </c>
      <c r="AB84" s="117">
        <f>-STOA!P84</f>
        <v>0</v>
      </c>
      <c r="AC84">
        <f t="shared" si="3"/>
        <v>17.247696199882313</v>
      </c>
      <c r="AD84">
        <f t="shared" si="4"/>
        <v>1299.8767802523687</v>
      </c>
      <c r="AE84">
        <f>'IDT-1'!F84</f>
        <v>-28.997</v>
      </c>
      <c r="AF84" s="26"/>
      <c r="AG84">
        <f t="shared" si="5"/>
        <v>1270.8797802523686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-320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10.257882352941177</v>
      </c>
      <c r="F85">
        <f>GT_Spot!T85</f>
        <v>0</v>
      </c>
      <c r="G85">
        <f>PPCL_NG!T85</f>
        <v>11.95</v>
      </c>
      <c r="H85">
        <f>PPCL_Spot!T85</f>
        <v>15</v>
      </c>
      <c r="I85">
        <f>Bawana_NG!T85</f>
        <v>69.599999999999994</v>
      </c>
      <c r="J85">
        <f>Bawana_RLNG!T85</f>
        <v>0</v>
      </c>
      <c r="K85">
        <f>Bawana_Spot!T85</f>
        <v>29.6</v>
      </c>
      <c r="L85">
        <f>TWOMCL!S85</f>
        <v>0.30633951240552487</v>
      </c>
      <c r="M85">
        <f>EDWPCL!W85</f>
        <v>0</v>
      </c>
      <c r="N85">
        <f>'MSW BWN'!W85</f>
        <v>5.3704639999999984</v>
      </c>
      <c r="O85">
        <f>TPDDL_ISGS_exbus!BB85</f>
        <v>952.83150005980451</v>
      </c>
      <c r="P85" s="77">
        <v>75.172102015631424</v>
      </c>
      <c r="Q85" s="77">
        <v>20.776495999999998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430.84000000000003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4.74</v>
      </c>
      <c r="AB85" s="117">
        <f>-STOA!P85</f>
        <v>0</v>
      </c>
      <c r="AC85">
        <f t="shared" si="3"/>
        <v>16.354683428783815</v>
      </c>
      <c r="AD85">
        <f t="shared" si="4"/>
        <v>1380.090100511999</v>
      </c>
      <c r="AE85">
        <f>'IDT-1'!F85</f>
        <v>-20.535</v>
      </c>
      <c r="AF85" s="26"/>
      <c r="AG85">
        <f t="shared" si="5"/>
        <v>1359.5551005119989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-230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10.257882352941177</v>
      </c>
      <c r="F86">
        <f>GT_Spot!T86</f>
        <v>0</v>
      </c>
      <c r="G86">
        <f>PPCL_NG!T86</f>
        <v>11.95</v>
      </c>
      <c r="H86">
        <f>PPCL_Spot!T86</f>
        <v>15</v>
      </c>
      <c r="I86">
        <f>Bawana_NG!T86</f>
        <v>69.599999999999994</v>
      </c>
      <c r="J86">
        <f>Bawana_RLNG!T86</f>
        <v>0</v>
      </c>
      <c r="K86">
        <f>Bawana_Spot!T86</f>
        <v>28.719521341310973</v>
      </c>
      <c r="L86">
        <f>TWOMCL!S86</f>
        <v>0.30633951240552487</v>
      </c>
      <c r="M86">
        <f>EDWPCL!W86</f>
        <v>0</v>
      </c>
      <c r="N86">
        <f>'MSW BWN'!W86</f>
        <v>4.9277919999999993</v>
      </c>
      <c r="O86">
        <f>TPDDL_ISGS_exbus!BB86</f>
        <v>944.37694956580447</v>
      </c>
      <c r="P86" s="77">
        <v>75.172102015631424</v>
      </c>
      <c r="Q86" s="77">
        <v>20.776495999999998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430.55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4.74</v>
      </c>
      <c r="AB86" s="117">
        <f>-STOA!P86</f>
        <v>0</v>
      </c>
      <c r="AC86">
        <f t="shared" si="3"/>
        <v>16.310478296251123</v>
      </c>
      <c r="AD86">
        <f t="shared" si="4"/>
        <v>1365.0666044918423</v>
      </c>
      <c r="AE86">
        <f>'IDT-1'!F86</f>
        <v>-18.213999999999999</v>
      </c>
      <c r="AF86" s="26"/>
      <c r="AG86">
        <f t="shared" si="5"/>
        <v>1346.8526044918424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-235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10.257882352941177</v>
      </c>
      <c r="F87">
        <f>GT_Spot!T87</f>
        <v>0</v>
      </c>
      <c r="G87">
        <f>PPCL_NG!T87</f>
        <v>11.95</v>
      </c>
      <c r="H87">
        <f>PPCL_Spot!T87</f>
        <v>15</v>
      </c>
      <c r="I87">
        <f>Bawana_NG!T87</f>
        <v>69.599999999999994</v>
      </c>
      <c r="J87">
        <f>Bawana_RLNG!T87</f>
        <v>0</v>
      </c>
      <c r="K87">
        <f>Bawana_Spot!T87</f>
        <v>30</v>
      </c>
      <c r="L87">
        <f>TWOMCL!S87</f>
        <v>0.30633951240552487</v>
      </c>
      <c r="M87">
        <f>EDWPCL!W87</f>
        <v>0</v>
      </c>
      <c r="N87">
        <f>'MSW BWN'!W87</f>
        <v>5.5059519999999997</v>
      </c>
      <c r="O87">
        <f>TPDDL_ISGS_exbus!BB87</f>
        <v>914.0892739450934</v>
      </c>
      <c r="P87" s="77">
        <v>75.172102015631424</v>
      </c>
      <c r="Q87" s="77">
        <v>20.776495999999998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430.6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4.83</v>
      </c>
      <c r="AB87" s="117">
        <f>-STOA!P87</f>
        <v>0</v>
      </c>
      <c r="AC87">
        <f t="shared" si="3"/>
        <v>15.750800307708493</v>
      </c>
      <c r="AD87">
        <f t="shared" si="4"/>
        <v>1372.3372455183628</v>
      </c>
      <c r="AE87">
        <f>'IDT-1'!F87</f>
        <v>-19.68</v>
      </c>
      <c r="AF87" s="26"/>
      <c r="AG87">
        <f t="shared" si="5"/>
        <v>1352.6572455183627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-200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10.257882352941177</v>
      </c>
      <c r="F88">
        <f>GT_Spot!T88</f>
        <v>0</v>
      </c>
      <c r="G88">
        <f>PPCL_NG!T88</f>
        <v>11.95</v>
      </c>
      <c r="H88">
        <f>PPCL_Spot!T88</f>
        <v>15</v>
      </c>
      <c r="I88">
        <f>Bawana_NG!T88</f>
        <v>69.599999999999994</v>
      </c>
      <c r="J88">
        <f>Bawana_RLNG!T88</f>
        <v>0</v>
      </c>
      <c r="K88">
        <f>Bawana_Spot!T88</f>
        <v>30</v>
      </c>
      <c r="L88">
        <f>TWOMCL!S88</f>
        <v>0.30633951240552487</v>
      </c>
      <c r="M88">
        <f>EDWPCL!W88</f>
        <v>0</v>
      </c>
      <c r="N88">
        <f>'MSW BWN'!W88</f>
        <v>5.0177279999999991</v>
      </c>
      <c r="O88">
        <f>TPDDL_ISGS_exbus!BB88</f>
        <v>904.43388984309331</v>
      </c>
      <c r="P88" s="77">
        <v>75.172102015631424</v>
      </c>
      <c r="Q88" s="77">
        <v>20.776495999999998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430.6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4.83</v>
      </c>
      <c r="AB88" s="117">
        <f>-STOA!P88</f>
        <v>0</v>
      </c>
      <c r="AC88">
        <f t="shared" si="3"/>
        <v>15.661536556410896</v>
      </c>
      <c r="AD88">
        <f t="shared" si="4"/>
        <v>1362.2829011676606</v>
      </c>
      <c r="AE88">
        <f>'IDT-1'!F88</f>
        <v>-3.335</v>
      </c>
      <c r="AF88" s="26"/>
      <c r="AG88">
        <f t="shared" si="5"/>
        <v>1358.9479011676606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-200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10.257882352941177</v>
      </c>
      <c r="F89">
        <f>GT_Spot!T89</f>
        <v>0</v>
      </c>
      <c r="G89">
        <f>PPCL_NG!T89</f>
        <v>11.95</v>
      </c>
      <c r="H89">
        <f>PPCL_Spot!T89</f>
        <v>15</v>
      </c>
      <c r="I89">
        <f>Bawana_NG!T89</f>
        <v>69.599999999999994</v>
      </c>
      <c r="J89">
        <f>Bawana_RLNG!T89</f>
        <v>0</v>
      </c>
      <c r="K89">
        <f>Bawana_Spot!T89</f>
        <v>30</v>
      </c>
      <c r="L89">
        <f>TWOMCL!S89</f>
        <v>0.30633951240552487</v>
      </c>
      <c r="M89">
        <f>EDWPCL!W89</f>
        <v>0</v>
      </c>
      <c r="N89">
        <f>'MSW BWN'!W89</f>
        <v>5.3424319999999996</v>
      </c>
      <c r="O89">
        <f>TPDDL_ISGS_exbus!BB89</f>
        <v>905.10175509309329</v>
      </c>
      <c r="P89" s="77">
        <v>75.172102015631424</v>
      </c>
      <c r="Q89" s="77">
        <v>20.776495999999998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429.06000000000006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30.89</v>
      </c>
      <c r="Z89" s="75">
        <f>IEX!P89</f>
        <v>0</v>
      </c>
      <c r="AA89" s="117">
        <f>STOA!J89</f>
        <v>4.83</v>
      </c>
      <c r="AB89" s="117">
        <f>-STOA!P89</f>
        <v>0</v>
      </c>
      <c r="AC89">
        <f t="shared" si="3"/>
        <v>15.928551165810893</v>
      </c>
      <c r="AD89">
        <f t="shared" si="4"/>
        <v>1392.3584558082605</v>
      </c>
      <c r="AE89">
        <f>'IDT-1'!F89</f>
        <v>0</v>
      </c>
      <c r="AF89" s="26"/>
      <c r="AG89">
        <f t="shared" si="5"/>
        <v>1392.3584558082605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-200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10.257882352941177</v>
      </c>
      <c r="F90">
        <f>GT_Spot!T90</f>
        <v>0</v>
      </c>
      <c r="G90">
        <f>PPCL_NG!T90</f>
        <v>11.95</v>
      </c>
      <c r="H90">
        <f>PPCL_Spot!T90</f>
        <v>15</v>
      </c>
      <c r="I90">
        <f>Bawana_NG!T90</f>
        <v>69.599999999999994</v>
      </c>
      <c r="J90">
        <f>Bawana_RLNG!T90</f>
        <v>0</v>
      </c>
      <c r="K90">
        <f>Bawana_Spot!T90</f>
        <v>30</v>
      </c>
      <c r="L90">
        <f>TWOMCL!S90</f>
        <v>0.30633951240552487</v>
      </c>
      <c r="M90">
        <f>EDWPCL!W90</f>
        <v>0</v>
      </c>
      <c r="N90">
        <f>'MSW BWN'!W90</f>
        <v>5.4218559999999991</v>
      </c>
      <c r="O90">
        <f>TPDDL_ISGS_exbus!BB90</f>
        <v>914.91751613389329</v>
      </c>
      <c r="P90" s="77">
        <v>75.172102015631424</v>
      </c>
      <c r="Q90" s="77">
        <v>20.776495999999998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429.25000000000006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36.42</v>
      </c>
      <c r="Z90" s="75">
        <f>IEX!P90</f>
        <v>0</v>
      </c>
      <c r="AA90" s="117">
        <f>STOA!J90</f>
        <v>4.83</v>
      </c>
      <c r="AB90" s="117">
        <f>-STOA!P90</f>
        <v>0</v>
      </c>
      <c r="AC90">
        <f t="shared" si="3"/>
        <v>16.332308619835793</v>
      </c>
      <c r="AD90">
        <f t="shared" si="4"/>
        <v>1377.5698833950355</v>
      </c>
      <c r="AE90">
        <f>'IDT-1'!F90</f>
        <v>0</v>
      </c>
      <c r="AF90" s="26"/>
      <c r="AG90">
        <f t="shared" si="5"/>
        <v>1377.5698833950355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-230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10.567828571428571</v>
      </c>
      <c r="F91">
        <f>GT_Spot!T91</f>
        <v>0</v>
      </c>
      <c r="G91">
        <f>PPCL_NG!T91</f>
        <v>11.95</v>
      </c>
      <c r="H91">
        <f>PPCL_Spot!T91</f>
        <v>15</v>
      </c>
      <c r="I91">
        <f>Bawana_NG!T91</f>
        <v>69.599999999999994</v>
      </c>
      <c r="J91">
        <f>Bawana_RLNG!T91</f>
        <v>0</v>
      </c>
      <c r="K91">
        <f>Bawana_Spot!T91</f>
        <v>30</v>
      </c>
      <c r="L91">
        <f>TWOMCL!S91</f>
        <v>0.30633951240552487</v>
      </c>
      <c r="M91">
        <f>EDWPCL!W91</f>
        <v>0</v>
      </c>
      <c r="N91">
        <f>'MSW BWN'!W91</f>
        <v>5.5503359999999988</v>
      </c>
      <c r="O91">
        <f>TPDDL_ISGS_exbus!BB91</f>
        <v>951.34916517980446</v>
      </c>
      <c r="P91" s="77">
        <v>75.172102015631424</v>
      </c>
      <c r="Q91" s="77">
        <v>20.776495999999998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429.3300000000001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36.130000000000003</v>
      </c>
      <c r="Z91" s="75">
        <f>IEX!P91</f>
        <v>0</v>
      </c>
      <c r="AA91" s="117">
        <f>STOA!J91</f>
        <v>4.8800000000000008</v>
      </c>
      <c r="AB91" s="117">
        <f>-STOA!P91</f>
        <v>0</v>
      </c>
      <c r="AC91">
        <f t="shared" si="3"/>
        <v>15.945107080386876</v>
      </c>
      <c r="AD91">
        <f t="shared" si="4"/>
        <v>1494.6671601988835</v>
      </c>
      <c r="AE91">
        <f>'IDT-1'!F91</f>
        <v>0</v>
      </c>
      <c r="AF91" s="26"/>
      <c r="AG91">
        <f t="shared" si="5"/>
        <v>1494.6671601988835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-150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10.567828571428571</v>
      </c>
      <c r="F92">
        <f>GT_Spot!T92</f>
        <v>0</v>
      </c>
      <c r="G92">
        <f>PPCL_NG!T92</f>
        <v>11.95</v>
      </c>
      <c r="H92">
        <f>PPCL_Spot!T92</f>
        <v>15</v>
      </c>
      <c r="I92">
        <f>Bawana_NG!T92</f>
        <v>69.599999999999994</v>
      </c>
      <c r="J92">
        <f>Bawana_RLNG!T92</f>
        <v>0</v>
      </c>
      <c r="K92">
        <f>Bawana_Spot!T92</f>
        <v>29.999999999999996</v>
      </c>
      <c r="L92">
        <f>TWOMCL!S92</f>
        <v>0.30633951240552487</v>
      </c>
      <c r="M92">
        <f>EDWPCL!W92</f>
        <v>0</v>
      </c>
      <c r="N92">
        <f>'MSW BWN'!W92</f>
        <v>5.2758559999999992</v>
      </c>
      <c r="O92">
        <f>TPDDL_ISGS_exbus!BB92</f>
        <v>951.34916517980446</v>
      </c>
      <c r="P92" s="77">
        <v>75.172102015631424</v>
      </c>
      <c r="Q92" s="77">
        <v>20.776495999999998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429.15000000000009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40.61</v>
      </c>
      <c r="Z92" s="75">
        <f>IEX!P92</f>
        <v>0</v>
      </c>
      <c r="AA92" s="117">
        <f>STOA!J92</f>
        <v>4.8800000000000008</v>
      </c>
      <c r="AB92" s="117">
        <f>-STOA!P92</f>
        <v>0</v>
      </c>
      <c r="AC92">
        <f t="shared" si="3"/>
        <v>15.714187830721016</v>
      </c>
      <c r="AD92">
        <f t="shared" si="4"/>
        <v>1528.9235994485489</v>
      </c>
      <c r="AE92">
        <f>'IDT-1'!F92</f>
        <v>0</v>
      </c>
      <c r="AF92" s="26"/>
      <c r="AG92">
        <f t="shared" si="5"/>
        <v>1528.9235994485489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-120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10.567828571428571</v>
      </c>
      <c r="F93">
        <f>GT_Spot!T93</f>
        <v>0</v>
      </c>
      <c r="G93">
        <f>PPCL_NG!T93</f>
        <v>11.95</v>
      </c>
      <c r="H93">
        <f>PPCL_Spot!T93</f>
        <v>15</v>
      </c>
      <c r="I93">
        <f>Bawana_NG!T93</f>
        <v>69.599999999999994</v>
      </c>
      <c r="J93">
        <f>Bawana_RLNG!T93</f>
        <v>0</v>
      </c>
      <c r="K93">
        <f>Bawana_Spot!T93</f>
        <v>30</v>
      </c>
      <c r="L93">
        <f>TWOMCL!S93</f>
        <v>0.30633951240552487</v>
      </c>
      <c r="M93">
        <f>EDWPCL!W93</f>
        <v>0</v>
      </c>
      <c r="N93">
        <f>'MSW BWN'!W93</f>
        <v>5.2478239999999996</v>
      </c>
      <c r="O93">
        <f>TPDDL_ISGS_exbus!BB93</f>
        <v>949.9274137890045</v>
      </c>
      <c r="P93" s="77">
        <v>75.172102015631424</v>
      </c>
      <c r="Q93" s="77">
        <v>20.776495999999998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428.91000000000008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54.44</v>
      </c>
      <c r="Z93" s="75">
        <f>IEX!P93</f>
        <v>0</v>
      </c>
      <c r="AA93" s="117">
        <f>STOA!J93</f>
        <v>4.8800000000000008</v>
      </c>
      <c r="AB93" s="117">
        <f>-STOA!P93</f>
        <v>0</v>
      </c>
      <c r="AC93">
        <f t="shared" si="3"/>
        <v>15.732240461660025</v>
      </c>
      <c r="AD93">
        <f t="shared" si="4"/>
        <v>1551.0457634268103</v>
      </c>
      <c r="AE93">
        <f>'IDT-1'!F93</f>
        <v>0</v>
      </c>
      <c r="AF93" s="26"/>
      <c r="AG93">
        <f t="shared" si="5"/>
        <v>1551.0457634268103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-110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10.567828571428571</v>
      </c>
      <c r="F94">
        <f>GT_Spot!T94</f>
        <v>0</v>
      </c>
      <c r="G94">
        <f>PPCL_NG!T94</f>
        <v>11.95</v>
      </c>
      <c r="H94">
        <f>PPCL_Spot!T94</f>
        <v>15</v>
      </c>
      <c r="I94">
        <f>Bawana_NG!T94</f>
        <v>69.599999999999994</v>
      </c>
      <c r="J94">
        <f>Bawana_RLNG!T94</f>
        <v>0</v>
      </c>
      <c r="K94">
        <f>Bawana_Spot!T94</f>
        <v>29.494668801720252</v>
      </c>
      <c r="L94">
        <f>TWOMCL!S94</f>
        <v>0.30633951240552487</v>
      </c>
      <c r="M94">
        <f>EDWPCL!W94</f>
        <v>0</v>
      </c>
      <c r="N94">
        <f>'MSW BWN'!W94</f>
        <v>5.3821439999999985</v>
      </c>
      <c r="O94">
        <f>TPDDL_ISGS_exbus!BB94</f>
        <v>949.9274137890045</v>
      </c>
      <c r="P94" s="77">
        <v>75.172102015631424</v>
      </c>
      <c r="Q94" s="77">
        <v>20.776495999999998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410.28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54.56</v>
      </c>
      <c r="Z94" s="75">
        <f>IEX!P94</f>
        <v>0</v>
      </c>
      <c r="AA94" s="117">
        <f>STOA!J94</f>
        <v>4.8800000000000008</v>
      </c>
      <c r="AB94" s="117">
        <f>-STOA!P94</f>
        <v>0</v>
      </c>
      <c r="AC94">
        <f t="shared" si="3"/>
        <v>15.699259475948089</v>
      </c>
      <c r="AD94">
        <f t="shared" si="4"/>
        <v>1517.1977332142421</v>
      </c>
      <c r="AE94">
        <f>'IDT-1'!F94</f>
        <v>0</v>
      </c>
      <c r="AF94" s="26"/>
      <c r="AG94">
        <f t="shared" si="5"/>
        <v>1517.1977332142421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-125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10.567828571428571</v>
      </c>
      <c r="F95">
        <f>GT_Spot!T95</f>
        <v>0</v>
      </c>
      <c r="G95">
        <f>PPCL_NG!T95</f>
        <v>11.95</v>
      </c>
      <c r="H95">
        <f>PPCL_Spot!T95</f>
        <v>15</v>
      </c>
      <c r="I95">
        <f>Bawana_NG!T95</f>
        <v>69.599999999999994</v>
      </c>
      <c r="J95">
        <f>Bawana_RLNG!T95</f>
        <v>0</v>
      </c>
      <c r="K95">
        <f>Bawana_Spot!T95</f>
        <v>30</v>
      </c>
      <c r="L95">
        <f>TWOMCL!S95</f>
        <v>0.30633951240552487</v>
      </c>
      <c r="M95">
        <f>EDWPCL!W95</f>
        <v>0</v>
      </c>
      <c r="N95">
        <f>'MSW BWN'!W95</f>
        <v>5.3821439999999985</v>
      </c>
      <c r="O95">
        <f>TPDDL_ISGS_exbus!BB95</f>
        <v>908.73551147340447</v>
      </c>
      <c r="P95" s="77">
        <v>75.172102015631424</v>
      </c>
      <c r="Q95" s="77">
        <v>20.776495999999998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393.52000000000004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56.66</v>
      </c>
      <c r="Z95" s="75">
        <f>IEX!P95</f>
        <v>0</v>
      </c>
      <c r="AA95" s="117">
        <f>STOA!J95</f>
        <v>4.92</v>
      </c>
      <c r="AB95" s="117">
        <f>-STOA!P95</f>
        <v>0</v>
      </c>
      <c r="AC95">
        <f t="shared" si="3"/>
        <v>14.102795709841258</v>
      </c>
      <c r="AD95">
        <f t="shared" si="4"/>
        <v>1588.4876258630288</v>
      </c>
      <c r="AE95">
        <f>'IDT-1'!F95</f>
        <v>0</v>
      </c>
      <c r="AF95" s="26"/>
      <c r="AG95">
        <f t="shared" si="5"/>
        <v>1588.4876258630288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10.567828571428571</v>
      </c>
      <c r="F96">
        <f>GT_Spot!T96</f>
        <v>0</v>
      </c>
      <c r="G96">
        <f>PPCL_NG!T96</f>
        <v>11.95</v>
      </c>
      <c r="H96">
        <f>PPCL_Spot!T96</f>
        <v>15</v>
      </c>
      <c r="I96">
        <f>Bawana_NG!T96</f>
        <v>69.599999999999994</v>
      </c>
      <c r="J96">
        <f>Bawana_RLNG!T96</f>
        <v>0</v>
      </c>
      <c r="K96">
        <f>Bawana_Spot!T96</f>
        <v>69.999999999999986</v>
      </c>
      <c r="L96">
        <f>TWOMCL!S96</f>
        <v>0.30633951240552487</v>
      </c>
      <c r="M96">
        <f>EDWPCL!W96</f>
        <v>0</v>
      </c>
      <c r="N96">
        <f>'MSW BWN'!W96</f>
        <v>5.258335999999999</v>
      </c>
      <c r="O96">
        <f>TPDDL_ISGS_exbus!BB96</f>
        <v>892.18756194620448</v>
      </c>
      <c r="P96" s="77">
        <v>75.172102015631424</v>
      </c>
      <c r="Q96" s="77">
        <v>20.776495999999998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375.98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56.47</v>
      </c>
      <c r="Z96" s="75">
        <f>IEX!P96</f>
        <v>0</v>
      </c>
      <c r="AA96" s="117">
        <f>STOA!J96</f>
        <v>4.92</v>
      </c>
      <c r="AB96" s="117">
        <f>-STOA!P96</f>
        <v>0</v>
      </c>
      <c r="AC96">
        <f t="shared" si="3"/>
        <v>14.152060243601898</v>
      </c>
      <c r="AD96">
        <f t="shared" si="4"/>
        <v>1594.0366038020682</v>
      </c>
      <c r="AE96">
        <f>'IDT-1'!F96</f>
        <v>0</v>
      </c>
      <c r="AF96" s="26"/>
      <c r="AG96">
        <f t="shared" si="5"/>
        <v>1594.0366038020682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10.567828571428571</v>
      </c>
      <c r="F97">
        <f>GT_Spot!T97</f>
        <v>0</v>
      </c>
      <c r="G97">
        <f>PPCL_NG!T97</f>
        <v>11.95</v>
      </c>
      <c r="H97">
        <f>PPCL_Spot!T97</f>
        <v>15</v>
      </c>
      <c r="I97">
        <f>Bawana_NG!T97</f>
        <v>69.599999999999994</v>
      </c>
      <c r="J97">
        <f>Bawana_RLNG!T97</f>
        <v>0</v>
      </c>
      <c r="K97">
        <f>Bawana_Spot!T97</f>
        <v>70</v>
      </c>
      <c r="L97">
        <f>TWOMCL!S97</f>
        <v>0.30633951240552487</v>
      </c>
      <c r="M97">
        <f>EDWPCL!W97</f>
        <v>0</v>
      </c>
      <c r="N97">
        <f>'MSW BWN'!W97</f>
        <v>5.4440479999999987</v>
      </c>
      <c r="O97">
        <f>TPDDL_ISGS_exbus!BB97</f>
        <v>880.22348462572211</v>
      </c>
      <c r="P97" s="77">
        <v>75.172102015631424</v>
      </c>
      <c r="Q97" s="77">
        <v>20.776495999999998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359.01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56.52</v>
      </c>
      <c r="Z97" s="75">
        <f>IEX!P97</f>
        <v>0</v>
      </c>
      <c r="AA97" s="117">
        <f>STOA!J97</f>
        <v>4.92</v>
      </c>
      <c r="AB97" s="117">
        <f>-STOA!P97</f>
        <v>0</v>
      </c>
      <c r="AC97">
        <f t="shared" si="3"/>
        <v>13.974050628781653</v>
      </c>
      <c r="AD97">
        <f t="shared" si="4"/>
        <v>1573.9862480964059</v>
      </c>
      <c r="AE97">
        <f>'IDT-1'!F97</f>
        <v>0</v>
      </c>
      <c r="AF97" s="26"/>
      <c r="AG97">
        <f t="shared" si="5"/>
        <v>1573.9862480964059</v>
      </c>
      <c r="AI97" s="75">
        <f>PXIL!J97</f>
        <v>0</v>
      </c>
      <c r="AJ97" s="75">
        <f>PXIL!P97</f>
        <v>0</v>
      </c>
      <c r="AK97" s="75">
        <f>RTM_IEX!J97</f>
        <v>8.4700000000000006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10.567828571428571</v>
      </c>
      <c r="F98">
        <f>GT_Spot!T98</f>
        <v>0</v>
      </c>
      <c r="G98">
        <f>PPCL_NG!T98</f>
        <v>11.95</v>
      </c>
      <c r="H98">
        <f>PPCL_Spot!T98</f>
        <v>15</v>
      </c>
      <c r="I98">
        <f>Bawana_NG!T98</f>
        <v>69.599999999999994</v>
      </c>
      <c r="J98">
        <f>Bawana_RLNG!T98</f>
        <v>0</v>
      </c>
      <c r="K98">
        <f>Bawana_Spot!T98</f>
        <v>70</v>
      </c>
      <c r="L98">
        <f>TWOMCL!S98</f>
        <v>0.30633951240552487</v>
      </c>
      <c r="M98">
        <f>EDWPCL!W98</f>
        <v>0</v>
      </c>
      <c r="N98">
        <f>'MSW BWN'!W98</f>
        <v>5.3704639999999984</v>
      </c>
      <c r="O98">
        <f>TPDDL_ISGS_exbus!BB98</f>
        <v>873.48370833509341</v>
      </c>
      <c r="P98" s="77">
        <v>75.172102015631424</v>
      </c>
      <c r="Q98" s="77">
        <v>20.776495999999998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342.34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57.71</v>
      </c>
      <c r="Z98" s="75">
        <f>IEX!P98</f>
        <v>0</v>
      </c>
      <c r="AA98" s="117">
        <f>STOA!J98</f>
        <v>4.92</v>
      </c>
      <c r="AB98" s="117">
        <f>-STOA!P98</f>
        <v>0</v>
      </c>
      <c r="AC98">
        <f t="shared" si="3"/>
        <v>13.758245058224119</v>
      </c>
      <c r="AD98">
        <f t="shared" si="4"/>
        <v>1549.6786933763349</v>
      </c>
      <c r="AE98">
        <f>'IDT-1'!F98</f>
        <v>0</v>
      </c>
      <c r="AF98" s="26"/>
      <c r="AG98">
        <f t="shared" si="5"/>
        <v>1549.6786933763349</v>
      </c>
      <c r="AI98" s="75">
        <f>PXIL!J98</f>
        <v>0</v>
      </c>
      <c r="AJ98" s="75">
        <f>PXIL!P98</f>
        <v>0</v>
      </c>
      <c r="AK98" s="75">
        <f>RTM_IEX!J98</f>
        <v>6.24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0.26792104548328954</v>
      </c>
      <c r="F99">
        <f t="shared" si="6"/>
        <v>0</v>
      </c>
      <c r="G99">
        <f t="shared" si="6"/>
        <v>0.2868000000000005</v>
      </c>
      <c r="H99">
        <f t="shared" si="6"/>
        <v>0.4503179153812662</v>
      </c>
      <c r="I99">
        <f t="shared" si="6"/>
        <v>1.6704000000000025</v>
      </c>
      <c r="J99">
        <f t="shared" si="6"/>
        <v>0</v>
      </c>
      <c r="K99">
        <f t="shared" si="6"/>
        <v>0.74846800590742113</v>
      </c>
      <c r="L99">
        <f t="shared" si="6"/>
        <v>7.3521482977326061E-3</v>
      </c>
      <c r="M99">
        <f t="shared" si="6"/>
        <v>0</v>
      </c>
      <c r="N99">
        <f t="shared" si="6"/>
        <v>0.12670551599999996</v>
      </c>
      <c r="O99">
        <f t="shared" si="6"/>
        <v>21.1304282620492</v>
      </c>
      <c r="P99" s="77">
        <f t="shared" si="6"/>
        <v>1.8041304483751508</v>
      </c>
      <c r="Q99" s="77">
        <f t="shared" si="6"/>
        <v>0.49863590399999919</v>
      </c>
      <c r="R99" s="80">
        <f>SUM(R3:R98)/4000</f>
        <v>0.22332672727272737</v>
      </c>
      <c r="S99" s="80">
        <f t="shared" si="6"/>
        <v>0</v>
      </c>
      <c r="T99" s="78">
        <f t="shared" si="6"/>
        <v>0.86847999999999981</v>
      </c>
      <c r="U99" s="78">
        <f t="shared" si="6"/>
        <v>11.002057500000001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0.36023749999999999</v>
      </c>
      <c r="Z99" s="75">
        <f t="shared" si="6"/>
        <v>-2.5844999999999998</v>
      </c>
      <c r="AA99" s="117">
        <f t="shared" si="6"/>
        <v>0.10443999999999994</v>
      </c>
      <c r="AB99" s="117">
        <f t="shared" si="6"/>
        <v>0</v>
      </c>
      <c r="AC99">
        <f t="shared" si="6"/>
        <v>0.40235060223104996</v>
      </c>
      <c r="AD99">
        <f t="shared" si="6"/>
        <v>33.037027870535738</v>
      </c>
      <c r="AE99">
        <f t="shared" si="6"/>
        <v>-0.31926125000000005</v>
      </c>
      <c r="AG99">
        <f t="shared" si="6"/>
        <v>32.717766620535741</v>
      </c>
      <c r="AI99">
        <f t="shared" si="6"/>
        <v>0</v>
      </c>
      <c r="AJ99">
        <f t="shared" si="6"/>
        <v>0</v>
      </c>
      <c r="AK99">
        <f t="shared" si="6"/>
        <v>3.6775000000000002E-3</v>
      </c>
      <c r="AL99">
        <f t="shared" si="6"/>
        <v>-3.5295000000000001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R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4" ht="15" customHeight="1">
      <c r="A1" s="32">
        <f>Allocation!A2</f>
        <v>44678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GT_NG!S3</f>
        <v>2.0753363228699553</v>
      </c>
      <c r="F3">
        <f>GT_Spot!S3</f>
        <v>0</v>
      </c>
      <c r="G3">
        <f>PPCL_NG!S3</f>
        <v>18.79</v>
      </c>
      <c r="H3">
        <f>PPCL_Spot!S3</f>
        <v>49.907314986453734</v>
      </c>
      <c r="I3">
        <f>Bawana_NG!S3</f>
        <v>31.04</v>
      </c>
      <c r="J3">
        <f>Bawana_RLNG!S3</f>
        <v>0</v>
      </c>
      <c r="K3">
        <f>Bawana_Spot!S3</f>
        <v>15</v>
      </c>
      <c r="L3">
        <f>TWOMCL!R3</f>
        <v>0</v>
      </c>
      <c r="M3">
        <f>EDWPCL!V3</f>
        <v>0</v>
      </c>
      <c r="N3">
        <f>'MSW BWN'!V3</f>
        <v>0.93126639999999983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33.86</v>
      </c>
      <c r="AB3" s="117">
        <f>-STOA!Q3</f>
        <v>0</v>
      </c>
      <c r="AC3">
        <f>SUMIF(B3:AB3,"&gt;0")*$AC$2-SUMIF(B3:AB3,"&lt;0")*($AC$2/(1-$AC$2))+SUMIF(AI3:AR3,"&gt;0")*$AC$2-SUMIF(AI3:AR3,"&lt;0")*($AC$2/(1-$AC$2))</f>
        <v>1.3341144758420487</v>
      </c>
      <c r="AD3">
        <f>SUM(B3:AB3,AI3:AR3)-AC3</f>
        <v>150.26980323348164</v>
      </c>
      <c r="AE3">
        <f>'IDT-1'!E3</f>
        <v>0</v>
      </c>
      <c r="AF3" s="26"/>
      <c r="AG3">
        <f>SUM(AD3:AF3)</f>
        <v>150.26980323348164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4">
      <c r="A4" t="s">
        <v>46</v>
      </c>
      <c r="E4">
        <f>GT_NG!S4</f>
        <v>2.0753363228699553</v>
      </c>
      <c r="F4">
        <f>GT_Spot!S4</f>
        <v>0</v>
      </c>
      <c r="G4">
        <f>PPCL_NG!S4</f>
        <v>18.79</v>
      </c>
      <c r="H4">
        <f>PPCL_Spot!S4</f>
        <v>50</v>
      </c>
      <c r="I4">
        <f>Bawana_NG!S4</f>
        <v>31.04</v>
      </c>
      <c r="J4">
        <f>Bawana_RLNG!S4</f>
        <v>0</v>
      </c>
      <c r="K4">
        <f>Bawana_Spot!S4</f>
        <v>15</v>
      </c>
      <c r="L4">
        <f>TWOMCL!R4</f>
        <v>0</v>
      </c>
      <c r="M4">
        <f>EDWPCL!V4</f>
        <v>0</v>
      </c>
      <c r="N4">
        <f>'MSW BWN'!V4</f>
        <v>0.91477479999999989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33.86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1.3347849778812557</v>
      </c>
      <c r="AD4">
        <f t="shared" ref="AD4:AD67" si="1">SUM(B4:AB4,AI4:AR4)-AC4</f>
        <v>150.34532614498872</v>
      </c>
      <c r="AE4">
        <f>'IDT-1'!E4</f>
        <v>0</v>
      </c>
      <c r="AF4" s="26"/>
      <c r="AG4">
        <f t="shared" ref="AG4:AG67" si="2">SUM(AD4:AF4)</f>
        <v>150.34532614498872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4">
      <c r="A5" t="s">
        <v>47</v>
      </c>
      <c r="E5">
        <f>GT_NG!S5</f>
        <v>2.0753363228699553</v>
      </c>
      <c r="F5">
        <f>GT_Spot!S5</f>
        <v>0</v>
      </c>
      <c r="G5">
        <f>PPCL_NG!S5</f>
        <v>18.79</v>
      </c>
      <c r="H5">
        <f>PPCL_Spot!S5</f>
        <v>50</v>
      </c>
      <c r="I5">
        <f>Bawana_NG!S5</f>
        <v>31.04</v>
      </c>
      <c r="J5">
        <f>Bawana_RLNG!S5</f>
        <v>0</v>
      </c>
      <c r="K5">
        <f>Bawana_Spot!S5</f>
        <v>15</v>
      </c>
      <c r="L5">
        <f>TWOMCL!R5</f>
        <v>0</v>
      </c>
      <c r="M5">
        <f>EDWPCL!V5</f>
        <v>0</v>
      </c>
      <c r="N5">
        <f>'MSW BWN'!V5</f>
        <v>0.92067919999999992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33.86</v>
      </c>
      <c r="AB5" s="117">
        <f>-STOA!Q5</f>
        <v>0</v>
      </c>
      <c r="AC5">
        <f t="shared" si="0"/>
        <v>1.3348369366012554</v>
      </c>
      <c r="AD5">
        <f t="shared" si="1"/>
        <v>150.35117858626867</v>
      </c>
      <c r="AE5">
        <f>'IDT-1'!E5</f>
        <v>0</v>
      </c>
      <c r="AF5" s="26"/>
      <c r="AG5">
        <f t="shared" si="2"/>
        <v>150.35117858626867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4">
      <c r="A6" t="s">
        <v>48</v>
      </c>
      <c r="E6">
        <f>GT_NG!S6</f>
        <v>2.0753363228699553</v>
      </c>
      <c r="F6">
        <f>GT_Spot!S6</f>
        <v>0</v>
      </c>
      <c r="G6">
        <f>PPCL_NG!S6</f>
        <v>18.79</v>
      </c>
      <c r="H6">
        <f>PPCL_Spot!S6</f>
        <v>50</v>
      </c>
      <c r="I6">
        <f>Bawana_NG!S6</f>
        <v>31.04</v>
      </c>
      <c r="J6">
        <f>Bawana_RLNG!S6</f>
        <v>0</v>
      </c>
      <c r="K6">
        <f>Bawana_Spot!S6</f>
        <v>15</v>
      </c>
      <c r="L6">
        <f>TWOMCL!R6</f>
        <v>0</v>
      </c>
      <c r="M6">
        <f>EDWPCL!V6</f>
        <v>0</v>
      </c>
      <c r="N6">
        <f>'MSW BWN'!V6</f>
        <v>0.92556559999999988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33.86</v>
      </c>
      <c r="AB6" s="117">
        <f>-STOA!Q6</f>
        <v>0</v>
      </c>
      <c r="AC6">
        <f t="shared" si="0"/>
        <v>1.3348799369212556</v>
      </c>
      <c r="AD6">
        <f t="shared" si="1"/>
        <v>150.3560219859487</v>
      </c>
      <c r="AE6">
        <f>'IDT-1'!E6</f>
        <v>0</v>
      </c>
      <c r="AF6" s="26"/>
      <c r="AG6">
        <f t="shared" si="2"/>
        <v>150.3560219859487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4">
      <c r="A7" t="s">
        <v>49</v>
      </c>
      <c r="E7">
        <f>GT_NG!S7</f>
        <v>2.0753363228699553</v>
      </c>
      <c r="F7">
        <f>GT_Spot!S7</f>
        <v>0</v>
      </c>
      <c r="G7">
        <f>PPCL_NG!S7</f>
        <v>18.79</v>
      </c>
      <c r="H7">
        <f>PPCL_Spot!S7</f>
        <v>50</v>
      </c>
      <c r="I7">
        <f>Bawana_NG!S7</f>
        <v>31.04</v>
      </c>
      <c r="J7">
        <f>Bawana_RLNG!S7</f>
        <v>0</v>
      </c>
      <c r="K7">
        <f>Bawana_Spot!S7</f>
        <v>15</v>
      </c>
      <c r="L7">
        <f>TWOMCL!R7</f>
        <v>0</v>
      </c>
      <c r="M7">
        <f>EDWPCL!V7</f>
        <v>0</v>
      </c>
      <c r="N7">
        <f>'MSW BWN'!V7</f>
        <v>0.94694359999999977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1.0371000633212555</v>
      </c>
      <c r="AD7">
        <f t="shared" si="1"/>
        <v>116.81517985954868</v>
      </c>
      <c r="AE7">
        <f>'IDT-1'!E7</f>
        <v>0</v>
      </c>
      <c r="AF7" s="26"/>
      <c r="AG7">
        <f t="shared" si="2"/>
        <v>116.81517985954868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4">
      <c r="A8" t="s">
        <v>50</v>
      </c>
      <c r="E8">
        <f>GT_NG!S8</f>
        <v>2.0753363228699553</v>
      </c>
      <c r="F8">
        <f>GT_Spot!S8</f>
        <v>0</v>
      </c>
      <c r="G8">
        <f>PPCL_NG!S8</f>
        <v>18.79</v>
      </c>
      <c r="H8">
        <f>PPCL_Spot!S8</f>
        <v>50</v>
      </c>
      <c r="I8">
        <f>Bawana_NG!S8</f>
        <v>31.04</v>
      </c>
      <c r="J8">
        <f>Bawana_RLNG!S8</f>
        <v>0</v>
      </c>
      <c r="K8">
        <f>Bawana_Spot!S8</f>
        <v>15</v>
      </c>
      <c r="L8">
        <f>TWOMCL!R8</f>
        <v>0</v>
      </c>
      <c r="M8">
        <f>EDWPCL!V8</f>
        <v>0</v>
      </c>
      <c r="N8">
        <f>'MSW BWN'!V8</f>
        <v>0.93045199999999995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29.02</v>
      </c>
      <c r="AB8" s="117">
        <f>-STOA!Q8</f>
        <v>0</v>
      </c>
      <c r="AC8">
        <f t="shared" si="0"/>
        <v>1.2923309372412557</v>
      </c>
      <c r="AD8">
        <f t="shared" si="1"/>
        <v>145.56345738562871</v>
      </c>
      <c r="AE8">
        <f>'IDT-1'!E8</f>
        <v>0</v>
      </c>
      <c r="AF8" s="26"/>
      <c r="AG8">
        <f t="shared" si="2"/>
        <v>145.56345738562871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4">
      <c r="A9" t="s">
        <v>51</v>
      </c>
      <c r="E9">
        <f>GT_NG!S9</f>
        <v>2.0753363228699553</v>
      </c>
      <c r="F9">
        <f>GT_Spot!S9</f>
        <v>0</v>
      </c>
      <c r="G9">
        <f>PPCL_NG!S9</f>
        <v>18.79</v>
      </c>
      <c r="H9">
        <f>PPCL_Spot!S9</f>
        <v>50</v>
      </c>
      <c r="I9">
        <f>Bawana_NG!S9</f>
        <v>31.04</v>
      </c>
      <c r="J9">
        <f>Bawana_RLNG!S9</f>
        <v>0</v>
      </c>
      <c r="K9">
        <f>Bawana_Spot!S9</f>
        <v>14.999608201645554</v>
      </c>
      <c r="L9">
        <f>TWOMCL!R9</f>
        <v>0</v>
      </c>
      <c r="M9">
        <f>EDWPCL!V9</f>
        <v>0</v>
      </c>
      <c r="N9">
        <f>'MSW BWN'!V9</f>
        <v>0.9001155999999999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29.02</v>
      </c>
      <c r="AB9" s="117">
        <f>-STOA!Q9</f>
        <v>0</v>
      </c>
      <c r="AC9">
        <f t="shared" si="0"/>
        <v>1.2920605290957365</v>
      </c>
      <c r="AD9">
        <f t="shared" si="1"/>
        <v>145.53299959541977</v>
      </c>
      <c r="AE9">
        <f>'IDT-1'!E9</f>
        <v>0</v>
      </c>
      <c r="AF9" s="26"/>
      <c r="AG9">
        <f t="shared" si="2"/>
        <v>145.53299959541977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4">
      <c r="A10" t="s">
        <v>52</v>
      </c>
      <c r="E10">
        <f>GT_NG!S10</f>
        <v>2.0753363228699553</v>
      </c>
      <c r="F10">
        <f>GT_Spot!S10</f>
        <v>0</v>
      </c>
      <c r="G10">
        <f>PPCL_NG!S10</f>
        <v>18.79</v>
      </c>
      <c r="H10">
        <f>PPCL_Spot!S10</f>
        <v>50</v>
      </c>
      <c r="I10">
        <f>Bawana_NG!S10</f>
        <v>31.04</v>
      </c>
      <c r="J10">
        <f>Bawana_RLNG!S10</f>
        <v>0</v>
      </c>
      <c r="K10">
        <f>Bawana_Spot!S10</f>
        <v>14.999596416175638</v>
      </c>
      <c r="L10">
        <f>TWOMCL!R10</f>
        <v>0</v>
      </c>
      <c r="M10">
        <f>EDWPCL!V10</f>
        <v>0</v>
      </c>
      <c r="N10">
        <f>'MSW BWN'!V10</f>
        <v>0.95081199999999977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29.02</v>
      </c>
      <c r="AB10" s="117">
        <f>-STOA!Q10</f>
        <v>0</v>
      </c>
      <c r="AC10">
        <f t="shared" si="0"/>
        <v>1.2925065537036013</v>
      </c>
      <c r="AD10">
        <f t="shared" si="1"/>
        <v>145.583238185342</v>
      </c>
      <c r="AE10">
        <f>'IDT-1'!E10</f>
        <v>0</v>
      </c>
      <c r="AF10" s="26"/>
      <c r="AG10">
        <f t="shared" si="2"/>
        <v>145.583238185342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4">
      <c r="A11" t="s">
        <v>53</v>
      </c>
      <c r="E11">
        <f>GT_NG!S11</f>
        <v>2.0753363228699553</v>
      </c>
      <c r="F11">
        <f>GT_Spot!S11</f>
        <v>0</v>
      </c>
      <c r="G11">
        <f>PPCL_NG!S11</f>
        <v>18.79</v>
      </c>
      <c r="H11">
        <f>PPCL_Spot!S11</f>
        <v>50</v>
      </c>
      <c r="I11">
        <f>Bawana_NG!S11</f>
        <v>31.04</v>
      </c>
      <c r="J11">
        <f>Bawana_RLNG!S11</f>
        <v>0</v>
      </c>
      <c r="K11">
        <f>Bawana_Spot!S11</f>
        <v>15</v>
      </c>
      <c r="L11">
        <f>TWOMCL!R11</f>
        <v>0</v>
      </c>
      <c r="M11">
        <f>EDWPCL!V11</f>
        <v>0</v>
      </c>
      <c r="N11">
        <f>'MSW BWN'!V11</f>
        <v>0.96262079999999983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1.0372380226812554</v>
      </c>
      <c r="AD11">
        <f t="shared" si="1"/>
        <v>116.83071910018869</v>
      </c>
      <c r="AE11">
        <f>'IDT-1'!E11</f>
        <v>0</v>
      </c>
      <c r="AF11" s="26"/>
      <c r="AG11">
        <f t="shared" si="2"/>
        <v>116.83071910018869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4">
      <c r="A12" t="s">
        <v>54</v>
      </c>
      <c r="E12">
        <f>GT_NG!S12</f>
        <v>2.0753363228699553</v>
      </c>
      <c r="F12">
        <f>GT_Spot!S12</f>
        <v>0</v>
      </c>
      <c r="G12">
        <f>PPCL_NG!S12</f>
        <v>18.79</v>
      </c>
      <c r="H12">
        <f>PPCL_Spot!S12</f>
        <v>50</v>
      </c>
      <c r="I12">
        <f>Bawana_NG!S12</f>
        <v>31.04</v>
      </c>
      <c r="J12">
        <f>Bawana_RLNG!S12</f>
        <v>0</v>
      </c>
      <c r="K12">
        <f>Bawana_Spot!S12</f>
        <v>15</v>
      </c>
      <c r="L12">
        <f>TWOMCL!R12</f>
        <v>0</v>
      </c>
      <c r="M12">
        <f>EDWPCL!V12</f>
        <v>0</v>
      </c>
      <c r="N12">
        <f>'MSW BWN'!V12</f>
        <v>0.96547119999999975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24.19</v>
      </c>
      <c r="AB12" s="117">
        <f>-STOA!Q12</f>
        <v>0</v>
      </c>
      <c r="AC12">
        <f t="shared" si="0"/>
        <v>1.2501351062012556</v>
      </c>
      <c r="AD12">
        <f t="shared" si="1"/>
        <v>140.81067241666869</v>
      </c>
      <c r="AE12">
        <f>'IDT-1'!E12</f>
        <v>0</v>
      </c>
      <c r="AF12" s="26"/>
      <c r="AG12">
        <f t="shared" si="2"/>
        <v>140.81067241666869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4">
      <c r="A13" t="s">
        <v>55</v>
      </c>
      <c r="E13">
        <f>GT_NG!S13</f>
        <v>2.0753363228699553</v>
      </c>
      <c r="F13">
        <f>GT_Spot!S13</f>
        <v>0</v>
      </c>
      <c r="G13">
        <f>PPCL_NG!S13</f>
        <v>18.79</v>
      </c>
      <c r="H13">
        <f>PPCL_Spot!S13</f>
        <v>50</v>
      </c>
      <c r="I13">
        <f>Bawana_NG!S13</f>
        <v>31.04</v>
      </c>
      <c r="J13">
        <f>Bawana_RLNG!S13</f>
        <v>0</v>
      </c>
      <c r="K13">
        <f>Bawana_Spot!S13</f>
        <v>15</v>
      </c>
      <c r="L13">
        <f>TWOMCL!R13</f>
        <v>0</v>
      </c>
      <c r="M13">
        <f>EDWPCL!V13</f>
        <v>0</v>
      </c>
      <c r="N13">
        <f>'MSW BWN'!V13</f>
        <v>0.94022479999999986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24.19</v>
      </c>
      <c r="AB13" s="117">
        <f>-STOA!Q13</f>
        <v>0</v>
      </c>
      <c r="AC13">
        <f t="shared" si="0"/>
        <v>1.2499129378812557</v>
      </c>
      <c r="AD13">
        <f t="shared" si="1"/>
        <v>140.7856481849887</v>
      </c>
      <c r="AE13">
        <f>'IDT-1'!E13</f>
        <v>0</v>
      </c>
      <c r="AF13" s="26"/>
      <c r="AG13">
        <f t="shared" si="2"/>
        <v>140.7856481849887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4">
      <c r="A14" t="s">
        <v>56</v>
      </c>
      <c r="E14">
        <f>GT_NG!S14</f>
        <v>2.0753363228699553</v>
      </c>
      <c r="F14">
        <f>GT_Spot!S14</f>
        <v>0</v>
      </c>
      <c r="G14">
        <f>PPCL_NG!S14</f>
        <v>18.79</v>
      </c>
      <c r="H14">
        <f>PPCL_Spot!S14</f>
        <v>50</v>
      </c>
      <c r="I14">
        <f>Bawana_NG!S14</f>
        <v>31.04</v>
      </c>
      <c r="J14">
        <f>Bawana_RLNG!S14</f>
        <v>0</v>
      </c>
      <c r="K14">
        <f>Bawana_Spot!S14</f>
        <v>15</v>
      </c>
      <c r="L14">
        <f>TWOMCL!R14</f>
        <v>0</v>
      </c>
      <c r="M14">
        <f>EDWPCL!V14</f>
        <v>0</v>
      </c>
      <c r="N14">
        <f>'MSW BWN'!V14</f>
        <v>0.94022479999999986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24.19</v>
      </c>
      <c r="AB14" s="117">
        <f>-STOA!Q14</f>
        <v>0</v>
      </c>
      <c r="AC14">
        <f t="shared" si="0"/>
        <v>1.2499129378812557</v>
      </c>
      <c r="AD14">
        <f t="shared" si="1"/>
        <v>140.7856481849887</v>
      </c>
      <c r="AE14">
        <f>'IDT-1'!E14</f>
        <v>0</v>
      </c>
      <c r="AF14" s="26"/>
      <c r="AG14">
        <f t="shared" si="2"/>
        <v>140.7856481849887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4">
      <c r="A15" t="s">
        <v>57</v>
      </c>
      <c r="E15">
        <f>GT_NG!S15</f>
        <v>2.0753363228699553</v>
      </c>
      <c r="F15">
        <f>GT_Spot!S15</f>
        <v>0</v>
      </c>
      <c r="G15">
        <f>PPCL_NG!S15</f>
        <v>18.79</v>
      </c>
      <c r="H15">
        <f>PPCL_Spot!S15</f>
        <v>50</v>
      </c>
      <c r="I15">
        <f>Bawana_NG!S15</f>
        <v>31.04</v>
      </c>
      <c r="J15">
        <f>Bawana_RLNG!S15</f>
        <v>0</v>
      </c>
      <c r="K15">
        <f>Bawana_Spot!S15</f>
        <v>15</v>
      </c>
      <c r="L15">
        <f>TWOMCL!R15</f>
        <v>0</v>
      </c>
      <c r="M15">
        <f>EDWPCL!V15</f>
        <v>0</v>
      </c>
      <c r="N15">
        <f>'MSW BWN'!V15</f>
        <v>0.97239359999999975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1.0373240233212555</v>
      </c>
      <c r="AD15">
        <f t="shared" si="1"/>
        <v>116.84040589954868</v>
      </c>
      <c r="AE15">
        <f>'IDT-1'!E15</f>
        <v>0</v>
      </c>
      <c r="AF15" s="26"/>
      <c r="AG15">
        <f t="shared" si="2"/>
        <v>116.84040589954868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4">
      <c r="A16" t="s">
        <v>58</v>
      </c>
      <c r="E16">
        <f>GT_NG!S16</f>
        <v>2.0753363228699553</v>
      </c>
      <c r="F16">
        <f>GT_Spot!S16</f>
        <v>0</v>
      </c>
      <c r="G16">
        <f>PPCL_NG!S16</f>
        <v>18.79</v>
      </c>
      <c r="H16">
        <f>PPCL_Spot!S16</f>
        <v>50</v>
      </c>
      <c r="I16">
        <f>Bawana_NG!S16</f>
        <v>31.04</v>
      </c>
      <c r="J16">
        <f>Bawana_RLNG!S16</f>
        <v>0</v>
      </c>
      <c r="K16">
        <f>Bawana_Spot!S16</f>
        <v>15</v>
      </c>
      <c r="L16">
        <f>TWOMCL!R16</f>
        <v>0</v>
      </c>
      <c r="M16">
        <f>EDWPCL!V16</f>
        <v>0</v>
      </c>
      <c r="N16">
        <f>'MSW BWN'!V16</f>
        <v>0.91172079999999978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-25</v>
      </c>
      <c r="AA16" s="117">
        <f>STOA!K16</f>
        <v>0</v>
      </c>
      <c r="AB16" s="117">
        <f>-STOA!Q16</f>
        <v>0</v>
      </c>
      <c r="AC16">
        <f t="shared" si="0"/>
        <v>1.2587432907361387</v>
      </c>
      <c r="AD16">
        <f t="shared" si="1"/>
        <v>91.558313832133805</v>
      </c>
      <c r="AE16">
        <f>'IDT-1'!E16</f>
        <v>0</v>
      </c>
      <c r="AF16" s="26"/>
      <c r="AG16">
        <f t="shared" si="2"/>
        <v>91.558313832133805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2.0753363228699553</v>
      </c>
      <c r="F17">
        <f>GT_Spot!S17</f>
        <v>0</v>
      </c>
      <c r="G17">
        <f>PPCL_NG!S17</f>
        <v>18.79</v>
      </c>
      <c r="H17">
        <f>PPCL_Spot!S17</f>
        <v>50</v>
      </c>
      <c r="I17">
        <f>Bawana_NG!S17</f>
        <v>31.04</v>
      </c>
      <c r="J17">
        <f>Bawana_RLNG!S17</f>
        <v>0</v>
      </c>
      <c r="K17">
        <f>Bawana_Spot!S17</f>
        <v>15</v>
      </c>
      <c r="L17">
        <f>TWOMCL!R17</f>
        <v>0</v>
      </c>
      <c r="M17">
        <f>EDWPCL!V17</f>
        <v>0</v>
      </c>
      <c r="N17">
        <f>'MSW BWN'!V17</f>
        <v>0.92943399999999998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1.84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1.0531379788412556</v>
      </c>
      <c r="AD17">
        <f t="shared" si="1"/>
        <v>118.6216323440287</v>
      </c>
      <c r="AE17">
        <f>'IDT-1'!E17</f>
        <v>0</v>
      </c>
      <c r="AF17" s="26"/>
      <c r="AG17">
        <f t="shared" si="2"/>
        <v>118.6216323440287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2.0753363228699553</v>
      </c>
      <c r="F18">
        <f>GT_Spot!S18</f>
        <v>0</v>
      </c>
      <c r="G18">
        <f>PPCL_NG!S18</f>
        <v>18.79</v>
      </c>
      <c r="H18">
        <f>PPCL_Spot!S18</f>
        <v>50</v>
      </c>
      <c r="I18">
        <f>Bawana_NG!S18</f>
        <v>31.04</v>
      </c>
      <c r="J18">
        <f>Bawana_RLNG!S18</f>
        <v>0</v>
      </c>
      <c r="K18">
        <f>Bawana_Spot!S18</f>
        <v>15</v>
      </c>
      <c r="L18">
        <f>TWOMCL!R18</f>
        <v>0</v>
      </c>
      <c r="M18">
        <f>EDWPCL!V18</f>
        <v>0</v>
      </c>
      <c r="N18">
        <f>'MSW BWN'!V18</f>
        <v>0.94796159999999974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1.87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1.0535650217212555</v>
      </c>
      <c r="AD18">
        <f t="shared" si="1"/>
        <v>118.66973290114869</v>
      </c>
      <c r="AE18">
        <f>'IDT-1'!E18</f>
        <v>0</v>
      </c>
      <c r="AF18" s="26"/>
      <c r="AG18">
        <f t="shared" si="2"/>
        <v>118.66973290114869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2.0753363228699553</v>
      </c>
      <c r="F19">
        <f>GT_Spot!S19</f>
        <v>0</v>
      </c>
      <c r="G19">
        <f>PPCL_NG!S19</f>
        <v>18.79</v>
      </c>
      <c r="H19">
        <f>PPCL_Spot!S19</f>
        <v>50</v>
      </c>
      <c r="I19">
        <f>Bawana_NG!S19</f>
        <v>31.04</v>
      </c>
      <c r="J19">
        <f>Bawana_RLNG!S19</f>
        <v>0</v>
      </c>
      <c r="K19">
        <f>Bawana_Spot!S19</f>
        <v>15</v>
      </c>
      <c r="L19">
        <f>TWOMCL!R19</f>
        <v>0</v>
      </c>
      <c r="M19">
        <f>EDWPCL!V19</f>
        <v>0</v>
      </c>
      <c r="N19">
        <f>'MSW BWN'!V19</f>
        <v>0.93045199999999995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2.14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1.0557869372412556</v>
      </c>
      <c r="AD19">
        <f t="shared" si="1"/>
        <v>118.92000138562869</v>
      </c>
      <c r="AE19">
        <f>'IDT-1'!E19</f>
        <v>0</v>
      </c>
      <c r="AF19" s="26"/>
      <c r="AG19">
        <f t="shared" si="2"/>
        <v>118.92000138562869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2.0753363228699553</v>
      </c>
      <c r="F20">
        <f>GT_Spot!S20</f>
        <v>0</v>
      </c>
      <c r="G20">
        <f>PPCL_NG!S20</f>
        <v>18.79</v>
      </c>
      <c r="H20">
        <f>PPCL_Spot!S20</f>
        <v>50</v>
      </c>
      <c r="I20">
        <f>Bawana_NG!S20</f>
        <v>31.04</v>
      </c>
      <c r="J20">
        <f>Bawana_RLNG!S20</f>
        <v>0</v>
      </c>
      <c r="K20">
        <f>Bawana_Spot!S20</f>
        <v>15</v>
      </c>
      <c r="L20">
        <f>TWOMCL!R20</f>
        <v>0</v>
      </c>
      <c r="M20">
        <f>EDWPCL!V20</f>
        <v>0</v>
      </c>
      <c r="N20">
        <f>'MSW BWN'!V20</f>
        <v>0.94307519999999978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2.1800000000000002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1.0562500214012556</v>
      </c>
      <c r="AD20">
        <f t="shared" si="1"/>
        <v>118.97216150146869</v>
      </c>
      <c r="AE20">
        <f>'IDT-1'!E20</f>
        <v>0</v>
      </c>
      <c r="AF20" s="26"/>
      <c r="AG20">
        <f t="shared" si="2"/>
        <v>118.97216150146869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2.0753363228699553</v>
      </c>
      <c r="F21">
        <f>GT_Spot!S21</f>
        <v>0</v>
      </c>
      <c r="G21">
        <f>PPCL_NG!S21</f>
        <v>18.79</v>
      </c>
      <c r="H21">
        <f>PPCL_Spot!S21</f>
        <v>50</v>
      </c>
      <c r="I21">
        <f>Bawana_NG!S21</f>
        <v>31.04</v>
      </c>
      <c r="J21">
        <f>Bawana_RLNG!S21</f>
        <v>0</v>
      </c>
      <c r="K21">
        <f>Bawana_Spot!S21</f>
        <v>14.999595894285942</v>
      </c>
      <c r="L21">
        <f>TWOMCL!R21</f>
        <v>0</v>
      </c>
      <c r="M21">
        <f>EDWPCL!V21</f>
        <v>0</v>
      </c>
      <c r="N21">
        <f>'MSW BWN'!V21</f>
        <v>0.94694359999999977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-30</v>
      </c>
      <c r="AA21" s="117">
        <f>STOA!K21</f>
        <v>0</v>
      </c>
      <c r="AB21" s="117">
        <f>-STOA!Q21</f>
        <v>0</v>
      </c>
      <c r="AC21">
        <f t="shared" si="0"/>
        <v>1.3034403328568316</v>
      </c>
      <c r="AD21">
        <f t="shared" si="1"/>
        <v>86.548435484299048</v>
      </c>
      <c r="AE21">
        <f>'IDT-1'!E21</f>
        <v>0</v>
      </c>
      <c r="AF21" s="26"/>
      <c r="AG21">
        <f t="shared" si="2"/>
        <v>86.548435484299048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2.0753363228699553</v>
      </c>
      <c r="F22">
        <f>GT_Spot!S22</f>
        <v>0</v>
      </c>
      <c r="G22">
        <f>PPCL_NG!S22</f>
        <v>18.79</v>
      </c>
      <c r="H22">
        <f>PPCL_Spot!S22</f>
        <v>50</v>
      </c>
      <c r="I22">
        <f>Bawana_NG!S22</f>
        <v>31.04</v>
      </c>
      <c r="J22">
        <f>Bawana_RLNG!S22</f>
        <v>0</v>
      </c>
      <c r="K22">
        <f>Bawana_Spot!S22</f>
        <v>14.999595894285942</v>
      </c>
      <c r="L22">
        <f>TWOMCL!R22</f>
        <v>0</v>
      </c>
      <c r="M22">
        <f>EDWPCL!V22</f>
        <v>0</v>
      </c>
      <c r="N22">
        <f>'MSW BWN'!V22</f>
        <v>0.94205719999999982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2.23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1.0566775068709719</v>
      </c>
      <c r="AD22">
        <f t="shared" si="1"/>
        <v>119.02031191028492</v>
      </c>
      <c r="AE22">
        <f>'IDT-1'!E22</f>
        <v>0</v>
      </c>
      <c r="AF22" s="26"/>
      <c r="AG22">
        <f t="shared" si="2"/>
        <v>119.02031191028492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2.0753363228699553</v>
      </c>
      <c r="F23">
        <f>GT_Spot!S23</f>
        <v>0</v>
      </c>
      <c r="G23">
        <f>PPCL_NG!S23</f>
        <v>18.79</v>
      </c>
      <c r="H23">
        <f>PPCL_Spot!S23</f>
        <v>50</v>
      </c>
      <c r="I23">
        <f>Bawana_NG!S23</f>
        <v>31.04</v>
      </c>
      <c r="J23">
        <f>Bawana_RLNG!S23</f>
        <v>0</v>
      </c>
      <c r="K23">
        <f>Bawana_Spot!S23</f>
        <v>14.999596416175638</v>
      </c>
      <c r="L23">
        <f>TWOMCL!R23</f>
        <v>0</v>
      </c>
      <c r="M23">
        <f>EDWPCL!V23</f>
        <v>0</v>
      </c>
      <c r="N23">
        <f>'MSW BWN'!V23</f>
        <v>0.93228439999999979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2.4900000000000002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1.0588795108236011</v>
      </c>
      <c r="AD23">
        <f t="shared" si="1"/>
        <v>119.26833762822197</v>
      </c>
      <c r="AE23">
        <f>'IDT-1'!E23</f>
        <v>0</v>
      </c>
      <c r="AF23" s="26"/>
      <c r="AG23">
        <f t="shared" si="2"/>
        <v>119.26833762822197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2.0753363228699553</v>
      </c>
      <c r="F24">
        <f>GT_Spot!S24</f>
        <v>0</v>
      </c>
      <c r="G24">
        <f>PPCL_NG!S24</f>
        <v>18.79</v>
      </c>
      <c r="H24">
        <f>PPCL_Spot!S24</f>
        <v>50</v>
      </c>
      <c r="I24">
        <f>Bawana_NG!S24</f>
        <v>31.04</v>
      </c>
      <c r="J24">
        <f>Bawana_RLNG!S24</f>
        <v>0</v>
      </c>
      <c r="K24">
        <f>Bawana_Spot!S24</f>
        <v>14.999596416175638</v>
      </c>
      <c r="L24">
        <f>TWOMCL!R24</f>
        <v>0</v>
      </c>
      <c r="M24">
        <f>EDWPCL!V24</f>
        <v>0</v>
      </c>
      <c r="N24">
        <f>'MSW BWN'!V24</f>
        <v>0.94022479999999986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2.15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1.0559573863436011</v>
      </c>
      <c r="AD24">
        <f t="shared" si="1"/>
        <v>118.93920015270197</v>
      </c>
      <c r="AE24">
        <f>'IDT-1'!E24</f>
        <v>0</v>
      </c>
      <c r="AF24" s="26"/>
      <c r="AG24">
        <f t="shared" si="2"/>
        <v>118.93920015270197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2.0753363228699553</v>
      </c>
      <c r="F25">
        <f>GT_Spot!S25</f>
        <v>0</v>
      </c>
      <c r="G25">
        <f>PPCL_NG!S25</f>
        <v>18.79</v>
      </c>
      <c r="H25">
        <f>PPCL_Spot!S25</f>
        <v>50</v>
      </c>
      <c r="I25">
        <f>Bawana_NG!S25</f>
        <v>31.04</v>
      </c>
      <c r="J25">
        <f>Bawana_RLNG!S25</f>
        <v>0</v>
      </c>
      <c r="K25">
        <f>Bawana_Spot!S25</f>
        <v>14.999599839935975</v>
      </c>
      <c r="L25">
        <f>TWOMCL!R25</f>
        <v>0</v>
      </c>
      <c r="M25">
        <f>EDWPCL!V25</f>
        <v>0</v>
      </c>
      <c r="N25">
        <f>'MSW BWN'!V25</f>
        <v>0.95875239999999973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2.25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1.057000459352692</v>
      </c>
      <c r="AD25">
        <f t="shared" si="1"/>
        <v>119.05668810345321</v>
      </c>
      <c r="AE25">
        <f>'IDT-1'!E25</f>
        <v>0</v>
      </c>
      <c r="AF25" s="26"/>
      <c r="AG25">
        <f t="shared" si="2"/>
        <v>119.05668810345321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2.0753363228699553</v>
      </c>
      <c r="F26">
        <f>GT_Spot!S26</f>
        <v>0</v>
      </c>
      <c r="G26">
        <f>PPCL_NG!S26</f>
        <v>18.79</v>
      </c>
      <c r="H26">
        <f>PPCL_Spot!S26</f>
        <v>50</v>
      </c>
      <c r="I26">
        <f>Bawana_NG!S26</f>
        <v>31.04</v>
      </c>
      <c r="J26">
        <f>Bawana_RLNG!S26</f>
        <v>0</v>
      </c>
      <c r="K26">
        <f>Bawana_Spot!S26</f>
        <v>15</v>
      </c>
      <c r="L26">
        <f>TWOMCL!R26</f>
        <v>0</v>
      </c>
      <c r="M26">
        <f>EDWPCL!V26</f>
        <v>0</v>
      </c>
      <c r="N26">
        <f>'MSW BWN'!V26</f>
        <v>0.96465679999999987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-30</v>
      </c>
      <c r="AA26" s="117">
        <f>STOA!K26</f>
        <v>0</v>
      </c>
      <c r="AB26" s="117">
        <f>-STOA!Q26</f>
        <v>0</v>
      </c>
      <c r="AC26">
        <f t="shared" si="0"/>
        <v>1.3035997651471152</v>
      </c>
      <c r="AD26">
        <f t="shared" si="1"/>
        <v>86.566393357722831</v>
      </c>
      <c r="AE26">
        <f>'IDT-1'!E26</f>
        <v>0</v>
      </c>
      <c r="AF26" s="26"/>
      <c r="AG26">
        <f t="shared" si="2"/>
        <v>86.566393357722831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2.0753363228699553</v>
      </c>
      <c r="F27">
        <f>GT_Spot!S27</f>
        <v>0</v>
      </c>
      <c r="G27">
        <f>PPCL_NG!S27</f>
        <v>18.79</v>
      </c>
      <c r="H27">
        <f>PPCL_Spot!S27</f>
        <v>50</v>
      </c>
      <c r="I27">
        <f>Bawana_NG!S27</f>
        <v>31.04</v>
      </c>
      <c r="J27">
        <f>Bawana_RLNG!S27</f>
        <v>0</v>
      </c>
      <c r="K27">
        <f>Bawana_Spot!S27</f>
        <v>14.999621068586587</v>
      </c>
      <c r="L27">
        <f>TWOMCL!R27</f>
        <v>0</v>
      </c>
      <c r="M27">
        <f>EDWPCL!V27</f>
        <v>0</v>
      </c>
      <c r="N27">
        <f>'MSW BWN'!V27</f>
        <v>0.91864319999999977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2.21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1.0562956852048175</v>
      </c>
      <c r="AD27">
        <f t="shared" si="1"/>
        <v>118.97730490625172</v>
      </c>
      <c r="AE27">
        <f>'IDT-1'!E27</f>
        <v>0</v>
      </c>
      <c r="AF27" s="26"/>
      <c r="AG27">
        <f t="shared" si="2"/>
        <v>118.97730490625172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2.0753363228699553</v>
      </c>
      <c r="F28">
        <f>GT_Spot!S28</f>
        <v>0</v>
      </c>
      <c r="G28">
        <f>PPCL_NG!S28</f>
        <v>18.79</v>
      </c>
      <c r="H28">
        <f>PPCL_Spot!S28</f>
        <v>50</v>
      </c>
      <c r="I28">
        <f>Bawana_NG!S28</f>
        <v>31.04</v>
      </c>
      <c r="J28">
        <f>Bawana_RLNG!S28</f>
        <v>0</v>
      </c>
      <c r="K28">
        <f>Bawana_Spot!S28</f>
        <v>14.999621068586587</v>
      </c>
      <c r="L28">
        <f>TWOMCL!R28</f>
        <v>0</v>
      </c>
      <c r="M28">
        <f>EDWPCL!V28</f>
        <v>0</v>
      </c>
      <c r="N28">
        <f>'MSW BWN'!V28</f>
        <v>0.93717079999999986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2.2400000000000002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1.0567227280848175</v>
      </c>
      <c r="AD28">
        <f t="shared" si="1"/>
        <v>119.02540546337171</v>
      </c>
      <c r="AE28">
        <f>'IDT-1'!E28</f>
        <v>0</v>
      </c>
      <c r="AF28" s="26"/>
      <c r="AG28">
        <f t="shared" si="2"/>
        <v>119.02540546337171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2.0753363228699553</v>
      </c>
      <c r="F29">
        <f>GT_Spot!S29</f>
        <v>0</v>
      </c>
      <c r="G29">
        <f>PPCL_NG!S29</f>
        <v>18.79</v>
      </c>
      <c r="H29">
        <f>PPCL_Spot!S29</f>
        <v>50</v>
      </c>
      <c r="I29">
        <f>Bawana_NG!S29</f>
        <v>31.04</v>
      </c>
      <c r="J29">
        <f>Bawana_RLNG!S29</f>
        <v>0</v>
      </c>
      <c r="K29">
        <f>Bawana_Spot!S29</f>
        <v>14.999621068586587</v>
      </c>
      <c r="L29">
        <f>TWOMCL!R29</f>
        <v>0</v>
      </c>
      <c r="M29">
        <f>EDWPCL!V29</f>
        <v>0</v>
      </c>
      <c r="N29">
        <f>'MSW BWN'!V29</f>
        <v>0.91762519999999981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2.3199999999999998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1.0572547268048176</v>
      </c>
      <c r="AD29">
        <f t="shared" si="1"/>
        <v>119.08532786465172</v>
      </c>
      <c r="AE29">
        <f>'IDT-1'!E29</f>
        <v>0</v>
      </c>
      <c r="AF29" s="26"/>
      <c r="AG29">
        <f t="shared" si="2"/>
        <v>119.08532786465172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2.0753363228699553</v>
      </c>
      <c r="F30">
        <f>GT_Spot!S30</f>
        <v>0</v>
      </c>
      <c r="G30">
        <f>PPCL_NG!S30</f>
        <v>18.79</v>
      </c>
      <c r="H30">
        <f>PPCL_Spot!S30</f>
        <v>50</v>
      </c>
      <c r="I30">
        <f>Bawana_NG!S30</f>
        <v>31.04</v>
      </c>
      <c r="J30">
        <f>Bawana_RLNG!S30</f>
        <v>0</v>
      </c>
      <c r="K30">
        <f>Bawana_Spot!S30</f>
        <v>14.999622973482468</v>
      </c>
      <c r="L30">
        <f>TWOMCL!R30</f>
        <v>0</v>
      </c>
      <c r="M30">
        <f>EDWPCL!V30</f>
        <v>0</v>
      </c>
      <c r="N30">
        <f>'MSW BWN'!V30</f>
        <v>0.88728879999999977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2.61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1.0595397832479012</v>
      </c>
      <c r="AD30">
        <f t="shared" si="1"/>
        <v>119.34270831310451</v>
      </c>
      <c r="AE30">
        <f>'IDT-1'!E30</f>
        <v>0</v>
      </c>
      <c r="AF30" s="26"/>
      <c r="AG30">
        <f t="shared" si="2"/>
        <v>119.34270831310451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2.0753363228699553</v>
      </c>
      <c r="F31">
        <f>GT_Spot!S31</f>
        <v>0</v>
      </c>
      <c r="G31">
        <f>PPCL_NG!S31</f>
        <v>18.79</v>
      </c>
      <c r="H31">
        <f>PPCL_Spot!S31</f>
        <v>50</v>
      </c>
      <c r="I31">
        <f>Bawana_NG!S31</f>
        <v>31.04</v>
      </c>
      <c r="J31">
        <f>Bawana_RLNG!S31</f>
        <v>0</v>
      </c>
      <c r="K31">
        <f>Bawana_Spot!S31</f>
        <v>15</v>
      </c>
      <c r="L31">
        <f>TWOMCL!R31</f>
        <v>0</v>
      </c>
      <c r="M31">
        <f>EDWPCL!V31</f>
        <v>0</v>
      </c>
      <c r="N31">
        <f>'MSW BWN'!V31</f>
        <v>0.87466559999999993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-15</v>
      </c>
      <c r="AA31" s="117">
        <f>STOA!K31</f>
        <v>4.84</v>
      </c>
      <c r="AB31" s="117">
        <f>-STOA!Q31</f>
        <v>0</v>
      </c>
      <c r="AC31">
        <f t="shared" si="0"/>
        <v>1.2122279297541854</v>
      </c>
      <c r="AD31">
        <f t="shared" si="1"/>
        <v>106.40777399311575</v>
      </c>
      <c r="AE31">
        <f>'IDT-1'!E31</f>
        <v>0</v>
      </c>
      <c r="AF31" s="26"/>
      <c r="AG31">
        <f t="shared" si="2"/>
        <v>106.40777399311575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2.0753363228699553</v>
      </c>
      <c r="F32">
        <f>GT_Spot!S32</f>
        <v>0</v>
      </c>
      <c r="G32">
        <f>PPCL_NG!S32</f>
        <v>18.79</v>
      </c>
      <c r="H32">
        <f>PPCL_Spot!S32</f>
        <v>50</v>
      </c>
      <c r="I32">
        <f>Bawana_NG!S32</f>
        <v>31.04</v>
      </c>
      <c r="J32">
        <f>Bawana_RLNG!S32</f>
        <v>0</v>
      </c>
      <c r="K32">
        <f>Bawana_Spot!S32</f>
        <v>15</v>
      </c>
      <c r="L32">
        <f>TWOMCL!R32</f>
        <v>0</v>
      </c>
      <c r="M32">
        <f>EDWPCL!V32</f>
        <v>0</v>
      </c>
      <c r="N32">
        <f>'MSW BWN'!V32</f>
        <v>0.92149359999999969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3.66</v>
      </c>
      <c r="Z32" s="75">
        <f>IEX!Q32</f>
        <v>0</v>
      </c>
      <c r="AA32" s="117">
        <f>STOA!K32</f>
        <v>9.68</v>
      </c>
      <c r="AB32" s="117">
        <f>-STOA!Q32</f>
        <v>0</v>
      </c>
      <c r="AC32">
        <f t="shared" si="0"/>
        <v>1.1542681033212556</v>
      </c>
      <c r="AD32">
        <f t="shared" si="1"/>
        <v>130.01256181954869</v>
      </c>
      <c r="AE32">
        <f>'IDT-1'!E32</f>
        <v>0</v>
      </c>
      <c r="AF32" s="26"/>
      <c r="AG32">
        <f t="shared" si="2"/>
        <v>130.01256181954869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2.0753363228699553</v>
      </c>
      <c r="F33">
        <f>GT_Spot!S33</f>
        <v>0</v>
      </c>
      <c r="G33">
        <f>PPCL_NG!S33</f>
        <v>18.79</v>
      </c>
      <c r="H33">
        <f>PPCL_Spot!S33</f>
        <v>50</v>
      </c>
      <c r="I33">
        <f>Bawana_NG!S33</f>
        <v>31.04</v>
      </c>
      <c r="J33">
        <f>Bawana_RLNG!S33</f>
        <v>0</v>
      </c>
      <c r="K33">
        <f>Bawana_Spot!S33</f>
        <v>15</v>
      </c>
      <c r="L33">
        <f>TWOMCL!R33</f>
        <v>0</v>
      </c>
      <c r="M33">
        <f>EDWPCL!V33</f>
        <v>0</v>
      </c>
      <c r="N33">
        <f>'MSW BWN'!V33</f>
        <v>0.9489795999999997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4.3099999999999996</v>
      </c>
      <c r="Z33" s="75">
        <f>IEX!Q33</f>
        <v>0</v>
      </c>
      <c r="AA33" s="117">
        <f>STOA!K33</f>
        <v>14.51</v>
      </c>
      <c r="AB33" s="117">
        <f>-STOA!Q33</f>
        <v>0</v>
      </c>
      <c r="AC33">
        <f t="shared" si="0"/>
        <v>1.2027339801212555</v>
      </c>
      <c r="AD33">
        <f t="shared" si="1"/>
        <v>135.47158194274868</v>
      </c>
      <c r="AE33">
        <f>'IDT-1'!E33</f>
        <v>0</v>
      </c>
      <c r="AF33" s="26"/>
      <c r="AG33">
        <f t="shared" si="2"/>
        <v>135.47158194274868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2.0753363228699553</v>
      </c>
      <c r="F34">
        <f>GT_Spot!S34</f>
        <v>0</v>
      </c>
      <c r="G34">
        <f>PPCL_NG!S34</f>
        <v>18.79</v>
      </c>
      <c r="H34">
        <f>PPCL_Spot!S34</f>
        <v>50</v>
      </c>
      <c r="I34">
        <f>Bawana_NG!S34</f>
        <v>31.04</v>
      </c>
      <c r="J34">
        <f>Bawana_RLNG!S34</f>
        <v>0</v>
      </c>
      <c r="K34">
        <f>Bawana_Spot!S34</f>
        <v>15</v>
      </c>
      <c r="L34">
        <f>TWOMCL!R34</f>
        <v>0</v>
      </c>
      <c r="M34">
        <f>EDWPCL!V34</f>
        <v>0</v>
      </c>
      <c r="N34">
        <f>'MSW BWN'!V34</f>
        <v>0.92149359999999969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4.87</v>
      </c>
      <c r="Z34" s="75">
        <f>IEX!Q34</f>
        <v>0</v>
      </c>
      <c r="AA34" s="117">
        <f>STOA!K34</f>
        <v>24.19</v>
      </c>
      <c r="AB34" s="117">
        <f>-STOA!Q34</f>
        <v>0</v>
      </c>
      <c r="AC34">
        <f t="shared" si="0"/>
        <v>1.2926041033212559</v>
      </c>
      <c r="AD34">
        <f t="shared" si="1"/>
        <v>145.59422581954871</v>
      </c>
      <c r="AE34">
        <f>'IDT-1'!E34</f>
        <v>0</v>
      </c>
      <c r="AF34" s="26"/>
      <c r="AG34">
        <f t="shared" si="2"/>
        <v>145.59422581954871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2.0753363228699553</v>
      </c>
      <c r="F35">
        <f>GT_Spot!S35</f>
        <v>0</v>
      </c>
      <c r="G35">
        <f>PPCL_NG!S35</f>
        <v>18.79</v>
      </c>
      <c r="H35">
        <f>PPCL_Spot!S35</f>
        <v>50</v>
      </c>
      <c r="I35">
        <f>Bawana_NG!S35</f>
        <v>31.04</v>
      </c>
      <c r="J35">
        <f>Bawana_RLNG!S35</f>
        <v>0</v>
      </c>
      <c r="K35">
        <f>Bawana_Spot!S35</f>
        <v>15</v>
      </c>
      <c r="L35">
        <f>TWOMCL!R35</f>
        <v>0</v>
      </c>
      <c r="M35">
        <f>EDWPCL!V35</f>
        <v>0</v>
      </c>
      <c r="N35">
        <f>'MSW BWN'!V35</f>
        <v>0.90683439999999982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7.62</v>
      </c>
      <c r="Z35" s="75">
        <f>IEX!Q35</f>
        <v>0</v>
      </c>
      <c r="AA35" s="117">
        <f>STOA!K35</f>
        <v>43.54</v>
      </c>
      <c r="AB35" s="117">
        <f>-STOA!Q35</f>
        <v>0</v>
      </c>
      <c r="AC35">
        <f t="shared" si="0"/>
        <v>1.4869551023612557</v>
      </c>
      <c r="AD35">
        <f t="shared" si="1"/>
        <v>167.48521562050868</v>
      </c>
      <c r="AE35">
        <f>'IDT-1'!E35</f>
        <v>0</v>
      </c>
      <c r="AF35" s="26"/>
      <c r="AG35">
        <f t="shared" si="2"/>
        <v>167.48521562050868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2.0753363228699553</v>
      </c>
      <c r="F36">
        <f>GT_Spot!S36</f>
        <v>0</v>
      </c>
      <c r="G36">
        <f>PPCL_NG!S36</f>
        <v>18.79</v>
      </c>
      <c r="H36">
        <f>PPCL_Spot!S36</f>
        <v>50</v>
      </c>
      <c r="I36">
        <f>Bawana_NG!S36</f>
        <v>31.04</v>
      </c>
      <c r="J36">
        <f>Bawana_RLNG!S36</f>
        <v>0</v>
      </c>
      <c r="K36">
        <f>Bawana_Spot!S36</f>
        <v>15</v>
      </c>
      <c r="L36">
        <f>TWOMCL!R36</f>
        <v>0</v>
      </c>
      <c r="M36">
        <f>EDWPCL!V36</f>
        <v>0</v>
      </c>
      <c r="N36">
        <f>'MSW BWN'!V36</f>
        <v>0.8687611999999999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-10</v>
      </c>
      <c r="AA36" s="117">
        <f>STOA!K36</f>
        <v>53.21</v>
      </c>
      <c r="AB36" s="117">
        <f>-STOA!Q36</f>
        <v>0</v>
      </c>
      <c r="AC36">
        <f t="shared" si="0"/>
        <v>1.5934413334232089</v>
      </c>
      <c r="AD36">
        <f t="shared" si="1"/>
        <v>159.39065618944673</v>
      </c>
      <c r="AE36">
        <f>'IDT-1'!E36</f>
        <v>0</v>
      </c>
      <c r="AF36" s="26"/>
      <c r="AG36">
        <f t="shared" si="2"/>
        <v>159.39065618944673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2.0753363228699553</v>
      </c>
      <c r="F37">
        <f>GT_Spot!S37</f>
        <v>0</v>
      </c>
      <c r="G37">
        <f>PPCL_NG!S37</f>
        <v>18.79</v>
      </c>
      <c r="H37">
        <f>PPCL_Spot!S37</f>
        <v>50</v>
      </c>
      <c r="I37">
        <f>Bawana_NG!S37</f>
        <v>31.04</v>
      </c>
      <c r="J37">
        <f>Bawana_RLNG!S37</f>
        <v>0</v>
      </c>
      <c r="K37">
        <f>Bawana_Spot!S37</f>
        <v>15</v>
      </c>
      <c r="L37">
        <f>TWOMCL!R37</f>
        <v>0</v>
      </c>
      <c r="M37">
        <f>EDWPCL!V37</f>
        <v>0</v>
      </c>
      <c r="N37">
        <f>'MSW BWN'!V37</f>
        <v>0.94103919999999974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72.56</v>
      </c>
      <c r="AB37" s="117">
        <f>-STOA!Q37</f>
        <v>0</v>
      </c>
      <c r="AC37">
        <f t="shared" si="0"/>
        <v>1.6755761046012556</v>
      </c>
      <c r="AD37">
        <f t="shared" si="1"/>
        <v>188.7307994182687</v>
      </c>
      <c r="AE37">
        <f>'IDT-1'!E37</f>
        <v>0</v>
      </c>
      <c r="AF37" s="26"/>
      <c r="AG37">
        <f t="shared" si="2"/>
        <v>188.7307994182687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2.0753363228699553</v>
      </c>
      <c r="F38">
        <f>GT_Spot!S38</f>
        <v>0</v>
      </c>
      <c r="G38">
        <f>PPCL_NG!S38</f>
        <v>18.79</v>
      </c>
      <c r="H38">
        <f>PPCL_Spot!S38</f>
        <v>50</v>
      </c>
      <c r="I38">
        <f>Bawana_NG!S38</f>
        <v>31.04</v>
      </c>
      <c r="J38">
        <f>Bawana_RLNG!S38</f>
        <v>0</v>
      </c>
      <c r="K38">
        <f>Bawana_Spot!S38</f>
        <v>15</v>
      </c>
      <c r="L38">
        <f>TWOMCL!R38</f>
        <v>0</v>
      </c>
      <c r="M38">
        <f>EDWPCL!V38</f>
        <v>0</v>
      </c>
      <c r="N38">
        <f>'MSW BWN'!V38</f>
        <v>0.93432039999999983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91.91</v>
      </c>
      <c r="AB38" s="117">
        <f>-STOA!Q38</f>
        <v>0</v>
      </c>
      <c r="AC38">
        <f t="shared" si="0"/>
        <v>1.8457969791612554</v>
      </c>
      <c r="AD38">
        <f t="shared" si="1"/>
        <v>207.90385974370867</v>
      </c>
      <c r="AE38">
        <f>'IDT-1'!E38</f>
        <v>0</v>
      </c>
      <c r="AF38" s="26"/>
      <c r="AG38">
        <f t="shared" si="2"/>
        <v>207.90385974370867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2.057847533632287</v>
      </c>
      <c r="F39">
        <f>GT_Spot!S39</f>
        <v>0</v>
      </c>
      <c r="G39">
        <f>PPCL_NG!S39</f>
        <v>18.79</v>
      </c>
      <c r="H39">
        <f>PPCL_Spot!S39</f>
        <v>50</v>
      </c>
      <c r="I39">
        <f>Bawana_NG!S39</f>
        <v>31.04</v>
      </c>
      <c r="J39">
        <f>Bawana_RLNG!S39</f>
        <v>0</v>
      </c>
      <c r="K39">
        <f>Bawana_Spot!S39</f>
        <v>14.999621068586587</v>
      </c>
      <c r="L39">
        <f>TWOMCL!R39</f>
        <v>0</v>
      </c>
      <c r="M39">
        <f>EDWPCL!V39</f>
        <v>0</v>
      </c>
      <c r="N39">
        <f>'MSW BWN'!V39</f>
        <v>0.93717079999999986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91.91</v>
      </c>
      <c r="AB39" s="117">
        <f>-STOA!Q39</f>
        <v>0</v>
      </c>
      <c r="AC39">
        <f t="shared" si="0"/>
        <v>1.8456648267395261</v>
      </c>
      <c r="AD39">
        <f t="shared" si="1"/>
        <v>207.88897457547935</v>
      </c>
      <c r="AE39">
        <f>'IDT-1'!E39</f>
        <v>0</v>
      </c>
      <c r="AF39" s="26"/>
      <c r="AG39">
        <f t="shared" si="2"/>
        <v>207.88897457547935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2.057847533632287</v>
      </c>
      <c r="F40">
        <f>GT_Spot!S40</f>
        <v>0</v>
      </c>
      <c r="G40">
        <f>PPCL_NG!S40</f>
        <v>18.79</v>
      </c>
      <c r="H40">
        <f>PPCL_Spot!S40</f>
        <v>50</v>
      </c>
      <c r="I40">
        <f>Bawana_NG!S40</f>
        <v>31.04</v>
      </c>
      <c r="J40">
        <f>Bawana_RLNG!S40</f>
        <v>0</v>
      </c>
      <c r="K40">
        <f>Bawana_Spot!S40</f>
        <v>15</v>
      </c>
      <c r="L40">
        <f>TWOMCL!R40</f>
        <v>0</v>
      </c>
      <c r="M40">
        <f>EDWPCL!V40</f>
        <v>0</v>
      </c>
      <c r="N40">
        <f>'MSW BWN'!V40</f>
        <v>0.93330239999999975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91.91</v>
      </c>
      <c r="AB40" s="117">
        <f>-STOA!Q40</f>
        <v>0</v>
      </c>
      <c r="AC40">
        <f t="shared" si="0"/>
        <v>1.8456341194159642</v>
      </c>
      <c r="AD40">
        <f t="shared" si="1"/>
        <v>207.88551581421632</v>
      </c>
      <c r="AE40">
        <f>'IDT-1'!E40</f>
        <v>0</v>
      </c>
      <c r="AF40" s="26"/>
      <c r="AG40">
        <f t="shared" si="2"/>
        <v>207.88551581421632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2.057847533632287</v>
      </c>
      <c r="F41">
        <f>GT_Spot!S41</f>
        <v>0</v>
      </c>
      <c r="G41">
        <f>PPCL_NG!S41</f>
        <v>18.79</v>
      </c>
      <c r="H41">
        <f>PPCL_Spot!S41</f>
        <v>50</v>
      </c>
      <c r="I41">
        <f>Bawana_NG!S41</f>
        <v>31.04</v>
      </c>
      <c r="J41">
        <f>Bawana_RLNG!S41</f>
        <v>0</v>
      </c>
      <c r="K41">
        <f>Bawana_Spot!S41</f>
        <v>15</v>
      </c>
      <c r="L41">
        <f>TWOMCL!R41</f>
        <v>0</v>
      </c>
      <c r="M41">
        <f>EDWPCL!V41</f>
        <v>0</v>
      </c>
      <c r="N41">
        <f>'MSW BWN'!V41</f>
        <v>0.85715599999999981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50.07</v>
      </c>
      <c r="Z41" s="75">
        <f>IEX!Q41</f>
        <v>0</v>
      </c>
      <c r="AA41" s="117">
        <f>STOA!K41</f>
        <v>91.91</v>
      </c>
      <c r="AB41" s="117">
        <f>-STOA!Q41</f>
        <v>0</v>
      </c>
      <c r="AC41">
        <f t="shared" si="0"/>
        <v>2.285580031095964</v>
      </c>
      <c r="AD41">
        <f t="shared" si="1"/>
        <v>257.43942350253633</v>
      </c>
      <c r="AE41">
        <f>'IDT-1'!E41</f>
        <v>0</v>
      </c>
      <c r="AF41" s="26"/>
      <c r="AG41">
        <f t="shared" si="2"/>
        <v>257.43942350253633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2.057847533632287</v>
      </c>
      <c r="F42">
        <f>GT_Spot!S42</f>
        <v>0</v>
      </c>
      <c r="G42">
        <f>PPCL_NG!S42</f>
        <v>18.79</v>
      </c>
      <c r="H42">
        <f>PPCL_Spot!S42</f>
        <v>50</v>
      </c>
      <c r="I42">
        <f>Bawana_NG!S42</f>
        <v>31.04</v>
      </c>
      <c r="J42">
        <f>Bawana_RLNG!S42</f>
        <v>0</v>
      </c>
      <c r="K42">
        <f>Bawana_Spot!S42</f>
        <v>15</v>
      </c>
      <c r="L42">
        <f>TWOMCL!R42</f>
        <v>0</v>
      </c>
      <c r="M42">
        <f>EDWPCL!V42</f>
        <v>0</v>
      </c>
      <c r="N42">
        <f>'MSW BWN'!V42</f>
        <v>0.91172079999999978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48.74</v>
      </c>
      <c r="Z42" s="75">
        <f>IEX!Q42</f>
        <v>0</v>
      </c>
      <c r="AA42" s="117">
        <f>STOA!K42</f>
        <v>91.91</v>
      </c>
      <c r="AB42" s="117">
        <f>-STOA!Q42</f>
        <v>0</v>
      </c>
      <c r="AC42">
        <f t="shared" si="0"/>
        <v>2.2743562013359639</v>
      </c>
      <c r="AD42">
        <f t="shared" si="1"/>
        <v>256.17521213229628</v>
      </c>
      <c r="AE42">
        <f>'IDT-1'!E42</f>
        <v>0</v>
      </c>
      <c r="AF42" s="26"/>
      <c r="AG42">
        <f t="shared" si="2"/>
        <v>256.17521213229628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2.057847533632287</v>
      </c>
      <c r="F43">
        <f>GT_Spot!S43</f>
        <v>0</v>
      </c>
      <c r="G43">
        <f>PPCL_NG!S43</f>
        <v>18.79</v>
      </c>
      <c r="H43">
        <f>PPCL_Spot!S43</f>
        <v>50</v>
      </c>
      <c r="I43">
        <f>Bawana_NG!S43</f>
        <v>31.04</v>
      </c>
      <c r="J43">
        <f>Bawana_RLNG!S43</f>
        <v>0</v>
      </c>
      <c r="K43">
        <f>Bawana_Spot!S43</f>
        <v>14.999999999999998</v>
      </c>
      <c r="L43">
        <f>TWOMCL!R43</f>
        <v>0</v>
      </c>
      <c r="M43">
        <f>EDWPCL!V43</f>
        <v>0</v>
      </c>
      <c r="N43">
        <f>'MSW BWN'!V43</f>
        <v>0.87181519999999979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48.3</v>
      </c>
      <c r="Z43" s="75">
        <f>IEX!Q43</f>
        <v>0</v>
      </c>
      <c r="AA43" s="117">
        <f>STOA!K43</f>
        <v>91.91</v>
      </c>
      <c r="AB43" s="117">
        <f>-STOA!Q43</f>
        <v>0</v>
      </c>
      <c r="AC43">
        <f t="shared" si="0"/>
        <v>2.2701330320559641</v>
      </c>
      <c r="AD43">
        <f t="shared" si="1"/>
        <v>255.69952970157632</v>
      </c>
      <c r="AE43">
        <f>'IDT-1'!E43</f>
        <v>0</v>
      </c>
      <c r="AF43" s="26"/>
      <c r="AG43">
        <f t="shared" si="2"/>
        <v>255.69952970157632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2.057847533632287</v>
      </c>
      <c r="F44">
        <f>GT_Spot!S44</f>
        <v>0</v>
      </c>
      <c r="G44">
        <f>PPCL_NG!S44</f>
        <v>18.79</v>
      </c>
      <c r="H44">
        <f>PPCL_Spot!S44</f>
        <v>50</v>
      </c>
      <c r="I44">
        <f>Bawana_NG!S44</f>
        <v>31.04</v>
      </c>
      <c r="J44">
        <f>Bawana_RLNG!S44</f>
        <v>0</v>
      </c>
      <c r="K44">
        <f>Bawana_Spot!S44</f>
        <v>15</v>
      </c>
      <c r="L44">
        <f>TWOMCL!R44</f>
        <v>0</v>
      </c>
      <c r="M44">
        <f>EDWPCL!V44</f>
        <v>0</v>
      </c>
      <c r="N44">
        <f>'MSW BWN'!V44</f>
        <v>0.91660719999999984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26.96</v>
      </c>
      <c r="Z44" s="75">
        <f>IEX!Q44</f>
        <v>0</v>
      </c>
      <c r="AA44" s="117">
        <f>STOA!K44</f>
        <v>91.91</v>
      </c>
      <c r="AB44" s="117">
        <f>-STOA!Q44</f>
        <v>0</v>
      </c>
      <c r="AC44">
        <f t="shared" si="0"/>
        <v>2.0827352016559639</v>
      </c>
      <c r="AD44">
        <f t="shared" si="1"/>
        <v>234.59171953197631</v>
      </c>
      <c r="AE44">
        <f>'IDT-1'!E44</f>
        <v>0</v>
      </c>
      <c r="AF44" s="26"/>
      <c r="AG44">
        <f t="shared" si="2"/>
        <v>234.59171953197631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2.057847533632287</v>
      </c>
      <c r="F45">
        <f>GT_Spot!S45</f>
        <v>0</v>
      </c>
      <c r="G45">
        <f>PPCL_NG!S45</f>
        <v>18.79</v>
      </c>
      <c r="H45">
        <f>PPCL_Spot!S45</f>
        <v>50</v>
      </c>
      <c r="I45">
        <f>Bawana_NG!S45</f>
        <v>31.04</v>
      </c>
      <c r="J45">
        <f>Bawana_RLNG!S45</f>
        <v>0</v>
      </c>
      <c r="K45">
        <f>Bawana_Spot!S45</f>
        <v>15</v>
      </c>
      <c r="L45">
        <f>TWOMCL!R45</f>
        <v>0</v>
      </c>
      <c r="M45">
        <f>EDWPCL!V45</f>
        <v>0</v>
      </c>
      <c r="N45">
        <f>'MSW BWN'!V45</f>
        <v>0.91477479999999989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-10</v>
      </c>
      <c r="AA45" s="117">
        <f>STOA!K45</f>
        <v>214.78</v>
      </c>
      <c r="AB45" s="117">
        <f>-STOA!Q45</f>
        <v>0</v>
      </c>
      <c r="AC45">
        <f t="shared" si="0"/>
        <v>3.0155083517579175</v>
      </c>
      <c r="AD45">
        <f t="shared" si="1"/>
        <v>319.56711398187434</v>
      </c>
      <c r="AE45">
        <f>'IDT-1'!E45</f>
        <v>0</v>
      </c>
      <c r="AF45" s="26"/>
      <c r="AG45">
        <f t="shared" si="2"/>
        <v>319.56711398187434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2.057847533632287</v>
      </c>
      <c r="F46">
        <f>GT_Spot!S46</f>
        <v>0</v>
      </c>
      <c r="G46">
        <f>PPCL_NG!S46</f>
        <v>18.79</v>
      </c>
      <c r="H46">
        <f>PPCL_Spot!S46</f>
        <v>50</v>
      </c>
      <c r="I46">
        <f>Bawana_NG!S46</f>
        <v>31.04</v>
      </c>
      <c r="J46">
        <f>Bawana_RLNG!S46</f>
        <v>0</v>
      </c>
      <c r="K46">
        <f>Bawana_Spot!S46</f>
        <v>14.999621068586587</v>
      </c>
      <c r="L46">
        <f>TWOMCL!R46</f>
        <v>0</v>
      </c>
      <c r="M46">
        <f>EDWPCL!V46</f>
        <v>0</v>
      </c>
      <c r="N46">
        <f>'MSW BWN'!V46</f>
        <v>0.94022479999999986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-15</v>
      </c>
      <c r="AA46" s="117">
        <f>STOA!K46</f>
        <v>214.78</v>
      </c>
      <c r="AB46" s="117">
        <f>-STOA!Q46</f>
        <v>0</v>
      </c>
      <c r="AC46">
        <f t="shared" si="0"/>
        <v>3.0601196147724554</v>
      </c>
      <c r="AD46">
        <f t="shared" si="1"/>
        <v>314.54757378744637</v>
      </c>
      <c r="AE46">
        <f>'IDT-1'!E46</f>
        <v>0</v>
      </c>
      <c r="AF46" s="26"/>
      <c r="AG46">
        <f t="shared" si="2"/>
        <v>314.54757378744637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2.057847533632287</v>
      </c>
      <c r="F47">
        <f>GT_Spot!S47</f>
        <v>0</v>
      </c>
      <c r="G47">
        <f>PPCL_NG!S47</f>
        <v>18.79</v>
      </c>
      <c r="H47">
        <f>PPCL_Spot!S47</f>
        <v>50</v>
      </c>
      <c r="I47">
        <f>Bawana_NG!S47</f>
        <v>31.04</v>
      </c>
      <c r="J47">
        <f>Bawana_RLNG!S47</f>
        <v>0</v>
      </c>
      <c r="K47">
        <f>Bawana_Spot!S47</f>
        <v>14.999621068586587</v>
      </c>
      <c r="L47">
        <f>TWOMCL!R47</f>
        <v>0</v>
      </c>
      <c r="M47">
        <f>EDWPCL!V47</f>
        <v>0</v>
      </c>
      <c r="N47">
        <f>'MSW BWN'!V47</f>
        <v>0.9499976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-15</v>
      </c>
      <c r="AA47" s="117">
        <f>STOA!K47</f>
        <v>214.78</v>
      </c>
      <c r="AB47" s="117">
        <f>-STOA!Q47</f>
        <v>0</v>
      </c>
      <c r="AC47">
        <f t="shared" si="0"/>
        <v>3.0602056154124564</v>
      </c>
      <c r="AD47">
        <f t="shared" si="1"/>
        <v>314.55726058680648</v>
      </c>
      <c r="AE47">
        <f>'IDT-1'!E47</f>
        <v>0</v>
      </c>
      <c r="AF47" s="26"/>
      <c r="AG47">
        <f t="shared" si="2"/>
        <v>314.55726058680648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2.0273823529411761</v>
      </c>
      <c r="F48">
        <f>GT_Spot!S48</f>
        <v>0</v>
      </c>
      <c r="G48">
        <f>PPCL_NG!S48</f>
        <v>18.79</v>
      </c>
      <c r="H48">
        <f>PPCL_Spot!S48</f>
        <v>50</v>
      </c>
      <c r="I48">
        <f>Bawana_NG!S48</f>
        <v>31.04</v>
      </c>
      <c r="J48">
        <f>Bawana_RLNG!S48</f>
        <v>0</v>
      </c>
      <c r="K48">
        <f>Bawana_Spot!S48</f>
        <v>14.999621068586587</v>
      </c>
      <c r="L48">
        <f>TWOMCL!R48</f>
        <v>0</v>
      </c>
      <c r="M48">
        <f>EDWPCL!V48</f>
        <v>0</v>
      </c>
      <c r="N48">
        <f>'MSW BWN'!V48</f>
        <v>0.89522919999999984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-50</v>
      </c>
      <c r="AA48" s="117">
        <f>STOA!K48</f>
        <v>214.78</v>
      </c>
      <c r="AB48" s="117">
        <f>-STOA!Q48</f>
        <v>0</v>
      </c>
      <c r="AC48">
        <f t="shared" si="0"/>
        <v>3.370190023179211</v>
      </c>
      <c r="AD48">
        <f t="shared" si="1"/>
        <v>279.16204259834859</v>
      </c>
      <c r="AE48">
        <f>'IDT-1'!E48</f>
        <v>0</v>
      </c>
      <c r="AF48" s="26"/>
      <c r="AG48">
        <f t="shared" si="2"/>
        <v>279.16204259834859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2.0273823529411761</v>
      </c>
      <c r="F49">
        <f>GT_Spot!S49</f>
        <v>0</v>
      </c>
      <c r="G49">
        <f>PPCL_NG!S49</f>
        <v>18.79</v>
      </c>
      <c r="H49">
        <f>PPCL_Spot!S49</f>
        <v>50</v>
      </c>
      <c r="I49">
        <f>Bawana_NG!S49</f>
        <v>31.04</v>
      </c>
      <c r="J49">
        <f>Bawana_RLNG!S49</f>
        <v>0</v>
      </c>
      <c r="K49">
        <f>Bawana_Spot!S49</f>
        <v>14.999999999999998</v>
      </c>
      <c r="L49">
        <f>TWOMCL!R49</f>
        <v>0</v>
      </c>
      <c r="M49">
        <f>EDWPCL!V49</f>
        <v>0</v>
      </c>
      <c r="N49">
        <f>'MSW BWN'!V49</f>
        <v>0.95081199999999977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-10</v>
      </c>
      <c r="AA49" s="117">
        <f>STOA!K49</f>
        <v>214.78</v>
      </c>
      <c r="AB49" s="117">
        <f>-STOA!Q49</f>
        <v>0</v>
      </c>
      <c r="AC49">
        <f t="shared" si="0"/>
        <v>3.0155573855278357</v>
      </c>
      <c r="AD49">
        <f t="shared" si="1"/>
        <v>319.57263696741336</v>
      </c>
      <c r="AE49">
        <f>'IDT-1'!E49</f>
        <v>0</v>
      </c>
      <c r="AF49" s="26"/>
      <c r="AG49">
        <f t="shared" si="2"/>
        <v>319.57263696741336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2.0273823529411761</v>
      </c>
      <c r="F50">
        <f>GT_Spot!S50</f>
        <v>0</v>
      </c>
      <c r="G50">
        <f>PPCL_NG!S50</f>
        <v>18.79</v>
      </c>
      <c r="H50">
        <f>PPCL_Spot!S50</f>
        <v>50</v>
      </c>
      <c r="I50">
        <f>Bawana_NG!S50</f>
        <v>31.04</v>
      </c>
      <c r="J50">
        <f>Bawana_RLNG!S50</f>
        <v>0</v>
      </c>
      <c r="K50">
        <f>Bawana_Spot!S50</f>
        <v>15</v>
      </c>
      <c r="L50">
        <f>TWOMCL!R50</f>
        <v>0</v>
      </c>
      <c r="M50">
        <f>EDWPCL!V50</f>
        <v>0</v>
      </c>
      <c r="N50">
        <f>'MSW BWN'!V50</f>
        <v>0.93330239999999975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-10</v>
      </c>
      <c r="AA50" s="117">
        <f>STOA!K50</f>
        <v>214.78</v>
      </c>
      <c r="AB50" s="117">
        <f>-STOA!Q50</f>
        <v>0</v>
      </c>
      <c r="AC50">
        <f t="shared" si="0"/>
        <v>3.0154033010478352</v>
      </c>
      <c r="AD50">
        <f t="shared" si="1"/>
        <v>319.55528145189328</v>
      </c>
      <c r="AE50">
        <f>'IDT-1'!E50</f>
        <v>0</v>
      </c>
      <c r="AF50" s="26"/>
      <c r="AG50">
        <f t="shared" si="2"/>
        <v>319.55528145189328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2.0273823529411761</v>
      </c>
      <c r="F51">
        <f>GT_Spot!S51</f>
        <v>0</v>
      </c>
      <c r="G51">
        <f>PPCL_NG!S51</f>
        <v>18.79</v>
      </c>
      <c r="H51">
        <f>PPCL_Spot!S51</f>
        <v>50</v>
      </c>
      <c r="I51">
        <f>Bawana_NG!S51</f>
        <v>31.04</v>
      </c>
      <c r="J51">
        <f>Bawana_RLNG!S51</f>
        <v>0</v>
      </c>
      <c r="K51">
        <f>Bawana_Spot!S51</f>
        <v>15</v>
      </c>
      <c r="L51">
        <f>TWOMCL!R51</f>
        <v>0</v>
      </c>
      <c r="M51">
        <f>EDWPCL!V51</f>
        <v>0</v>
      </c>
      <c r="N51">
        <f>'MSW BWN'!V51</f>
        <v>0.84819759999999988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-10</v>
      </c>
      <c r="AA51" s="117">
        <f>STOA!K51</f>
        <v>214.78</v>
      </c>
      <c r="AB51" s="117">
        <f>-STOA!Q51</f>
        <v>0</v>
      </c>
      <c r="AC51">
        <f t="shared" si="0"/>
        <v>3.0146543788078359</v>
      </c>
      <c r="AD51">
        <f t="shared" si="1"/>
        <v>319.47092557413333</v>
      </c>
      <c r="AE51">
        <f>'IDT-1'!E51</f>
        <v>0</v>
      </c>
      <c r="AF51" s="26"/>
      <c r="AG51">
        <f t="shared" si="2"/>
        <v>319.47092557413333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2.0273823529411761</v>
      </c>
      <c r="F52">
        <f>GT_Spot!S52</f>
        <v>0</v>
      </c>
      <c r="G52">
        <f>PPCL_NG!S52</f>
        <v>18.79</v>
      </c>
      <c r="H52">
        <f>PPCL_Spot!S52</f>
        <v>50</v>
      </c>
      <c r="I52">
        <f>Bawana_NG!S52</f>
        <v>31.04</v>
      </c>
      <c r="J52">
        <f>Bawana_RLNG!S52</f>
        <v>0</v>
      </c>
      <c r="K52">
        <f>Bawana_Spot!S52</f>
        <v>15</v>
      </c>
      <c r="L52">
        <f>TWOMCL!R52</f>
        <v>0</v>
      </c>
      <c r="M52">
        <f>EDWPCL!V52</f>
        <v>0</v>
      </c>
      <c r="N52">
        <f>'MSW BWN'!V52</f>
        <v>0.89034279999999988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-10</v>
      </c>
      <c r="AA52" s="117">
        <f>STOA!K52</f>
        <v>214.78</v>
      </c>
      <c r="AB52" s="117">
        <f>-STOA!Q52</f>
        <v>0</v>
      </c>
      <c r="AC52">
        <f t="shared" si="0"/>
        <v>3.0150252565678359</v>
      </c>
      <c r="AD52">
        <f t="shared" si="1"/>
        <v>319.51269989637336</v>
      </c>
      <c r="AE52">
        <f>'IDT-1'!E52</f>
        <v>0</v>
      </c>
      <c r="AF52" s="26"/>
      <c r="AG52">
        <f t="shared" si="2"/>
        <v>319.51269989637336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2.0273823529411761</v>
      </c>
      <c r="F53">
        <f>GT_Spot!S53</f>
        <v>0</v>
      </c>
      <c r="G53">
        <f>PPCL_NG!S53</f>
        <v>18.79</v>
      </c>
      <c r="H53">
        <f>PPCL_Spot!S53</f>
        <v>50.028009615730575</v>
      </c>
      <c r="I53">
        <f>Bawana_NG!S53</f>
        <v>31.04</v>
      </c>
      <c r="J53">
        <f>Bawana_RLNG!S53</f>
        <v>0</v>
      </c>
      <c r="K53">
        <f>Bawana_Spot!S53</f>
        <v>15</v>
      </c>
      <c r="L53">
        <f>TWOMCL!R53</f>
        <v>0</v>
      </c>
      <c r="M53">
        <f>EDWPCL!V53</f>
        <v>0</v>
      </c>
      <c r="N53">
        <f>'MSW BWN'!V53</f>
        <v>0.91762519999999981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-65</v>
      </c>
      <c r="AA53" s="117">
        <f>STOA!K53</f>
        <v>214.78</v>
      </c>
      <c r="AB53" s="117">
        <f>-STOA!Q53</f>
        <v>0</v>
      </c>
      <c r="AC53">
        <f t="shared" si="0"/>
        <v>3.5038088400270073</v>
      </c>
      <c r="AD53">
        <f t="shared" si="1"/>
        <v>264.07920832864471</v>
      </c>
      <c r="AE53">
        <f>'IDT-1'!E53</f>
        <v>0</v>
      </c>
      <c r="AF53" s="26"/>
      <c r="AG53">
        <f t="shared" si="2"/>
        <v>264.07920832864471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2.0273823529411761</v>
      </c>
      <c r="F54">
        <f>GT_Spot!S54</f>
        <v>0</v>
      </c>
      <c r="G54">
        <f>PPCL_NG!S54</f>
        <v>18.79</v>
      </c>
      <c r="H54">
        <f>PPCL_Spot!S54</f>
        <v>50.028009615730575</v>
      </c>
      <c r="I54">
        <f>Bawana_NG!S54</f>
        <v>31.04</v>
      </c>
      <c r="J54">
        <f>Bawana_RLNG!S54</f>
        <v>0</v>
      </c>
      <c r="K54">
        <f>Bawana_Spot!S54</f>
        <v>15</v>
      </c>
      <c r="L54">
        <f>TWOMCL!R54</f>
        <v>0</v>
      </c>
      <c r="M54">
        <f>EDWPCL!V54</f>
        <v>0</v>
      </c>
      <c r="N54">
        <f>'MSW BWN'!V54</f>
        <v>0.90194799999999975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214.78</v>
      </c>
      <c r="AB54" s="117">
        <f>-STOA!Q54</f>
        <v>0</v>
      </c>
      <c r="AC54">
        <f t="shared" si="0"/>
        <v>2.9265925917243112</v>
      </c>
      <c r="AD54">
        <f t="shared" si="1"/>
        <v>329.64074737694739</v>
      </c>
      <c r="AE54">
        <f>'IDT-1'!E54</f>
        <v>0</v>
      </c>
      <c r="AF54" s="26"/>
      <c r="AG54">
        <f t="shared" si="2"/>
        <v>329.64074737694739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2.0273823529411761</v>
      </c>
      <c r="F55">
        <f>GT_Spot!S55</f>
        <v>0</v>
      </c>
      <c r="G55">
        <f>PPCL_NG!S55</f>
        <v>18.79</v>
      </c>
      <c r="H55">
        <f>PPCL_Spot!S55</f>
        <v>50.106136703189989</v>
      </c>
      <c r="I55">
        <f>Bawana_NG!S55</f>
        <v>31.04</v>
      </c>
      <c r="J55">
        <f>Bawana_RLNG!S55</f>
        <v>0</v>
      </c>
      <c r="K55">
        <f>Bawana_Spot!S55</f>
        <v>15</v>
      </c>
      <c r="L55">
        <f>TWOMCL!R55</f>
        <v>0</v>
      </c>
      <c r="M55">
        <f>EDWPCL!V55</f>
        <v>0</v>
      </c>
      <c r="N55">
        <f>'MSW BWN'!V55</f>
        <v>0.85613799999999984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214.78</v>
      </c>
      <c r="AB55" s="117">
        <f>-STOA!Q55</f>
        <v>0</v>
      </c>
      <c r="AC55">
        <f t="shared" si="0"/>
        <v>2.9268769820939542</v>
      </c>
      <c r="AD55">
        <f t="shared" si="1"/>
        <v>329.67278007403718</v>
      </c>
      <c r="AE55">
        <f>'IDT-1'!E55</f>
        <v>0</v>
      </c>
      <c r="AF55" s="26"/>
      <c r="AG55">
        <f t="shared" si="2"/>
        <v>329.67278007403718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2.0273823529411761</v>
      </c>
      <c r="F56">
        <f>GT_Spot!S56</f>
        <v>0</v>
      </c>
      <c r="G56">
        <f>PPCL_NG!S56</f>
        <v>18.79</v>
      </c>
      <c r="H56">
        <f>PPCL_Spot!S56</f>
        <v>50.028009615730575</v>
      </c>
      <c r="I56">
        <f>Bawana_NG!S56</f>
        <v>31.04</v>
      </c>
      <c r="J56">
        <f>Bawana_RLNG!S56</f>
        <v>0</v>
      </c>
      <c r="K56">
        <f>Bawana_Spot!S56</f>
        <v>15</v>
      </c>
      <c r="L56">
        <f>TWOMCL!R56</f>
        <v>0</v>
      </c>
      <c r="M56">
        <f>EDWPCL!V56</f>
        <v>0</v>
      </c>
      <c r="N56">
        <f>'MSW BWN'!V56</f>
        <v>0.88647439999999988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-55</v>
      </c>
      <c r="AA56" s="117">
        <f>STOA!K56</f>
        <v>214.78</v>
      </c>
      <c r="AB56" s="117">
        <f>-STOA!Q56</f>
        <v>0</v>
      </c>
      <c r="AC56">
        <f t="shared" si="0"/>
        <v>3.4147534377650541</v>
      </c>
      <c r="AD56">
        <f t="shared" si="1"/>
        <v>274.13711293090671</v>
      </c>
      <c r="AE56">
        <f>'IDT-1'!E56</f>
        <v>0</v>
      </c>
      <c r="AF56" s="26"/>
      <c r="AG56">
        <f t="shared" si="2"/>
        <v>274.13711293090671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2.0273823529411761</v>
      </c>
      <c r="F57">
        <f>GT_Spot!S57</f>
        <v>0</v>
      </c>
      <c r="G57">
        <f>PPCL_NG!S57</f>
        <v>18.79</v>
      </c>
      <c r="H57">
        <f>PPCL_Spot!S57</f>
        <v>50.028009615730575</v>
      </c>
      <c r="I57">
        <f>Bawana_NG!S57</f>
        <v>31.04</v>
      </c>
      <c r="J57">
        <f>Bawana_RLNG!S57</f>
        <v>0</v>
      </c>
      <c r="K57">
        <f>Bawana_Spot!S57</f>
        <v>15</v>
      </c>
      <c r="L57">
        <f>TWOMCL!R57</f>
        <v>0</v>
      </c>
      <c r="M57">
        <f>EDWPCL!V57</f>
        <v>0</v>
      </c>
      <c r="N57">
        <f>'MSW BWN'!V57</f>
        <v>0.94511119999999993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214.78</v>
      </c>
      <c r="AB57" s="117">
        <f>-STOA!Q57</f>
        <v>0</v>
      </c>
      <c r="AC57">
        <f t="shared" si="0"/>
        <v>2.9269724278843117</v>
      </c>
      <c r="AD57">
        <f t="shared" si="1"/>
        <v>329.68353074078743</v>
      </c>
      <c r="AE57">
        <f>'IDT-1'!E57</f>
        <v>0</v>
      </c>
      <c r="AF57" s="26"/>
      <c r="AG57">
        <f t="shared" si="2"/>
        <v>329.68353074078743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2.0273823529411761</v>
      </c>
      <c r="F58">
        <f>GT_Spot!S58</f>
        <v>0</v>
      </c>
      <c r="G58">
        <f>PPCL_NG!S58</f>
        <v>18.79</v>
      </c>
      <c r="H58">
        <f>PPCL_Spot!S58</f>
        <v>50</v>
      </c>
      <c r="I58">
        <f>Bawana_NG!S58</f>
        <v>31.04</v>
      </c>
      <c r="J58">
        <f>Bawana_RLNG!S58</f>
        <v>0</v>
      </c>
      <c r="K58">
        <f>Bawana_Spot!S58</f>
        <v>15</v>
      </c>
      <c r="L58">
        <f>TWOMCL!R58</f>
        <v>0</v>
      </c>
      <c r="M58">
        <f>EDWPCL!V58</f>
        <v>0</v>
      </c>
      <c r="N58">
        <f>'MSW BWN'!V58</f>
        <v>0.90887039999999986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214.78</v>
      </c>
      <c r="AB58" s="117">
        <f>-STOA!Q58</f>
        <v>0</v>
      </c>
      <c r="AC58">
        <f t="shared" si="0"/>
        <v>2.9264070242258824</v>
      </c>
      <c r="AD58">
        <f t="shared" si="1"/>
        <v>329.61984572871523</v>
      </c>
      <c r="AE58">
        <f>'IDT-1'!E58</f>
        <v>0</v>
      </c>
      <c r="AF58" s="26"/>
      <c r="AG58">
        <f t="shared" si="2"/>
        <v>329.61984572871523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1.9664999999999997</v>
      </c>
      <c r="F59">
        <f>GT_Spot!S59</f>
        <v>0</v>
      </c>
      <c r="G59">
        <f>PPCL_NG!S59</f>
        <v>18.79</v>
      </c>
      <c r="H59">
        <f>PPCL_Spot!S59</f>
        <v>50</v>
      </c>
      <c r="I59">
        <f>Bawana_NG!S59</f>
        <v>31.04</v>
      </c>
      <c r="J59">
        <f>Bawana_RLNG!S59</f>
        <v>0</v>
      </c>
      <c r="K59">
        <f>Bawana_Spot!S59</f>
        <v>15</v>
      </c>
      <c r="L59">
        <f>TWOMCL!R59</f>
        <v>0</v>
      </c>
      <c r="M59">
        <f>EDWPCL!V59</f>
        <v>0</v>
      </c>
      <c r="N59">
        <f>'MSW BWN'!V59</f>
        <v>0.90887039999999986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-55</v>
      </c>
      <c r="AA59" s="117">
        <f>STOA!K59</f>
        <v>214.78</v>
      </c>
      <c r="AB59" s="117">
        <f>-STOA!Q59</f>
        <v>0</v>
      </c>
      <c r="AC59">
        <f t="shared" si="0"/>
        <v>3.414168273240743</v>
      </c>
      <c r="AD59">
        <f t="shared" si="1"/>
        <v>274.07120212675926</v>
      </c>
      <c r="AE59">
        <f>'IDT-1'!E59</f>
        <v>0</v>
      </c>
      <c r="AF59" s="26"/>
      <c r="AG59">
        <f t="shared" si="2"/>
        <v>274.07120212675926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1.9664999999999997</v>
      </c>
      <c r="F60">
        <f>GT_Spot!S60</f>
        <v>0</v>
      </c>
      <c r="G60">
        <f>PPCL_NG!S60</f>
        <v>18.79</v>
      </c>
      <c r="H60">
        <f>PPCL_Spot!S60</f>
        <v>50</v>
      </c>
      <c r="I60">
        <f>Bawana_NG!S60</f>
        <v>31.04</v>
      </c>
      <c r="J60">
        <f>Bawana_RLNG!S60</f>
        <v>0</v>
      </c>
      <c r="K60">
        <f>Bawana_Spot!S60</f>
        <v>15</v>
      </c>
      <c r="L60">
        <f>TWOMCL!R60</f>
        <v>0</v>
      </c>
      <c r="M60">
        <f>EDWPCL!V60</f>
        <v>0</v>
      </c>
      <c r="N60">
        <f>'MSW BWN'!V60</f>
        <v>0.96465679999999987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214.78</v>
      </c>
      <c r="AB60" s="117">
        <f>-STOA!Q60</f>
        <v>0</v>
      </c>
      <c r="AC60">
        <f t="shared" si="0"/>
        <v>2.9263621798400004</v>
      </c>
      <c r="AD60">
        <f t="shared" si="1"/>
        <v>329.61479462016001</v>
      </c>
      <c r="AE60">
        <f>'IDT-1'!E60</f>
        <v>0</v>
      </c>
      <c r="AF60" s="26"/>
      <c r="AG60">
        <f t="shared" si="2"/>
        <v>329.61479462016001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1.9664999999999997</v>
      </c>
      <c r="F61">
        <f>GT_Spot!S61</f>
        <v>0</v>
      </c>
      <c r="G61">
        <f>PPCL_NG!S61</f>
        <v>18.79</v>
      </c>
      <c r="H61">
        <f>PPCL_Spot!S61</f>
        <v>49.997787708508476</v>
      </c>
      <c r="I61">
        <f>Bawana_NG!S61</f>
        <v>31.04</v>
      </c>
      <c r="J61">
        <f>Bawana_RLNG!S61</f>
        <v>0</v>
      </c>
      <c r="K61">
        <f>Bawana_Spot!S61</f>
        <v>15</v>
      </c>
      <c r="L61">
        <f>TWOMCL!R61</f>
        <v>0</v>
      </c>
      <c r="M61">
        <f>EDWPCL!V61</f>
        <v>0</v>
      </c>
      <c r="N61">
        <f>'MSW BWN'!V61</f>
        <v>0.94409319999999985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214.78</v>
      </c>
      <c r="AB61" s="117">
        <f>-STOA!Q61</f>
        <v>0</v>
      </c>
      <c r="AC61">
        <f t="shared" si="0"/>
        <v>2.9261617519948744</v>
      </c>
      <c r="AD61">
        <f t="shared" si="1"/>
        <v>329.59221915651358</v>
      </c>
      <c r="AE61">
        <f>'IDT-1'!E61</f>
        <v>0</v>
      </c>
      <c r="AF61" s="26"/>
      <c r="AG61">
        <f t="shared" si="2"/>
        <v>329.59221915651358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1.6339999999999999</v>
      </c>
      <c r="F62">
        <f>GT_Spot!S62</f>
        <v>0</v>
      </c>
      <c r="G62">
        <f>PPCL_NG!S62</f>
        <v>18.79</v>
      </c>
      <c r="H62">
        <f>PPCL_Spot!S62</f>
        <v>50</v>
      </c>
      <c r="I62">
        <f>Bawana_NG!S62</f>
        <v>31.04</v>
      </c>
      <c r="J62">
        <f>Bawana_RLNG!S62</f>
        <v>0</v>
      </c>
      <c r="K62">
        <f>Bawana_Spot!S62</f>
        <v>15</v>
      </c>
      <c r="L62">
        <f>TWOMCL!R62</f>
        <v>0</v>
      </c>
      <c r="M62">
        <f>EDWPCL!V62</f>
        <v>0</v>
      </c>
      <c r="N62">
        <f>'MSW BWN'!V62</f>
        <v>0.93533839999999979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214.78</v>
      </c>
      <c r="AB62" s="117">
        <f>-STOA!Q62</f>
        <v>0</v>
      </c>
      <c r="AC62">
        <f t="shared" si="0"/>
        <v>2.9231781779200001</v>
      </c>
      <c r="AD62">
        <f t="shared" si="1"/>
        <v>329.25616022207998</v>
      </c>
      <c r="AE62">
        <f>'IDT-1'!E62</f>
        <v>0</v>
      </c>
      <c r="AF62" s="26"/>
      <c r="AG62">
        <f t="shared" si="2"/>
        <v>329.25616022207998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1.6339999999999999</v>
      </c>
      <c r="F63">
        <f>GT_Spot!S63</f>
        <v>0</v>
      </c>
      <c r="G63">
        <f>PPCL_NG!S63</f>
        <v>18.79</v>
      </c>
      <c r="H63">
        <f>PPCL_Spot!S63</f>
        <v>50</v>
      </c>
      <c r="I63">
        <f>Bawana_NG!S63</f>
        <v>31.04</v>
      </c>
      <c r="J63">
        <f>Bawana_RLNG!S63</f>
        <v>0</v>
      </c>
      <c r="K63">
        <f>Bawana_Spot!S63</f>
        <v>15</v>
      </c>
      <c r="L63">
        <f>TWOMCL!R63</f>
        <v>0</v>
      </c>
      <c r="M63">
        <f>EDWPCL!V63</f>
        <v>0</v>
      </c>
      <c r="N63">
        <f>'MSW BWN'!V63</f>
        <v>0.91273879999999974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214.78</v>
      </c>
      <c r="AB63" s="117">
        <f>-STOA!Q63</f>
        <v>0</v>
      </c>
      <c r="AC63">
        <f t="shared" si="0"/>
        <v>2.9229793014399998</v>
      </c>
      <c r="AD63">
        <f t="shared" si="1"/>
        <v>329.23375949855995</v>
      </c>
      <c r="AE63">
        <f>'IDT-1'!E63</f>
        <v>0</v>
      </c>
      <c r="AF63" s="26"/>
      <c r="AG63">
        <f t="shared" si="2"/>
        <v>329.23375949855995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1.6339239782795083</v>
      </c>
      <c r="F64">
        <f>GT_Spot!S64</f>
        <v>0</v>
      </c>
      <c r="G64">
        <f>PPCL_NG!S64</f>
        <v>18.79</v>
      </c>
      <c r="H64">
        <f>PPCL_Spot!S64</f>
        <v>50</v>
      </c>
      <c r="I64">
        <f>Bawana_NG!S64</f>
        <v>31.04</v>
      </c>
      <c r="J64">
        <f>Bawana_RLNG!S64</f>
        <v>0</v>
      </c>
      <c r="K64">
        <f>Bawana_Spot!S64</f>
        <v>15</v>
      </c>
      <c r="L64">
        <f>TWOMCL!R64</f>
        <v>0</v>
      </c>
      <c r="M64">
        <f>EDWPCL!V64</f>
        <v>0</v>
      </c>
      <c r="N64">
        <f>'MSW BWN'!V64</f>
        <v>0.88728879999999977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-55</v>
      </c>
      <c r="AA64" s="117">
        <f>STOA!K64</f>
        <v>214.78</v>
      </c>
      <c r="AB64" s="117">
        <f>-STOA!Q64</f>
        <v>0</v>
      </c>
      <c r="AC64">
        <f t="shared" si="0"/>
        <v>3.4110516861696025</v>
      </c>
      <c r="AD64">
        <f t="shared" si="1"/>
        <v>273.72016109210989</v>
      </c>
      <c r="AE64">
        <f>'IDT-1'!E64</f>
        <v>0</v>
      </c>
      <c r="AF64" s="26"/>
      <c r="AG64">
        <f t="shared" si="2"/>
        <v>273.72016109210989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1.6339239782795083</v>
      </c>
      <c r="F65">
        <f>GT_Spot!S65</f>
        <v>0</v>
      </c>
      <c r="G65">
        <f>PPCL_NG!S65</f>
        <v>18.79</v>
      </c>
      <c r="H65">
        <f>PPCL_Spot!S65</f>
        <v>50</v>
      </c>
      <c r="I65">
        <f>Bawana_NG!S65</f>
        <v>31.04</v>
      </c>
      <c r="J65">
        <f>Bawana_RLNG!S65</f>
        <v>0</v>
      </c>
      <c r="K65">
        <f>Bawana_Spot!S65</f>
        <v>15</v>
      </c>
      <c r="L65">
        <f>TWOMCL!R65</f>
        <v>0</v>
      </c>
      <c r="M65">
        <f>EDWPCL!V65</f>
        <v>0</v>
      </c>
      <c r="N65">
        <f>'MSW BWN'!V65</f>
        <v>0.91864319999999977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214.78</v>
      </c>
      <c r="AB65" s="117">
        <f>-STOA!Q65</f>
        <v>0</v>
      </c>
      <c r="AC65">
        <f t="shared" si="0"/>
        <v>2.9230305911688599</v>
      </c>
      <c r="AD65">
        <f t="shared" si="1"/>
        <v>329.23953658711065</v>
      </c>
      <c r="AE65">
        <f>'IDT-1'!E65</f>
        <v>0</v>
      </c>
      <c r="AF65" s="26"/>
      <c r="AG65">
        <f t="shared" si="2"/>
        <v>329.23953658711065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1.6339239782795083</v>
      </c>
      <c r="F66">
        <f>GT_Spot!S66</f>
        <v>0</v>
      </c>
      <c r="G66">
        <f>PPCL_NG!S66</f>
        <v>18.79</v>
      </c>
      <c r="H66">
        <f>PPCL_Spot!S66</f>
        <v>50</v>
      </c>
      <c r="I66">
        <f>Bawana_NG!S66</f>
        <v>31.04</v>
      </c>
      <c r="J66">
        <f>Bawana_RLNG!S66</f>
        <v>0</v>
      </c>
      <c r="K66">
        <f>Bawana_Spot!S66</f>
        <v>15</v>
      </c>
      <c r="L66">
        <f>TWOMCL!R66</f>
        <v>0</v>
      </c>
      <c r="M66">
        <f>EDWPCL!V66</f>
        <v>0</v>
      </c>
      <c r="N66">
        <f>'MSW BWN'!V66</f>
        <v>0.93717079999999986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195.43</v>
      </c>
      <c r="AB66" s="117">
        <f>-STOA!Q66</f>
        <v>0</v>
      </c>
      <c r="AC66">
        <f t="shared" si="0"/>
        <v>2.75291363404886</v>
      </c>
      <c r="AD66">
        <f t="shared" si="1"/>
        <v>310.07818114423065</v>
      </c>
      <c r="AE66">
        <f>'IDT-1'!E66</f>
        <v>0</v>
      </c>
      <c r="AF66" s="26"/>
      <c r="AG66">
        <f t="shared" si="2"/>
        <v>310.07818114423065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1.6339239782795083</v>
      </c>
      <c r="F67">
        <f>GT_Spot!S67</f>
        <v>0</v>
      </c>
      <c r="G67">
        <f>PPCL_NG!S67</f>
        <v>18.79</v>
      </c>
      <c r="H67">
        <f>PPCL_Spot!S67</f>
        <v>50</v>
      </c>
      <c r="I67">
        <f>Bawana_NG!S67</f>
        <v>31.04</v>
      </c>
      <c r="J67">
        <f>Bawana_RLNG!S67</f>
        <v>0</v>
      </c>
      <c r="K67">
        <f>Bawana_Spot!S67</f>
        <v>15</v>
      </c>
      <c r="L67">
        <f>TWOMCL!R67</f>
        <v>0</v>
      </c>
      <c r="M67">
        <f>EDWPCL!V67</f>
        <v>0</v>
      </c>
      <c r="N67">
        <f>'MSW BWN'!V67</f>
        <v>0.87853399999999993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195.43</v>
      </c>
      <c r="AB67" s="117">
        <f>-STOA!Q67</f>
        <v>0</v>
      </c>
      <c r="AC67">
        <f t="shared" si="0"/>
        <v>2.7523976302088595</v>
      </c>
      <c r="AD67">
        <f t="shared" si="1"/>
        <v>310.02006034807061</v>
      </c>
      <c r="AE67">
        <f>'IDT-1'!E67</f>
        <v>0</v>
      </c>
      <c r="AF67" s="26"/>
      <c r="AG67">
        <f t="shared" si="2"/>
        <v>310.02006034807061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1.6339239782795083</v>
      </c>
      <c r="F68">
        <f>GT_Spot!S68</f>
        <v>0</v>
      </c>
      <c r="G68">
        <f>PPCL_NG!S68</f>
        <v>18.79</v>
      </c>
      <c r="H68">
        <f>PPCL_Spot!S68</f>
        <v>50</v>
      </c>
      <c r="I68">
        <f>Bawana_NG!S68</f>
        <v>31.04</v>
      </c>
      <c r="J68">
        <f>Bawana_RLNG!S68</f>
        <v>0</v>
      </c>
      <c r="K68">
        <f>Bawana_Spot!S68</f>
        <v>15</v>
      </c>
      <c r="L68">
        <f>TWOMCL!R68</f>
        <v>0</v>
      </c>
      <c r="M68">
        <f>EDWPCL!V68</f>
        <v>0</v>
      </c>
      <c r="N68">
        <f>'MSW BWN'!V68</f>
        <v>0.86489279999999991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195.43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2.7522775876488601</v>
      </c>
      <c r="AD68">
        <f t="shared" ref="AD68:AD98" si="4">SUM(B68:AB68,AI68:AR68)-AC68</f>
        <v>310.00653919063069</v>
      </c>
      <c r="AE68">
        <f>'IDT-1'!E68</f>
        <v>0</v>
      </c>
      <c r="AF68" s="26"/>
      <c r="AG68">
        <f t="shared" ref="AG68:AG98" si="5">SUM(AD68:AF68)</f>
        <v>310.00653919063069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1.6339239782795083</v>
      </c>
      <c r="F69">
        <f>GT_Spot!S69</f>
        <v>0</v>
      </c>
      <c r="G69">
        <f>PPCL_NG!S69</f>
        <v>18.79</v>
      </c>
      <c r="H69">
        <f>PPCL_Spot!S69</f>
        <v>50</v>
      </c>
      <c r="I69">
        <f>Bawana_NG!S69</f>
        <v>31.04</v>
      </c>
      <c r="J69">
        <f>Bawana_RLNG!S69</f>
        <v>0</v>
      </c>
      <c r="K69">
        <f>Bawana_Spot!S69</f>
        <v>15</v>
      </c>
      <c r="L69">
        <f>TWOMCL!R69</f>
        <v>0</v>
      </c>
      <c r="M69">
        <f>EDWPCL!V69</f>
        <v>0</v>
      </c>
      <c r="N69">
        <f>'MSW BWN'!V69</f>
        <v>0.91090639999999989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-50</v>
      </c>
      <c r="AA69" s="117">
        <f>STOA!K69</f>
        <v>195.43</v>
      </c>
      <c r="AB69" s="117">
        <f>-STOA!Q69</f>
        <v>0</v>
      </c>
      <c r="AC69">
        <f t="shared" si="3"/>
        <v>3.196588883438626</v>
      </c>
      <c r="AD69">
        <f t="shared" si="4"/>
        <v>259.60824149484091</v>
      </c>
      <c r="AE69">
        <f>'IDT-1'!E69</f>
        <v>0</v>
      </c>
      <c r="AF69" s="26"/>
      <c r="AG69">
        <f t="shared" si="5"/>
        <v>259.60824149484091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1.6339239782795083</v>
      </c>
      <c r="F70">
        <f>GT_Spot!S70</f>
        <v>0</v>
      </c>
      <c r="G70">
        <f>PPCL_NG!S70</f>
        <v>18.79</v>
      </c>
      <c r="H70">
        <f>PPCL_Spot!S70</f>
        <v>50</v>
      </c>
      <c r="I70">
        <f>Bawana_NG!S70</f>
        <v>31.04</v>
      </c>
      <c r="J70">
        <f>Bawana_RLNG!S70</f>
        <v>0</v>
      </c>
      <c r="K70">
        <f>Bawana_Spot!S70</f>
        <v>15</v>
      </c>
      <c r="L70">
        <f>TWOMCL!R70</f>
        <v>0</v>
      </c>
      <c r="M70">
        <f>EDWPCL!V70</f>
        <v>0</v>
      </c>
      <c r="N70">
        <f>'MSW BWN'!V70</f>
        <v>0.9361527999999999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176.08</v>
      </c>
      <c r="AB70" s="117">
        <f>-STOA!Q70</f>
        <v>0</v>
      </c>
      <c r="AC70">
        <f t="shared" si="3"/>
        <v>2.58262467564886</v>
      </c>
      <c r="AD70">
        <f t="shared" si="4"/>
        <v>290.89745210263067</v>
      </c>
      <c r="AE70">
        <f>'IDT-1'!E70</f>
        <v>0</v>
      </c>
      <c r="AF70" s="26"/>
      <c r="AG70">
        <f t="shared" si="5"/>
        <v>290.89745210263067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1.6339239782795083</v>
      </c>
      <c r="F71">
        <f>GT_Spot!S71</f>
        <v>0</v>
      </c>
      <c r="G71">
        <f>PPCL_NG!S71</f>
        <v>18.79</v>
      </c>
      <c r="H71">
        <f>PPCL_Spot!S71</f>
        <v>50</v>
      </c>
      <c r="I71">
        <f>Bawana_NG!S71</f>
        <v>31.04</v>
      </c>
      <c r="J71">
        <f>Bawana_RLNG!S71</f>
        <v>0</v>
      </c>
      <c r="K71">
        <f>Bawana_Spot!S71</f>
        <v>25</v>
      </c>
      <c r="L71">
        <f>TWOMCL!R71</f>
        <v>0</v>
      </c>
      <c r="M71">
        <f>EDWPCL!V71</f>
        <v>0</v>
      </c>
      <c r="N71">
        <f>'MSW BWN'!V71</f>
        <v>0.94409319999999985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176.08</v>
      </c>
      <c r="AB71" s="117">
        <f>-STOA!Q71</f>
        <v>0</v>
      </c>
      <c r="AC71">
        <f t="shared" si="3"/>
        <v>2.67069455116886</v>
      </c>
      <c r="AD71">
        <f t="shared" si="4"/>
        <v>300.81732262711063</v>
      </c>
      <c r="AE71">
        <f>'IDT-1'!E71</f>
        <v>0</v>
      </c>
      <c r="AF71" s="26"/>
      <c r="AG71">
        <f t="shared" si="5"/>
        <v>300.81732262711063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1.6339239782795083</v>
      </c>
      <c r="F72">
        <f>GT_Spot!S72</f>
        <v>0</v>
      </c>
      <c r="G72">
        <f>PPCL_NG!S72</f>
        <v>18.79</v>
      </c>
      <c r="H72">
        <f>PPCL_Spot!S72</f>
        <v>50</v>
      </c>
      <c r="I72">
        <f>Bawana_NG!S72</f>
        <v>31.04</v>
      </c>
      <c r="J72">
        <f>Bawana_RLNG!S72</f>
        <v>0</v>
      </c>
      <c r="K72">
        <f>Bawana_Spot!S72</f>
        <v>25</v>
      </c>
      <c r="L72">
        <f>TWOMCL!R72</f>
        <v>0</v>
      </c>
      <c r="M72">
        <f>EDWPCL!V72</f>
        <v>0</v>
      </c>
      <c r="N72">
        <f>'MSW BWN'!V72</f>
        <v>0.91273879999999974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156.73000000000002</v>
      </c>
      <c r="AB72" s="117">
        <f>-STOA!Q72</f>
        <v>0</v>
      </c>
      <c r="AC72">
        <f t="shared" si="3"/>
        <v>2.5001386324488601</v>
      </c>
      <c r="AD72">
        <f t="shared" si="4"/>
        <v>281.60652414583069</v>
      </c>
      <c r="AE72">
        <f>'IDT-1'!E72</f>
        <v>0</v>
      </c>
      <c r="AF72" s="26"/>
      <c r="AG72">
        <f t="shared" si="5"/>
        <v>281.60652414583069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1.6339239782795083</v>
      </c>
      <c r="F73">
        <f>GT_Spot!S73</f>
        <v>0</v>
      </c>
      <c r="G73">
        <f>PPCL_NG!S73</f>
        <v>18.79</v>
      </c>
      <c r="H73">
        <f>PPCL_Spot!S73</f>
        <v>50</v>
      </c>
      <c r="I73">
        <f>Bawana_NG!S73</f>
        <v>31.04</v>
      </c>
      <c r="J73">
        <f>Bawana_RLNG!S73</f>
        <v>0</v>
      </c>
      <c r="K73">
        <f>Bawana_Spot!S73</f>
        <v>89.24</v>
      </c>
      <c r="L73">
        <f>TWOMCL!R73</f>
        <v>0</v>
      </c>
      <c r="M73">
        <f>EDWPCL!V73</f>
        <v>0</v>
      </c>
      <c r="N73">
        <f>'MSW BWN'!V73</f>
        <v>0.91660719999999984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18.8</v>
      </c>
      <c r="Z73" s="75">
        <f>IEX!Q73</f>
        <v>0</v>
      </c>
      <c r="AA73" s="117">
        <f>STOA!K73</f>
        <v>33.86</v>
      </c>
      <c r="AB73" s="117">
        <f>-STOA!Q73</f>
        <v>0</v>
      </c>
      <c r="AC73">
        <f t="shared" si="3"/>
        <v>2.1496686743688596</v>
      </c>
      <c r="AD73">
        <f t="shared" si="4"/>
        <v>242.13086250391063</v>
      </c>
      <c r="AE73">
        <f>'IDT-1'!E73</f>
        <v>0</v>
      </c>
      <c r="AF73" s="26"/>
      <c r="AG73">
        <f t="shared" si="5"/>
        <v>242.13086250391063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1.6339239782795083</v>
      </c>
      <c r="F74">
        <f>GT_Spot!S74</f>
        <v>0</v>
      </c>
      <c r="G74">
        <f>PPCL_NG!S74</f>
        <v>18.79</v>
      </c>
      <c r="H74">
        <f>PPCL_Spot!S74</f>
        <v>50</v>
      </c>
      <c r="I74">
        <f>Bawana_NG!S74</f>
        <v>31.04</v>
      </c>
      <c r="J74">
        <f>Bawana_RLNG!S74</f>
        <v>0</v>
      </c>
      <c r="K74">
        <f>Bawana_Spot!S74</f>
        <v>89.24</v>
      </c>
      <c r="L74">
        <f>TWOMCL!R74</f>
        <v>0</v>
      </c>
      <c r="M74">
        <f>EDWPCL!V74</f>
        <v>0</v>
      </c>
      <c r="N74">
        <f>'MSW BWN'!V74</f>
        <v>0.85715599999999981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18.989999999999998</v>
      </c>
      <c r="Z74" s="75">
        <f>IEX!Q74</f>
        <v>0</v>
      </c>
      <c r="AA74" s="117">
        <f>STOA!K74</f>
        <v>29.03</v>
      </c>
      <c r="AB74" s="117">
        <f>-STOA!Q74</f>
        <v>0</v>
      </c>
      <c r="AC74">
        <f t="shared" si="3"/>
        <v>2.1083135038088598</v>
      </c>
      <c r="AD74">
        <f t="shared" si="4"/>
        <v>237.47276647447063</v>
      </c>
      <c r="AE74">
        <f>'IDT-1'!E74</f>
        <v>0</v>
      </c>
      <c r="AF74" s="26"/>
      <c r="AG74">
        <f t="shared" si="5"/>
        <v>237.47276647447063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1.9896713615023476</v>
      </c>
      <c r="F75">
        <f>GT_Spot!S75</f>
        <v>0</v>
      </c>
      <c r="G75">
        <f>PPCL_NG!S75</f>
        <v>18.79</v>
      </c>
      <c r="H75">
        <f>PPCL_Spot!S75</f>
        <v>50.178990818914919</v>
      </c>
      <c r="I75">
        <f>Bawana_NG!S75</f>
        <v>31.04</v>
      </c>
      <c r="J75">
        <f>Bawana_RLNG!S75</f>
        <v>0</v>
      </c>
      <c r="K75">
        <f>Bawana_Spot!S75</f>
        <v>85.581611615442455</v>
      </c>
      <c r="L75">
        <f>TWOMCL!R75</f>
        <v>0</v>
      </c>
      <c r="M75">
        <f>EDWPCL!V75</f>
        <v>0</v>
      </c>
      <c r="N75">
        <f>'MSW BWN'!V75</f>
        <v>0.9361527999999999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18.510000000000002</v>
      </c>
      <c r="Z75" s="75">
        <f>IEX!Q75</f>
        <v>0</v>
      </c>
      <c r="AA75" s="117">
        <f>STOA!K75</f>
        <v>19.350000000000001</v>
      </c>
      <c r="AB75" s="117">
        <f>-STOA!Q75</f>
        <v>0</v>
      </c>
      <c r="AC75">
        <f t="shared" si="3"/>
        <v>1.9921125540435654</v>
      </c>
      <c r="AD75">
        <f t="shared" si="4"/>
        <v>224.38431404181614</v>
      </c>
      <c r="AE75">
        <f>'IDT-1'!E75</f>
        <v>0</v>
      </c>
      <c r="AF75" s="26"/>
      <c r="AG75">
        <f t="shared" si="5"/>
        <v>224.38431404181614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1.7231428571428573</v>
      </c>
      <c r="F76">
        <f>GT_Spot!S76</f>
        <v>0</v>
      </c>
      <c r="G76">
        <f>PPCL_NG!S76</f>
        <v>18.79</v>
      </c>
      <c r="H76">
        <f>PPCL_Spot!S76</f>
        <v>50</v>
      </c>
      <c r="I76">
        <f>Bawana_NG!S76</f>
        <v>31.04</v>
      </c>
      <c r="J76">
        <f>Bawana_RLNG!S76</f>
        <v>0</v>
      </c>
      <c r="K76">
        <f>Bawana_Spot!S76</f>
        <v>85.7</v>
      </c>
      <c r="L76">
        <f>TWOMCL!R76</f>
        <v>0</v>
      </c>
      <c r="M76">
        <f>EDWPCL!V76</f>
        <v>0</v>
      </c>
      <c r="N76">
        <f>'MSW BWN'!V76</f>
        <v>0.93717079999999986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19.489999999999998</v>
      </c>
      <c r="Z76" s="75">
        <f>IEX!Q76</f>
        <v>0</v>
      </c>
      <c r="AA76" s="117">
        <f>STOA!K76</f>
        <v>9.68</v>
      </c>
      <c r="AB76" s="117">
        <f>-STOA!Q76</f>
        <v>0</v>
      </c>
      <c r="AC76">
        <f t="shared" si="3"/>
        <v>1.9127707601828572</v>
      </c>
      <c r="AD76">
        <f t="shared" si="4"/>
        <v>215.44754289695999</v>
      </c>
      <c r="AE76">
        <f>'IDT-1'!E76</f>
        <v>0</v>
      </c>
      <c r="AF76" s="26"/>
      <c r="AG76">
        <f t="shared" si="5"/>
        <v>215.44754289695999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1.7231428571428573</v>
      </c>
      <c r="F77">
        <f>GT_Spot!S77</f>
        <v>0</v>
      </c>
      <c r="G77">
        <f>PPCL_NG!S77</f>
        <v>18.79</v>
      </c>
      <c r="H77">
        <f>PPCL_Spot!S77</f>
        <v>50</v>
      </c>
      <c r="I77">
        <f>Bawana_NG!S77</f>
        <v>31.04</v>
      </c>
      <c r="J77">
        <f>Bawana_RLNG!S77</f>
        <v>0</v>
      </c>
      <c r="K77">
        <f>Bawana_Spot!S77</f>
        <v>88.691589529743837</v>
      </c>
      <c r="L77">
        <f>TWOMCL!R77</f>
        <v>0</v>
      </c>
      <c r="M77">
        <f>EDWPCL!V77</f>
        <v>0</v>
      </c>
      <c r="N77">
        <f>'MSW BWN'!V77</f>
        <v>0.91966119999999996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19.23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1.8514706635646032</v>
      </c>
      <c r="AD77">
        <f t="shared" si="4"/>
        <v>208.5429229233221</v>
      </c>
      <c r="AE77">
        <f>'IDT-1'!E77</f>
        <v>0</v>
      </c>
      <c r="AF77" s="26"/>
      <c r="AG77">
        <f t="shared" si="5"/>
        <v>208.5429229233221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1.7231428571428573</v>
      </c>
      <c r="F78">
        <f>GT_Spot!S78</f>
        <v>0</v>
      </c>
      <c r="G78">
        <f>PPCL_NG!S78</f>
        <v>18.79</v>
      </c>
      <c r="H78">
        <f>PPCL_Spot!S78</f>
        <v>50</v>
      </c>
      <c r="I78">
        <f>Bawana_NG!S78</f>
        <v>31.04</v>
      </c>
      <c r="J78">
        <f>Bawana_RLNG!S78</f>
        <v>0</v>
      </c>
      <c r="K78">
        <f>Bawana_Spot!S78</f>
        <v>91.451565926854116</v>
      </c>
      <c r="L78">
        <f>TWOMCL!R78</f>
        <v>0</v>
      </c>
      <c r="M78">
        <f>EDWPCL!V78</f>
        <v>0</v>
      </c>
      <c r="N78">
        <f>'MSW BWN'!V78</f>
        <v>0.86387479999999994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17.25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1.8578435355391736</v>
      </c>
      <c r="AD78">
        <f t="shared" si="4"/>
        <v>209.26074004845782</v>
      </c>
      <c r="AE78">
        <f>'IDT-1'!E78</f>
        <v>0</v>
      </c>
      <c r="AF78" s="26"/>
      <c r="AG78">
        <f t="shared" si="5"/>
        <v>209.26074004845782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1.7231428571428573</v>
      </c>
      <c r="F79">
        <f>GT_Spot!S79</f>
        <v>0</v>
      </c>
      <c r="G79">
        <f>PPCL_NG!S79</f>
        <v>18.79</v>
      </c>
      <c r="H79">
        <f>PPCL_Spot!S79</f>
        <v>50</v>
      </c>
      <c r="I79">
        <f>Bawana_NG!S79</f>
        <v>31.04</v>
      </c>
      <c r="J79">
        <f>Bawana_RLNG!S79</f>
        <v>0</v>
      </c>
      <c r="K79">
        <f>Bawana_Spot!S79</f>
        <v>93</v>
      </c>
      <c r="L79">
        <f>TWOMCL!R79</f>
        <v>0</v>
      </c>
      <c r="M79">
        <f>EDWPCL!V79</f>
        <v>0</v>
      </c>
      <c r="N79">
        <f>'MSW BWN'!V79</f>
        <v>0.86774319999999971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15.27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1.8540797973028573</v>
      </c>
      <c r="AD79">
        <f t="shared" si="4"/>
        <v>208.83680625984002</v>
      </c>
      <c r="AE79">
        <f>'IDT-1'!E79</f>
        <v>0</v>
      </c>
      <c r="AF79" s="26"/>
      <c r="AG79">
        <f t="shared" si="5"/>
        <v>208.83680625984002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1.7231428571428573</v>
      </c>
      <c r="F80">
        <f>GT_Spot!S80</f>
        <v>0</v>
      </c>
      <c r="G80">
        <f>PPCL_NG!S80</f>
        <v>18.79</v>
      </c>
      <c r="H80">
        <f>PPCL_Spot!S80</f>
        <v>50</v>
      </c>
      <c r="I80">
        <f>Bawana_NG!S80</f>
        <v>31.04</v>
      </c>
      <c r="J80">
        <f>Bawana_RLNG!S80</f>
        <v>0</v>
      </c>
      <c r="K80">
        <f>Bawana_Spot!S80</f>
        <v>91</v>
      </c>
      <c r="L80">
        <f>TWOMCL!R80</f>
        <v>0</v>
      </c>
      <c r="M80">
        <f>EDWPCL!V80</f>
        <v>0</v>
      </c>
      <c r="N80">
        <f>'MSW BWN'!V80</f>
        <v>0.90398400000000001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14.93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1.8338067163428573</v>
      </c>
      <c r="AD80">
        <f t="shared" si="4"/>
        <v>206.55332014080003</v>
      </c>
      <c r="AE80">
        <f>'IDT-1'!E80</f>
        <v>0</v>
      </c>
      <c r="AF80" s="26"/>
      <c r="AG80">
        <f t="shared" si="5"/>
        <v>206.55332014080003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1.7189090909090909</v>
      </c>
      <c r="F81">
        <f>GT_Spot!S81</f>
        <v>0</v>
      </c>
      <c r="G81">
        <f>PPCL_NG!S81</f>
        <v>18.79</v>
      </c>
      <c r="H81">
        <f>PPCL_Spot!S81</f>
        <v>50</v>
      </c>
      <c r="I81">
        <f>Bawana_NG!S81</f>
        <v>31.04</v>
      </c>
      <c r="J81">
        <f>Bawana_RLNG!S81</f>
        <v>0</v>
      </c>
      <c r="K81">
        <f>Bawana_Spot!S81</f>
        <v>87.15</v>
      </c>
      <c r="L81">
        <f>TWOMCL!R81</f>
        <v>0</v>
      </c>
      <c r="M81">
        <f>EDWPCL!V81</f>
        <v>0</v>
      </c>
      <c r="N81">
        <f>'MSW BWN'!V81</f>
        <v>0.92739799999999972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14.36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1.7950795024000004</v>
      </c>
      <c r="AD81">
        <f t="shared" si="4"/>
        <v>202.19122758850912</v>
      </c>
      <c r="AE81">
        <f>'IDT-1'!E81</f>
        <v>0</v>
      </c>
      <c r="AF81" s="26"/>
      <c r="AG81">
        <f t="shared" si="5"/>
        <v>202.19122758850912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1.7788235294117649</v>
      </c>
      <c r="F82">
        <f>GT_Spot!S82</f>
        <v>0</v>
      </c>
      <c r="G82">
        <f>PPCL_NG!S82</f>
        <v>18.79</v>
      </c>
      <c r="H82">
        <f>PPCL_Spot!S82</f>
        <v>50</v>
      </c>
      <c r="I82">
        <f>Bawana_NG!S82</f>
        <v>31.04</v>
      </c>
      <c r="J82">
        <f>Bawana_RLNG!S82</f>
        <v>0</v>
      </c>
      <c r="K82">
        <f>Bawana_Spot!S82</f>
        <v>83</v>
      </c>
      <c r="L82">
        <f>TWOMCL!R82</f>
        <v>0</v>
      </c>
      <c r="M82">
        <f>EDWPCL!V82</f>
        <v>0</v>
      </c>
      <c r="N82">
        <f>'MSW BWN'!V82</f>
        <v>0.86489279999999991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7.32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1.6965847036988235</v>
      </c>
      <c r="AD82">
        <f t="shared" si="4"/>
        <v>191.09713162571293</v>
      </c>
      <c r="AE82">
        <f>'IDT-1'!E82</f>
        <v>0</v>
      </c>
      <c r="AF82" s="26"/>
      <c r="AG82">
        <f t="shared" si="5"/>
        <v>191.09713162571293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1.7788235294117649</v>
      </c>
      <c r="F83">
        <f>GT_Spot!S83</f>
        <v>0</v>
      </c>
      <c r="G83">
        <f>PPCL_NG!S83</f>
        <v>18.79</v>
      </c>
      <c r="H83">
        <f>PPCL_Spot!S83</f>
        <v>50</v>
      </c>
      <c r="I83">
        <f>Bawana_NG!S83</f>
        <v>31.04</v>
      </c>
      <c r="J83">
        <f>Bawana_RLNG!S83</f>
        <v>0</v>
      </c>
      <c r="K83">
        <f>Bawana_Spot!S83</f>
        <v>74.760000000000005</v>
      </c>
      <c r="L83">
        <f>TWOMCL!R83</f>
        <v>0</v>
      </c>
      <c r="M83">
        <f>EDWPCL!V83</f>
        <v>0</v>
      </c>
      <c r="N83">
        <f>'MSW BWN'!V83</f>
        <v>0.88728879999999977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48.38</v>
      </c>
      <c r="AB83" s="117">
        <f>-STOA!Q83</f>
        <v>0</v>
      </c>
      <c r="AC83">
        <f t="shared" si="3"/>
        <v>1.9855977884988236</v>
      </c>
      <c r="AD83">
        <f t="shared" si="4"/>
        <v>223.65051454091292</v>
      </c>
      <c r="AE83">
        <f>'IDT-1'!E83</f>
        <v>0</v>
      </c>
      <c r="AF83" s="26"/>
      <c r="AG83">
        <f t="shared" si="5"/>
        <v>223.65051454091292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1.7788235294117649</v>
      </c>
      <c r="F84">
        <f>GT_Spot!S84</f>
        <v>0</v>
      </c>
      <c r="G84">
        <f>PPCL_NG!S84</f>
        <v>18.79</v>
      </c>
      <c r="H84">
        <f>PPCL_Spot!S84</f>
        <v>50</v>
      </c>
      <c r="I84">
        <f>Bawana_NG!S84</f>
        <v>31.04</v>
      </c>
      <c r="J84">
        <f>Bawana_RLNG!S84</f>
        <v>0</v>
      </c>
      <c r="K84">
        <f>Bawana_Spot!S84</f>
        <v>36.151901045936881</v>
      </c>
      <c r="L84">
        <f>TWOMCL!R84</f>
        <v>0</v>
      </c>
      <c r="M84">
        <f>EDWPCL!V84</f>
        <v>0</v>
      </c>
      <c r="N84">
        <f>'MSW BWN'!V84</f>
        <v>0.92841599999999969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48.38</v>
      </c>
      <c r="AB84" s="117">
        <f>-STOA!Q84</f>
        <v>0</v>
      </c>
      <c r="AC84">
        <f t="shared" si="3"/>
        <v>1.6462084370630681</v>
      </c>
      <c r="AD84">
        <f t="shared" si="4"/>
        <v>185.42293213828555</v>
      </c>
      <c r="AE84">
        <f>'IDT-1'!E84</f>
        <v>0</v>
      </c>
      <c r="AF84" s="26"/>
      <c r="AG84">
        <f t="shared" si="5"/>
        <v>185.42293213828555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1.7788235294117649</v>
      </c>
      <c r="F85">
        <f>GT_Spot!S85</f>
        <v>0</v>
      </c>
      <c r="G85">
        <f>PPCL_NG!S85</f>
        <v>18.79</v>
      </c>
      <c r="H85">
        <f>PPCL_Spot!S85</f>
        <v>50</v>
      </c>
      <c r="I85">
        <f>Bawana_NG!S85</f>
        <v>31.04</v>
      </c>
      <c r="J85">
        <f>Bawana_RLNG!S85</f>
        <v>0</v>
      </c>
      <c r="K85">
        <f>Bawana_Spot!S85</f>
        <v>33.549999999999997</v>
      </c>
      <c r="L85">
        <f>TWOMCL!R85</f>
        <v>0</v>
      </c>
      <c r="M85">
        <f>EDWPCL!V85</f>
        <v>0</v>
      </c>
      <c r="N85">
        <f>'MSW BWN'!V85</f>
        <v>0.9361527999999999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48.38</v>
      </c>
      <c r="AB85" s="117">
        <f>-STOA!Q85</f>
        <v>0</v>
      </c>
      <c r="AC85">
        <f t="shared" si="3"/>
        <v>1.6233797916988233</v>
      </c>
      <c r="AD85">
        <f t="shared" si="4"/>
        <v>182.85159653771291</v>
      </c>
      <c r="AE85">
        <f>'IDT-1'!E85</f>
        <v>0</v>
      </c>
      <c r="AF85" s="26"/>
      <c r="AG85">
        <f t="shared" si="5"/>
        <v>182.85159653771291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1.7788235294117649</v>
      </c>
      <c r="F86">
        <f>GT_Spot!S86</f>
        <v>0</v>
      </c>
      <c r="G86">
        <f>PPCL_NG!S86</f>
        <v>18.79</v>
      </c>
      <c r="H86">
        <f>PPCL_Spot!S86</f>
        <v>50</v>
      </c>
      <c r="I86">
        <f>Bawana_NG!S86</f>
        <v>31.04</v>
      </c>
      <c r="J86">
        <f>Bawana_RLNG!S86</f>
        <v>0</v>
      </c>
      <c r="K86">
        <f>Bawana_Spot!S86</f>
        <v>28.719521341310973</v>
      </c>
      <c r="L86">
        <f>TWOMCL!R86</f>
        <v>0</v>
      </c>
      <c r="M86">
        <f>EDWPCL!V86</f>
        <v>0</v>
      </c>
      <c r="N86">
        <f>'MSW BWN'!V86</f>
        <v>0.85898839999999999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48.38</v>
      </c>
      <c r="AB86" s="117">
        <f>-STOA!Q86</f>
        <v>0</v>
      </c>
      <c r="AC86">
        <f t="shared" si="3"/>
        <v>1.58019253278236</v>
      </c>
      <c r="AD86">
        <f t="shared" si="4"/>
        <v>177.98714073794036</v>
      </c>
      <c r="AE86">
        <f>'IDT-1'!E86</f>
        <v>0</v>
      </c>
      <c r="AF86" s="26"/>
      <c r="AG86">
        <f t="shared" si="5"/>
        <v>177.98714073794036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1.7788235294117649</v>
      </c>
      <c r="F87">
        <f>GT_Spot!S87</f>
        <v>0</v>
      </c>
      <c r="G87">
        <f>PPCL_NG!S87</f>
        <v>18.79</v>
      </c>
      <c r="H87">
        <f>PPCL_Spot!S87</f>
        <v>50</v>
      </c>
      <c r="I87">
        <f>Bawana_NG!S87</f>
        <v>31.04</v>
      </c>
      <c r="J87">
        <f>Bawana_RLNG!S87</f>
        <v>0</v>
      </c>
      <c r="K87">
        <f>Bawana_Spot!S87</f>
        <v>28</v>
      </c>
      <c r="L87">
        <f>TWOMCL!R87</f>
        <v>0</v>
      </c>
      <c r="M87">
        <f>EDWPCL!V87</f>
        <v>0</v>
      </c>
      <c r="N87">
        <f>'MSW BWN'!V87</f>
        <v>0.95977039999999991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14.51</v>
      </c>
      <c r="AB87" s="117">
        <f>-STOA!Q87</f>
        <v>0</v>
      </c>
      <c r="AC87">
        <f t="shared" si="3"/>
        <v>1.2766916265788233</v>
      </c>
      <c r="AD87">
        <f t="shared" si="4"/>
        <v>143.80190230283293</v>
      </c>
      <c r="AE87">
        <f>'IDT-1'!E87</f>
        <v>0</v>
      </c>
      <c r="AF87" s="26"/>
      <c r="AG87">
        <f t="shared" si="5"/>
        <v>143.80190230283293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1.7788235294117649</v>
      </c>
      <c r="F88">
        <f>GT_Spot!S88</f>
        <v>0</v>
      </c>
      <c r="G88">
        <f>PPCL_NG!S88</f>
        <v>18.79</v>
      </c>
      <c r="H88">
        <f>PPCL_Spot!S88</f>
        <v>50</v>
      </c>
      <c r="I88">
        <f>Bawana_NG!S88</f>
        <v>31.04</v>
      </c>
      <c r="J88">
        <f>Bawana_RLNG!S88</f>
        <v>0</v>
      </c>
      <c r="K88">
        <f>Bawana_Spot!S88</f>
        <v>60</v>
      </c>
      <c r="L88">
        <f>TWOMCL!R88</f>
        <v>0</v>
      </c>
      <c r="M88">
        <f>EDWPCL!V88</f>
        <v>0</v>
      </c>
      <c r="N88">
        <f>'MSW BWN'!V88</f>
        <v>0.87466559999999993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48.38</v>
      </c>
      <c r="AB88" s="117">
        <f>-STOA!Q88</f>
        <v>0</v>
      </c>
      <c r="AC88">
        <f t="shared" si="3"/>
        <v>1.8555987043388233</v>
      </c>
      <c r="AD88">
        <f t="shared" si="4"/>
        <v>209.0078904250729</v>
      </c>
      <c r="AE88">
        <f>'IDT-1'!E88</f>
        <v>0</v>
      </c>
      <c r="AF88" s="26"/>
      <c r="AG88">
        <f t="shared" si="5"/>
        <v>209.0078904250729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1.7788235294117649</v>
      </c>
      <c r="F89">
        <f>GT_Spot!S89</f>
        <v>0</v>
      </c>
      <c r="G89">
        <f>PPCL_NG!S89</f>
        <v>18.79</v>
      </c>
      <c r="H89">
        <f>PPCL_Spot!S89</f>
        <v>50</v>
      </c>
      <c r="I89">
        <f>Bawana_NG!S89</f>
        <v>31.04</v>
      </c>
      <c r="J89">
        <f>Bawana_RLNG!S89</f>
        <v>0</v>
      </c>
      <c r="K89">
        <f>Bawana_Spot!S89</f>
        <v>22</v>
      </c>
      <c r="L89">
        <f>TWOMCL!R89</f>
        <v>0</v>
      </c>
      <c r="M89">
        <f>EDWPCL!V89</f>
        <v>0</v>
      </c>
      <c r="N89">
        <f>'MSW BWN'!V89</f>
        <v>0.93126639999999983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48.38</v>
      </c>
      <c r="AB89" s="117">
        <f>-STOA!Q89</f>
        <v>0</v>
      </c>
      <c r="AC89">
        <f t="shared" si="3"/>
        <v>1.5216967913788235</v>
      </c>
      <c r="AD89">
        <f t="shared" si="4"/>
        <v>171.39839313803293</v>
      </c>
      <c r="AE89">
        <f>'IDT-1'!E89</f>
        <v>0</v>
      </c>
      <c r="AF89" s="26"/>
      <c r="AG89">
        <f t="shared" si="5"/>
        <v>171.39839313803293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1.7788235294117649</v>
      </c>
      <c r="F90">
        <f>GT_Spot!S90</f>
        <v>0</v>
      </c>
      <c r="G90">
        <f>PPCL_NG!S90</f>
        <v>18.79</v>
      </c>
      <c r="H90">
        <f>PPCL_Spot!S90</f>
        <v>50</v>
      </c>
      <c r="I90">
        <f>Bawana_NG!S90</f>
        <v>31.04</v>
      </c>
      <c r="J90">
        <f>Bawana_RLNG!S90</f>
        <v>0</v>
      </c>
      <c r="K90">
        <f>Bawana_Spot!S90</f>
        <v>22</v>
      </c>
      <c r="L90">
        <f>TWOMCL!R90</f>
        <v>0</v>
      </c>
      <c r="M90">
        <f>EDWPCL!V90</f>
        <v>0</v>
      </c>
      <c r="N90">
        <f>'MSW BWN'!V90</f>
        <v>0.94511119999999993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48.38</v>
      </c>
      <c r="AB90" s="117">
        <f>-STOA!Q90</f>
        <v>0</v>
      </c>
      <c r="AC90">
        <f t="shared" si="3"/>
        <v>1.5218186256188235</v>
      </c>
      <c r="AD90">
        <f t="shared" si="4"/>
        <v>171.41211610379293</v>
      </c>
      <c r="AE90">
        <f>'IDT-1'!E90</f>
        <v>0</v>
      </c>
      <c r="AF90" s="26"/>
      <c r="AG90">
        <f t="shared" si="5"/>
        <v>171.41211610379293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1.828857142857143</v>
      </c>
      <c r="F91">
        <f>GT_Spot!S91</f>
        <v>0</v>
      </c>
      <c r="G91">
        <f>PPCL_NG!S91</f>
        <v>18.79</v>
      </c>
      <c r="H91">
        <f>PPCL_Spot!S91</f>
        <v>50</v>
      </c>
      <c r="I91">
        <f>Bawana_NG!S91</f>
        <v>31.04</v>
      </c>
      <c r="J91">
        <f>Bawana_RLNG!S91</f>
        <v>0</v>
      </c>
      <c r="K91">
        <f>Bawana_Spot!S91</f>
        <v>21</v>
      </c>
      <c r="L91">
        <f>TWOMCL!R91</f>
        <v>0</v>
      </c>
      <c r="M91">
        <f>EDWPCL!V91</f>
        <v>0</v>
      </c>
      <c r="N91">
        <f>'MSW BWN'!V91</f>
        <v>0.96750719999999968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14.51</v>
      </c>
      <c r="AB91" s="117">
        <f>-STOA!Q91</f>
        <v>0</v>
      </c>
      <c r="AC91">
        <f t="shared" si="3"/>
        <v>1.2156000062171428</v>
      </c>
      <c r="AD91">
        <f t="shared" si="4"/>
        <v>136.92076433663999</v>
      </c>
      <c r="AE91">
        <f>'IDT-1'!E91</f>
        <v>0</v>
      </c>
      <c r="AF91" s="26"/>
      <c r="AG91">
        <f t="shared" si="5"/>
        <v>136.92076433663999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1.828857142857143</v>
      </c>
      <c r="F92">
        <f>GT_Spot!S92</f>
        <v>0</v>
      </c>
      <c r="G92">
        <f>PPCL_NG!S92</f>
        <v>18.79</v>
      </c>
      <c r="H92">
        <f>PPCL_Spot!S92</f>
        <v>50</v>
      </c>
      <c r="I92">
        <f>Bawana_NG!S92</f>
        <v>31.04</v>
      </c>
      <c r="J92">
        <f>Bawana_RLNG!S92</f>
        <v>0</v>
      </c>
      <c r="K92">
        <f>Bawana_Spot!S92</f>
        <v>53.999999999999993</v>
      </c>
      <c r="L92">
        <f>TWOMCL!R92</f>
        <v>0</v>
      </c>
      <c r="M92">
        <f>EDWPCL!V92</f>
        <v>0</v>
      </c>
      <c r="N92">
        <f>'MSW BWN'!V92</f>
        <v>0.91966119999999996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48.38</v>
      </c>
      <c r="AB92" s="117">
        <f>-STOA!Q92</f>
        <v>0</v>
      </c>
      <c r="AC92">
        <f t="shared" si="3"/>
        <v>1.803634961417143</v>
      </c>
      <c r="AD92">
        <f t="shared" si="4"/>
        <v>203.15488338143999</v>
      </c>
      <c r="AE92">
        <f>'IDT-1'!E92</f>
        <v>0</v>
      </c>
      <c r="AF92" s="26"/>
      <c r="AG92">
        <f t="shared" si="5"/>
        <v>203.15488338143999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1.828857142857143</v>
      </c>
      <c r="F93">
        <f>GT_Spot!S93</f>
        <v>0</v>
      </c>
      <c r="G93">
        <f>PPCL_NG!S93</f>
        <v>18.79</v>
      </c>
      <c r="H93">
        <f>PPCL_Spot!S93</f>
        <v>50</v>
      </c>
      <c r="I93">
        <f>Bawana_NG!S93</f>
        <v>31.04</v>
      </c>
      <c r="J93">
        <f>Bawana_RLNG!S93</f>
        <v>0</v>
      </c>
      <c r="K93">
        <f>Bawana_Spot!S93</f>
        <v>19</v>
      </c>
      <c r="L93">
        <f>TWOMCL!R93</f>
        <v>0</v>
      </c>
      <c r="M93">
        <f>EDWPCL!V93</f>
        <v>0</v>
      </c>
      <c r="N93">
        <f>'MSW BWN'!V93</f>
        <v>0.91477479999999989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48.38</v>
      </c>
      <c r="AB93" s="117">
        <f>-STOA!Q93</f>
        <v>0</v>
      </c>
      <c r="AC93">
        <f t="shared" si="3"/>
        <v>1.4955919610971429</v>
      </c>
      <c r="AD93">
        <f t="shared" si="4"/>
        <v>168.45803998175998</v>
      </c>
      <c r="AE93">
        <f>'IDT-1'!E93</f>
        <v>0</v>
      </c>
      <c r="AF93" s="26"/>
      <c r="AG93">
        <f t="shared" si="5"/>
        <v>168.45803998175998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1.828857142857143</v>
      </c>
      <c r="F94">
        <f>GT_Spot!S94</f>
        <v>0</v>
      </c>
      <c r="G94">
        <f>PPCL_NG!S94</f>
        <v>18.79</v>
      </c>
      <c r="H94">
        <f>PPCL_Spot!S94</f>
        <v>50</v>
      </c>
      <c r="I94">
        <f>Bawana_NG!S94</f>
        <v>31.04</v>
      </c>
      <c r="J94">
        <f>Bawana_RLNG!S94</f>
        <v>0</v>
      </c>
      <c r="K94">
        <f>Bawana_Spot!S94</f>
        <v>17.692051195809167</v>
      </c>
      <c r="L94">
        <f>TWOMCL!R94</f>
        <v>0</v>
      </c>
      <c r="M94">
        <f>EDWPCL!V94</f>
        <v>0</v>
      </c>
      <c r="N94">
        <f>'MSW BWN'!V94</f>
        <v>0.93818879999999982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48.38</v>
      </c>
      <c r="AB94" s="117">
        <f>-STOA!Q94</f>
        <v>0</v>
      </c>
      <c r="AC94">
        <f t="shared" si="3"/>
        <v>1.4842880548202635</v>
      </c>
      <c r="AD94">
        <f t="shared" si="4"/>
        <v>167.18480908384603</v>
      </c>
      <c r="AE94">
        <f>'IDT-1'!E94</f>
        <v>0</v>
      </c>
      <c r="AF94" s="26"/>
      <c r="AG94">
        <f t="shared" si="5"/>
        <v>167.18480908384603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1.828857142857143</v>
      </c>
      <c r="F95">
        <f>GT_Spot!S95</f>
        <v>0</v>
      </c>
      <c r="G95">
        <f>PPCL_NG!S95</f>
        <v>18.79</v>
      </c>
      <c r="H95">
        <f>PPCL_Spot!S95</f>
        <v>50</v>
      </c>
      <c r="I95">
        <f>Bawana_NG!S95</f>
        <v>31.04</v>
      </c>
      <c r="J95">
        <f>Bawana_RLNG!S95</f>
        <v>0</v>
      </c>
      <c r="K95">
        <f>Bawana_Spot!S95</f>
        <v>17</v>
      </c>
      <c r="L95">
        <f>TWOMCL!R95</f>
        <v>0</v>
      </c>
      <c r="M95">
        <f>EDWPCL!V95</f>
        <v>0</v>
      </c>
      <c r="N95">
        <f>'MSW BWN'!V95</f>
        <v>0.93818879999999982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14.51</v>
      </c>
      <c r="AB95" s="117">
        <f>-STOA!Q95</f>
        <v>0</v>
      </c>
      <c r="AC95">
        <f t="shared" si="3"/>
        <v>1.1801420042971429</v>
      </c>
      <c r="AD95">
        <f t="shared" si="4"/>
        <v>132.92690393855997</v>
      </c>
      <c r="AE95">
        <f>'IDT-1'!E95</f>
        <v>0</v>
      </c>
      <c r="AF95" s="26"/>
      <c r="AG95">
        <f t="shared" si="5"/>
        <v>132.92690393855997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1.828857142857143</v>
      </c>
      <c r="F96">
        <f>GT_Spot!S96</f>
        <v>0</v>
      </c>
      <c r="G96">
        <f>PPCL_NG!S96</f>
        <v>18.79</v>
      </c>
      <c r="H96">
        <f>PPCL_Spot!S96</f>
        <v>50</v>
      </c>
      <c r="I96">
        <f>Bawana_NG!S96</f>
        <v>31.04</v>
      </c>
      <c r="J96">
        <f>Bawana_RLNG!S96</f>
        <v>0</v>
      </c>
      <c r="K96">
        <f>Bawana_Spot!S96</f>
        <v>49.999999999999993</v>
      </c>
      <c r="L96">
        <f>TWOMCL!R96</f>
        <v>0</v>
      </c>
      <c r="M96">
        <f>EDWPCL!V96</f>
        <v>0</v>
      </c>
      <c r="N96">
        <f>'MSW BWN'!V96</f>
        <v>0.91660719999999984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48.38</v>
      </c>
      <c r="AB96" s="117">
        <f>-STOA!Q96</f>
        <v>0</v>
      </c>
      <c r="AC96">
        <f t="shared" si="3"/>
        <v>1.7684080862171427</v>
      </c>
      <c r="AD96">
        <f t="shared" si="4"/>
        <v>199.18705625663998</v>
      </c>
      <c r="AE96">
        <f>'IDT-1'!E96</f>
        <v>0</v>
      </c>
      <c r="AF96" s="26"/>
      <c r="AG96">
        <f t="shared" si="5"/>
        <v>199.18705625663998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4">
      <c r="A97" t="s">
        <v>139</v>
      </c>
      <c r="E97">
        <f>GT_NG!S97</f>
        <v>1.828857142857143</v>
      </c>
      <c r="F97">
        <f>GT_Spot!S97</f>
        <v>0</v>
      </c>
      <c r="G97">
        <f>PPCL_NG!S97</f>
        <v>18.79</v>
      </c>
      <c r="H97">
        <f>PPCL_Spot!S97</f>
        <v>50</v>
      </c>
      <c r="I97">
        <f>Bawana_NG!S97</f>
        <v>31.04</v>
      </c>
      <c r="J97">
        <f>Bawana_RLNG!S97</f>
        <v>0</v>
      </c>
      <c r="K97">
        <f>Bawana_Spot!S97</f>
        <v>15</v>
      </c>
      <c r="L97">
        <f>TWOMCL!R97</f>
        <v>0</v>
      </c>
      <c r="M97">
        <f>EDWPCL!V97</f>
        <v>0</v>
      </c>
      <c r="N97">
        <f>'MSW BWN'!V97</f>
        <v>0.9489795999999997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48.38</v>
      </c>
      <c r="AB97" s="117">
        <f>-STOA!Q97</f>
        <v>0</v>
      </c>
      <c r="AC97">
        <f t="shared" si="3"/>
        <v>1.4606929633371428</v>
      </c>
      <c r="AD97">
        <f t="shared" si="4"/>
        <v>164.52714377951997</v>
      </c>
      <c r="AE97">
        <f>'IDT-1'!E97</f>
        <v>0</v>
      </c>
      <c r="AF97" s="26"/>
      <c r="AG97">
        <f t="shared" si="5"/>
        <v>164.52714377951997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4">
      <c r="A98" t="s">
        <v>140</v>
      </c>
      <c r="E98">
        <f>GT_NG!S98</f>
        <v>1.828857142857143</v>
      </c>
      <c r="F98">
        <f>GT_Spot!S98</f>
        <v>0</v>
      </c>
      <c r="G98">
        <f>PPCL_NG!S98</f>
        <v>18.79</v>
      </c>
      <c r="H98">
        <f>PPCL_Spot!S98</f>
        <v>50</v>
      </c>
      <c r="I98">
        <f>Bawana_NG!S98</f>
        <v>31.04</v>
      </c>
      <c r="J98">
        <f>Bawana_RLNG!S98</f>
        <v>0</v>
      </c>
      <c r="K98">
        <f>Bawana_Spot!S98</f>
        <v>15</v>
      </c>
      <c r="L98">
        <f>TWOMCL!R98</f>
        <v>0</v>
      </c>
      <c r="M98">
        <f>EDWPCL!V98</f>
        <v>0</v>
      </c>
      <c r="N98">
        <f>'MSW BWN'!V98</f>
        <v>0.9361527999999999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48.38</v>
      </c>
      <c r="AB98" s="117">
        <f>-STOA!Q98</f>
        <v>0</v>
      </c>
      <c r="AC98">
        <f t="shared" si="3"/>
        <v>1.4605800874971429</v>
      </c>
      <c r="AD98">
        <f t="shared" si="4"/>
        <v>164.51442985535999</v>
      </c>
      <c r="AE98">
        <f>'IDT-1'!E98</f>
        <v>0</v>
      </c>
      <c r="AF98" s="26"/>
      <c r="AG98">
        <f t="shared" si="5"/>
        <v>164.51442985535999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4">
      <c r="A99" t="s">
        <v>141</v>
      </c>
      <c r="E99">
        <f t="shared" ref="E99:AR99" si="6">SUM(E3:E98)/4000</f>
        <v>4.6409792178781314E-2</v>
      </c>
      <c r="F99">
        <f t="shared" si="6"/>
        <v>0</v>
      </c>
      <c r="G99">
        <f t="shared" si="6"/>
        <v>0.45095999999999947</v>
      </c>
      <c r="H99">
        <f t="shared" si="6"/>
        <v>1.2000755671699974</v>
      </c>
      <c r="I99">
        <f t="shared" si="6"/>
        <v>0.7449599999999994</v>
      </c>
      <c r="J99">
        <f t="shared" si="6"/>
        <v>0</v>
      </c>
      <c r="K99">
        <f t="shared" si="6"/>
        <v>0.61698060004684163</v>
      </c>
      <c r="L99">
        <f t="shared" si="6"/>
        <v>0</v>
      </c>
      <c r="M99">
        <f t="shared" si="6"/>
        <v>0</v>
      </c>
      <c r="N99">
        <f t="shared" si="6"/>
        <v>2.20866807E-2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9.6302500000000013E-2</v>
      </c>
      <c r="Z99" s="75">
        <f t="shared" si="6"/>
        <v>-0.13</v>
      </c>
      <c r="AA99" s="117">
        <f t="shared" si="6"/>
        <v>1.9315875000000007</v>
      </c>
      <c r="AB99" s="117">
        <f t="shared" si="6"/>
        <v>0</v>
      </c>
      <c r="AC99">
        <f t="shared" si="6"/>
        <v>4.6116547810726841E-2</v>
      </c>
      <c r="AD99">
        <f t="shared" si="6"/>
        <v>4.9332460922848922</v>
      </c>
      <c r="AE99">
        <f t="shared" si="6"/>
        <v>0</v>
      </c>
      <c r="AG99">
        <f t="shared" si="6"/>
        <v>4.9332460922848922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44678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3.76</v>
      </c>
      <c r="H3">
        <f>PPCL_Spot!R3</f>
        <v>12.57664337658634</v>
      </c>
      <c r="I3">
        <f>Bawana_NG!R3</f>
        <v>5.82</v>
      </c>
      <c r="J3">
        <f>Bawana_RLNG!R3</f>
        <v>0</v>
      </c>
      <c r="K3">
        <f>Bawana_Spot!R3</f>
        <v>6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0.24777846171395979</v>
      </c>
      <c r="AD3">
        <f>SUM(B3:AB3,AI3:AR3)-AC3</f>
        <v>27.908864914872378</v>
      </c>
      <c r="AE3">
        <f>'IDT-1'!D3</f>
        <v>0</v>
      </c>
      <c r="AF3" s="26"/>
      <c r="AG3">
        <f>SUM(AD3:AF3)</f>
        <v>27.908864914872378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3.76</v>
      </c>
      <c r="H4">
        <f>PPCL_Spot!R4</f>
        <v>12.6</v>
      </c>
      <c r="I4">
        <f>Bawana_NG!R4</f>
        <v>5.82</v>
      </c>
      <c r="J4">
        <f>Bawana_RLNG!R4</f>
        <v>0</v>
      </c>
      <c r="K4">
        <f>Bawana_Spot!R4</f>
        <v>6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0.24798400000000001</v>
      </c>
      <c r="AD4">
        <f t="shared" ref="AD4:AD67" si="1">SUM(B4:AB4,AI4:AR4)-AC4</f>
        <v>27.932016000000001</v>
      </c>
      <c r="AE4">
        <f>'IDT-1'!D4</f>
        <v>0</v>
      </c>
      <c r="AF4" s="26"/>
      <c r="AG4">
        <f t="shared" ref="AG4:AG67" si="2">SUM(AD4:AF4)</f>
        <v>27.932016000000001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3.76</v>
      </c>
      <c r="H5">
        <f>PPCL_Spot!R5</f>
        <v>12.6</v>
      </c>
      <c r="I5">
        <f>Bawana_NG!R5</f>
        <v>5.82</v>
      </c>
      <c r="J5">
        <f>Bawana_RLNG!R5</f>
        <v>0</v>
      </c>
      <c r="K5">
        <f>Bawana_Spot!R5</f>
        <v>5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0.23918400000000001</v>
      </c>
      <c r="AD5">
        <f t="shared" si="1"/>
        <v>26.940815999999998</v>
      </c>
      <c r="AE5">
        <f>'IDT-1'!D5</f>
        <v>0</v>
      </c>
      <c r="AF5" s="26"/>
      <c r="AG5">
        <f t="shared" si="2"/>
        <v>26.940815999999998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3.76</v>
      </c>
      <c r="H6">
        <f>PPCL_Spot!R6</f>
        <v>12.6</v>
      </c>
      <c r="I6">
        <f>Bawana_NG!R6</f>
        <v>5.82</v>
      </c>
      <c r="J6">
        <f>Bawana_RLNG!R6</f>
        <v>0</v>
      </c>
      <c r="K6">
        <f>Bawana_Spot!R6</f>
        <v>5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0.23918400000000001</v>
      </c>
      <c r="AD6">
        <f t="shared" si="1"/>
        <v>26.940815999999998</v>
      </c>
      <c r="AE6">
        <f>'IDT-1'!D6</f>
        <v>0</v>
      </c>
      <c r="AF6" s="26"/>
      <c r="AG6">
        <f t="shared" si="2"/>
        <v>26.940815999999998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3.76</v>
      </c>
      <c r="H7">
        <f>PPCL_Spot!R7</f>
        <v>12.6</v>
      </c>
      <c r="I7">
        <f>Bawana_NG!R7</f>
        <v>5.82</v>
      </c>
      <c r="J7">
        <f>Bawana_RLNG!R7</f>
        <v>0</v>
      </c>
      <c r="K7">
        <f>Bawana_Spot!R7</f>
        <v>9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0.27438400000000002</v>
      </c>
      <c r="AD7">
        <f t="shared" si="1"/>
        <v>30.905615999999998</v>
      </c>
      <c r="AE7">
        <f>'IDT-1'!D7</f>
        <v>0</v>
      </c>
      <c r="AF7" s="26"/>
      <c r="AG7">
        <f t="shared" si="2"/>
        <v>30.905615999999998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3.76</v>
      </c>
      <c r="H8">
        <f>PPCL_Spot!R8</f>
        <v>12.6</v>
      </c>
      <c r="I8">
        <f>Bawana_NG!R8</f>
        <v>5.82</v>
      </c>
      <c r="J8">
        <f>Bawana_RLNG!R8</f>
        <v>0</v>
      </c>
      <c r="K8">
        <f>Bawana_Spot!R8</f>
        <v>2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0.212784</v>
      </c>
      <c r="AD8">
        <f t="shared" si="1"/>
        <v>23.967216000000001</v>
      </c>
      <c r="AE8">
        <f>'IDT-1'!D8</f>
        <v>0</v>
      </c>
      <c r="AF8" s="26"/>
      <c r="AG8">
        <f t="shared" si="2"/>
        <v>23.967216000000001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3.76</v>
      </c>
      <c r="H9">
        <f>PPCL_Spot!R9</f>
        <v>12.6</v>
      </c>
      <c r="I9">
        <f>Bawana_NG!R9</f>
        <v>5.82</v>
      </c>
      <c r="J9">
        <f>Bawana_RLNG!R9</f>
        <v>0</v>
      </c>
      <c r="K9">
        <f>Bawana_Spot!R9</f>
        <v>3.9998955204388142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0.23038308057986157</v>
      </c>
      <c r="AD9">
        <f t="shared" si="1"/>
        <v>25.94951243985895</v>
      </c>
      <c r="AE9">
        <f>'IDT-1'!D9</f>
        <v>0</v>
      </c>
      <c r="AF9" s="26"/>
      <c r="AG9">
        <f t="shared" si="2"/>
        <v>25.94951243985895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3.76</v>
      </c>
      <c r="H10">
        <f>PPCL_Spot!R10</f>
        <v>12.6</v>
      </c>
      <c r="I10">
        <f>Bawana_NG!R10</f>
        <v>5.82</v>
      </c>
      <c r="J10">
        <f>Bawana_RLNG!R10</f>
        <v>0</v>
      </c>
      <c r="K10">
        <f>Bawana_Spot!R10</f>
        <v>3.9998923776468369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0.23038305292329217</v>
      </c>
      <c r="AD10">
        <f t="shared" si="1"/>
        <v>25.949509324723547</v>
      </c>
      <c r="AE10">
        <f>'IDT-1'!D10</f>
        <v>0</v>
      </c>
      <c r="AF10" s="26"/>
      <c r="AG10">
        <f t="shared" si="2"/>
        <v>25.949509324723547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3.76</v>
      </c>
      <c r="H11">
        <f>PPCL_Spot!R11</f>
        <v>12.6</v>
      </c>
      <c r="I11">
        <f>Bawana_NG!R11</f>
        <v>5.82</v>
      </c>
      <c r="J11">
        <f>Bawana_RLNG!R11</f>
        <v>0</v>
      </c>
      <c r="K11">
        <f>Bawana_Spot!R11</f>
        <v>4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0.23038400000000001</v>
      </c>
      <c r="AD11">
        <f t="shared" si="1"/>
        <v>25.949615999999999</v>
      </c>
      <c r="AE11">
        <f>'IDT-1'!D11</f>
        <v>0</v>
      </c>
      <c r="AF11" s="26"/>
      <c r="AG11">
        <f t="shared" si="2"/>
        <v>25.949615999999999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3.76</v>
      </c>
      <c r="H12">
        <f>PPCL_Spot!R12</f>
        <v>12.6</v>
      </c>
      <c r="I12">
        <f>Bawana_NG!R12</f>
        <v>5.82</v>
      </c>
      <c r="J12">
        <f>Bawana_RLNG!R12</f>
        <v>0</v>
      </c>
      <c r="K12">
        <f>Bawana_Spot!R12</f>
        <v>4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0.23038400000000001</v>
      </c>
      <c r="AD12">
        <f t="shared" si="1"/>
        <v>25.949615999999999</v>
      </c>
      <c r="AE12">
        <f>'IDT-1'!D12</f>
        <v>0</v>
      </c>
      <c r="AF12" s="26"/>
      <c r="AG12">
        <f t="shared" si="2"/>
        <v>25.949615999999999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3.76</v>
      </c>
      <c r="H13">
        <f>PPCL_Spot!R13</f>
        <v>12.6</v>
      </c>
      <c r="I13">
        <f>Bawana_NG!R13</f>
        <v>5.82</v>
      </c>
      <c r="J13">
        <f>Bawana_RLNG!R13</f>
        <v>0</v>
      </c>
      <c r="K13">
        <f>Bawana_Spot!R13</f>
        <v>8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0.26558399999999999</v>
      </c>
      <c r="AD13">
        <f t="shared" si="1"/>
        <v>29.914415999999999</v>
      </c>
      <c r="AE13">
        <f>'IDT-1'!D13</f>
        <v>0</v>
      </c>
      <c r="AF13" s="26"/>
      <c r="AG13">
        <f t="shared" si="2"/>
        <v>29.914415999999999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3.76</v>
      </c>
      <c r="H14">
        <f>PPCL_Spot!R14</f>
        <v>12.6</v>
      </c>
      <c r="I14">
        <f>Bawana_NG!R14</f>
        <v>5.82</v>
      </c>
      <c r="J14">
        <f>Bawana_RLNG!R14</f>
        <v>0</v>
      </c>
      <c r="K14">
        <f>Bawana_Spot!R14</f>
        <v>2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0.212784</v>
      </c>
      <c r="AD14">
        <f t="shared" si="1"/>
        <v>23.967216000000001</v>
      </c>
      <c r="AE14">
        <f>'IDT-1'!D14</f>
        <v>0</v>
      </c>
      <c r="AF14" s="26"/>
      <c r="AG14">
        <f t="shared" si="2"/>
        <v>23.967216000000001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3.76</v>
      </c>
      <c r="H15">
        <f>PPCL_Spot!R15</f>
        <v>12.6</v>
      </c>
      <c r="I15">
        <f>Bawana_NG!R15</f>
        <v>5.82</v>
      </c>
      <c r="J15">
        <f>Bawana_RLNG!R15</f>
        <v>0</v>
      </c>
      <c r="K15">
        <f>Bawana_Spot!R15</f>
        <v>4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0.23038400000000001</v>
      </c>
      <c r="AD15">
        <f t="shared" si="1"/>
        <v>25.949615999999999</v>
      </c>
      <c r="AE15">
        <f>'IDT-1'!D15</f>
        <v>0</v>
      </c>
      <c r="AF15" s="26"/>
      <c r="AG15">
        <f t="shared" si="2"/>
        <v>25.949615999999999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3.76</v>
      </c>
      <c r="H16">
        <f>PPCL_Spot!R16</f>
        <v>12.6</v>
      </c>
      <c r="I16">
        <f>Bawana_NG!R16</f>
        <v>5.82</v>
      </c>
      <c r="J16">
        <f>Bawana_RLNG!R16</f>
        <v>0</v>
      </c>
      <c r="K16">
        <f>Bawana_Spot!R16</f>
        <v>3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0.221584</v>
      </c>
      <c r="AD16">
        <f t="shared" si="1"/>
        <v>24.958416</v>
      </c>
      <c r="AE16">
        <f>'IDT-1'!D16</f>
        <v>0</v>
      </c>
      <c r="AF16" s="26"/>
      <c r="AG16">
        <f t="shared" si="2"/>
        <v>24.958416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3.76</v>
      </c>
      <c r="H17">
        <f>PPCL_Spot!R17</f>
        <v>12.6</v>
      </c>
      <c r="I17">
        <f>Bawana_NG!R17</f>
        <v>5.82</v>
      </c>
      <c r="J17">
        <f>Bawana_RLNG!R17</f>
        <v>0</v>
      </c>
      <c r="K17">
        <f>Bawana_Spot!R17</f>
        <v>3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0.221584</v>
      </c>
      <c r="AD17">
        <f t="shared" si="1"/>
        <v>24.958416</v>
      </c>
      <c r="AE17">
        <f>'IDT-1'!D17</f>
        <v>0</v>
      </c>
      <c r="AF17" s="26"/>
      <c r="AG17">
        <f t="shared" si="2"/>
        <v>24.958416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3.76</v>
      </c>
      <c r="H18">
        <f>PPCL_Spot!R18</f>
        <v>12.6</v>
      </c>
      <c r="I18">
        <f>Bawana_NG!R18</f>
        <v>5.82</v>
      </c>
      <c r="J18">
        <f>Bawana_RLNG!R18</f>
        <v>0</v>
      </c>
      <c r="K18">
        <f>Bawana_Spot!R18</f>
        <v>3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0.221584</v>
      </c>
      <c r="AD18">
        <f t="shared" si="1"/>
        <v>24.958416</v>
      </c>
      <c r="AE18">
        <f>'IDT-1'!D18</f>
        <v>0</v>
      </c>
      <c r="AF18" s="26"/>
      <c r="AG18">
        <f t="shared" si="2"/>
        <v>24.958416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3.76</v>
      </c>
      <c r="H19">
        <f>PPCL_Spot!R19</f>
        <v>12.6</v>
      </c>
      <c r="I19">
        <f>Bawana_NG!R19</f>
        <v>5.82</v>
      </c>
      <c r="J19">
        <f>Bawana_RLNG!R19</f>
        <v>0</v>
      </c>
      <c r="K19">
        <f>Bawana_Spot!R19</f>
        <v>7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0.25678400000000001</v>
      </c>
      <c r="AD19">
        <f t="shared" si="1"/>
        <v>28.923216</v>
      </c>
      <c r="AE19">
        <f>'IDT-1'!D19</f>
        <v>0</v>
      </c>
      <c r="AF19" s="26"/>
      <c r="AG19">
        <f t="shared" si="2"/>
        <v>28.923216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3.76</v>
      </c>
      <c r="H20">
        <f>PPCL_Spot!R20</f>
        <v>12.6</v>
      </c>
      <c r="I20">
        <f>Bawana_NG!R20</f>
        <v>5.82</v>
      </c>
      <c r="J20">
        <f>Bawana_RLNG!R20</f>
        <v>0</v>
      </c>
      <c r="K20">
        <f>Bawana_Spot!R20</f>
        <v>2.64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0.21841600000000003</v>
      </c>
      <c r="AD20">
        <f t="shared" si="1"/>
        <v>24.601583999999999</v>
      </c>
      <c r="AE20">
        <f>'IDT-1'!D20</f>
        <v>0</v>
      </c>
      <c r="AF20" s="26"/>
      <c r="AG20">
        <f t="shared" si="2"/>
        <v>24.601583999999999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3.76</v>
      </c>
      <c r="H21">
        <f>PPCL_Spot!R21</f>
        <v>12.6</v>
      </c>
      <c r="I21">
        <f>Bawana_NG!R21</f>
        <v>5.82</v>
      </c>
      <c r="J21">
        <f>Bawana_RLNG!R21</f>
        <v>0</v>
      </c>
      <c r="K21">
        <f>Bawana_Spot!R21</f>
        <v>2.9999191788571888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0.22158328877394329</v>
      </c>
      <c r="AD21">
        <f t="shared" si="1"/>
        <v>24.958335890083248</v>
      </c>
      <c r="AE21">
        <f>'IDT-1'!D21</f>
        <v>0</v>
      </c>
      <c r="AF21" s="26"/>
      <c r="AG21">
        <f t="shared" si="2"/>
        <v>24.958335890083248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3.76</v>
      </c>
      <c r="H22">
        <f>PPCL_Spot!R22</f>
        <v>12.6</v>
      </c>
      <c r="I22">
        <f>Bawana_NG!R22</f>
        <v>5.82</v>
      </c>
      <c r="J22">
        <f>Bawana_RLNG!R22</f>
        <v>0</v>
      </c>
      <c r="K22">
        <f>Bawana_Spot!R22</f>
        <v>2.9999191788571888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0.22158328877394329</v>
      </c>
      <c r="AD22">
        <f t="shared" si="1"/>
        <v>24.958335890083248</v>
      </c>
      <c r="AE22">
        <f>'IDT-1'!D22</f>
        <v>0</v>
      </c>
      <c r="AF22" s="26"/>
      <c r="AG22">
        <f t="shared" si="2"/>
        <v>24.958335890083248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3.76</v>
      </c>
      <c r="H23">
        <f>PPCL_Spot!R23</f>
        <v>12.6</v>
      </c>
      <c r="I23">
        <f>Bawana_NG!R23</f>
        <v>5.82</v>
      </c>
      <c r="J23">
        <f>Bawana_RLNG!R23</f>
        <v>0</v>
      </c>
      <c r="K23">
        <f>Bawana_Spot!R23</f>
        <v>3.9998923776468369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0.23038305292329217</v>
      </c>
      <c r="AD23">
        <f t="shared" si="1"/>
        <v>25.949509324723547</v>
      </c>
      <c r="AE23">
        <f>'IDT-1'!D23</f>
        <v>0</v>
      </c>
      <c r="AF23" s="26"/>
      <c r="AG23">
        <f t="shared" si="2"/>
        <v>25.949509324723547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3.76</v>
      </c>
      <c r="H24">
        <f>PPCL_Spot!R24</f>
        <v>12.6</v>
      </c>
      <c r="I24">
        <f>Bawana_NG!R24</f>
        <v>5.82</v>
      </c>
      <c r="J24">
        <f>Bawana_RLNG!R24</f>
        <v>0</v>
      </c>
      <c r="K24">
        <f>Bawana_Spot!R24</f>
        <v>3.9998923776468369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0.23038305292329217</v>
      </c>
      <c r="AD24">
        <f t="shared" si="1"/>
        <v>25.949509324723547</v>
      </c>
      <c r="AE24">
        <f>'IDT-1'!D24</f>
        <v>0</v>
      </c>
      <c r="AF24" s="26"/>
      <c r="AG24">
        <f t="shared" si="2"/>
        <v>25.949509324723547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3.76</v>
      </c>
      <c r="H25">
        <f>PPCL_Spot!R25</f>
        <v>12.6</v>
      </c>
      <c r="I25">
        <f>Bawana_NG!R25</f>
        <v>5.82</v>
      </c>
      <c r="J25">
        <f>Bawana_RLNG!R25</f>
        <v>0</v>
      </c>
      <c r="K25">
        <f>Bawana_Spot!R25</f>
        <v>7.9997865812991868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0.26558212191543284</v>
      </c>
      <c r="AD25">
        <f t="shared" si="1"/>
        <v>29.914204459383754</v>
      </c>
      <c r="AE25">
        <f>'IDT-1'!D25</f>
        <v>0</v>
      </c>
      <c r="AF25" s="26"/>
      <c r="AG25">
        <f t="shared" si="2"/>
        <v>29.914204459383754</v>
      </c>
      <c r="AI25" s="75">
        <f>PXIL!L25</f>
        <v>0</v>
      </c>
      <c r="AJ25" s="75">
        <f>PXIL!R25</f>
        <v>0</v>
      </c>
      <c r="AK25" s="75">
        <f>RTM_IEX!L25</f>
        <v>0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3.76</v>
      </c>
      <c r="H26">
        <f>PPCL_Spot!R26</f>
        <v>12.6</v>
      </c>
      <c r="I26">
        <f>Bawana_NG!R26</f>
        <v>5.82</v>
      </c>
      <c r="J26">
        <f>Bawana_RLNG!R26</f>
        <v>0</v>
      </c>
      <c r="K26">
        <f>Bawana_Spot!R26</f>
        <v>2.64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0.21841600000000003</v>
      </c>
      <c r="AD26">
        <f t="shared" si="1"/>
        <v>24.601583999999999</v>
      </c>
      <c r="AE26">
        <f>'IDT-1'!D26</f>
        <v>0</v>
      </c>
      <c r="AF26" s="26"/>
      <c r="AG26">
        <f t="shared" si="2"/>
        <v>24.601583999999999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3.76</v>
      </c>
      <c r="H27">
        <f>PPCL_Spot!R27</f>
        <v>12.6</v>
      </c>
      <c r="I27">
        <f>Bawana_NG!R27</f>
        <v>5.82</v>
      </c>
      <c r="J27">
        <f>Bawana_RLNG!R27</f>
        <v>0</v>
      </c>
      <c r="K27">
        <f>Bawana_Spot!R27</f>
        <v>3.9998989516230896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0.2303831107742832</v>
      </c>
      <c r="AD27">
        <f t="shared" si="1"/>
        <v>25.949515840848804</v>
      </c>
      <c r="AE27">
        <f>'IDT-1'!D27</f>
        <v>0</v>
      </c>
      <c r="AF27" s="26"/>
      <c r="AG27">
        <f t="shared" si="2"/>
        <v>25.949515840848804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3.76</v>
      </c>
      <c r="H28">
        <f>PPCL_Spot!R28</f>
        <v>12.6</v>
      </c>
      <c r="I28">
        <f>Bawana_NG!R28</f>
        <v>5.82</v>
      </c>
      <c r="J28">
        <f>Bawana_RLNG!R28</f>
        <v>0</v>
      </c>
      <c r="K28">
        <f>Bawana_Spot!R28</f>
        <v>3.9998989516230896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0.2303831107742832</v>
      </c>
      <c r="AD28">
        <f t="shared" si="1"/>
        <v>25.949515840848804</v>
      </c>
      <c r="AE28">
        <f>'IDT-1'!D28</f>
        <v>0</v>
      </c>
      <c r="AF28" s="26"/>
      <c r="AG28">
        <f t="shared" si="2"/>
        <v>25.949515840848804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3.76</v>
      </c>
      <c r="H29">
        <f>PPCL_Spot!R29</f>
        <v>12.6</v>
      </c>
      <c r="I29">
        <f>Bawana_NG!R29</f>
        <v>5.82</v>
      </c>
      <c r="J29">
        <f>Bawana_RLNG!R29</f>
        <v>0</v>
      </c>
      <c r="K29">
        <f>Bawana_Spot!R29</f>
        <v>3.9998989516230896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0.2303831107742832</v>
      </c>
      <c r="AD29">
        <f t="shared" si="1"/>
        <v>25.949515840848804</v>
      </c>
      <c r="AE29">
        <f>'IDT-1'!D29</f>
        <v>0</v>
      </c>
      <c r="AF29" s="26"/>
      <c r="AG29">
        <f t="shared" si="2"/>
        <v>25.949515840848804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3.76</v>
      </c>
      <c r="H30">
        <f>PPCL_Spot!R30</f>
        <v>12.6</v>
      </c>
      <c r="I30">
        <f>Bawana_NG!R30</f>
        <v>5.82</v>
      </c>
      <c r="J30">
        <f>Bawana_RLNG!R30</f>
        <v>0</v>
      </c>
      <c r="K30">
        <f>Bawana_Spot!R30</f>
        <v>3.999899459595325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0.23038311524443889</v>
      </c>
      <c r="AD30">
        <f t="shared" si="1"/>
        <v>25.949516344350886</v>
      </c>
      <c r="AE30">
        <f>'IDT-1'!D30</f>
        <v>0</v>
      </c>
      <c r="AF30" s="26"/>
      <c r="AG30">
        <f t="shared" si="2"/>
        <v>25.949516344350886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3.76</v>
      </c>
      <c r="H31">
        <f>PPCL_Spot!R31</f>
        <v>12.6</v>
      </c>
      <c r="I31">
        <f>Bawana_NG!R31</f>
        <v>5.82</v>
      </c>
      <c r="J31">
        <f>Bawana_RLNG!R31</f>
        <v>0</v>
      </c>
      <c r="K31">
        <f>Bawana_Spot!R31</f>
        <v>9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0.27438400000000002</v>
      </c>
      <c r="AD31">
        <f t="shared" si="1"/>
        <v>30.905615999999998</v>
      </c>
      <c r="AE31">
        <f>'IDT-1'!D31</f>
        <v>0</v>
      </c>
      <c r="AF31" s="26"/>
      <c r="AG31">
        <f t="shared" si="2"/>
        <v>30.905615999999998</v>
      </c>
      <c r="AI31" s="75">
        <f>PXIL!L31</f>
        <v>0</v>
      </c>
      <c r="AJ31" s="75">
        <f>PXIL!R31</f>
        <v>0</v>
      </c>
      <c r="AK31" s="75">
        <f>RTM_IEX!L31</f>
        <v>0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3.76</v>
      </c>
      <c r="H32">
        <f>PPCL_Spot!R32</f>
        <v>12.6</v>
      </c>
      <c r="I32">
        <f>Bawana_NG!R32</f>
        <v>5.82</v>
      </c>
      <c r="J32">
        <f>Bawana_RLNG!R32</f>
        <v>0</v>
      </c>
      <c r="K32">
        <f>Bawana_Spot!R32</f>
        <v>3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0.221584</v>
      </c>
      <c r="AD32">
        <f t="shared" si="1"/>
        <v>24.958416</v>
      </c>
      <c r="AE32">
        <f>'IDT-1'!D32</f>
        <v>0</v>
      </c>
      <c r="AF32" s="26"/>
      <c r="AG32">
        <f t="shared" si="2"/>
        <v>24.958416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3.76</v>
      </c>
      <c r="H33">
        <f>PPCL_Spot!R33</f>
        <v>12.6</v>
      </c>
      <c r="I33">
        <f>Bawana_NG!R33</f>
        <v>5.82</v>
      </c>
      <c r="J33">
        <f>Bawana_RLNG!R33</f>
        <v>0</v>
      </c>
      <c r="K33">
        <f>Bawana_Spot!R33</f>
        <v>5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0.23918400000000001</v>
      </c>
      <c r="AD33">
        <f t="shared" si="1"/>
        <v>26.940815999999998</v>
      </c>
      <c r="AE33">
        <f>'IDT-1'!D33</f>
        <v>0</v>
      </c>
      <c r="AF33" s="26"/>
      <c r="AG33">
        <f t="shared" si="2"/>
        <v>26.940815999999998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3.76</v>
      </c>
      <c r="H34">
        <f>PPCL_Spot!R34</f>
        <v>12.6</v>
      </c>
      <c r="I34">
        <f>Bawana_NG!R34</f>
        <v>5.82</v>
      </c>
      <c r="J34">
        <f>Bawana_RLNG!R34</f>
        <v>0</v>
      </c>
      <c r="K34">
        <f>Bawana_Spot!R34</f>
        <v>6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0.24798400000000001</v>
      </c>
      <c r="AD34">
        <f t="shared" si="1"/>
        <v>27.932016000000001</v>
      </c>
      <c r="AE34">
        <f>'IDT-1'!D34</f>
        <v>0</v>
      </c>
      <c r="AF34" s="26"/>
      <c r="AG34">
        <f t="shared" si="2"/>
        <v>27.932016000000001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3.76</v>
      </c>
      <c r="H35">
        <f>PPCL_Spot!R35</f>
        <v>12.6</v>
      </c>
      <c r="I35">
        <f>Bawana_NG!R35</f>
        <v>5.82</v>
      </c>
      <c r="J35">
        <f>Bawana_RLNG!R35</f>
        <v>0</v>
      </c>
      <c r="K35">
        <f>Bawana_Spot!R35</f>
        <v>7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0.25678400000000001</v>
      </c>
      <c r="AD35">
        <f t="shared" si="1"/>
        <v>28.923216</v>
      </c>
      <c r="AE35">
        <f>'IDT-1'!D35</f>
        <v>0</v>
      </c>
      <c r="AF35" s="26"/>
      <c r="AG35">
        <f t="shared" si="2"/>
        <v>28.923216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3.76</v>
      </c>
      <c r="H36">
        <f>PPCL_Spot!R36</f>
        <v>12.6</v>
      </c>
      <c r="I36">
        <f>Bawana_NG!R36</f>
        <v>5.82</v>
      </c>
      <c r="J36">
        <f>Bawana_RLNG!R36</f>
        <v>0</v>
      </c>
      <c r="K36">
        <f>Bawana_Spot!R36</f>
        <v>7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0.25678400000000001</v>
      </c>
      <c r="AD36">
        <f t="shared" si="1"/>
        <v>28.923216</v>
      </c>
      <c r="AE36">
        <f>'IDT-1'!D36</f>
        <v>0</v>
      </c>
      <c r="AF36" s="26"/>
      <c r="AG36">
        <f t="shared" si="2"/>
        <v>28.923216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3.76</v>
      </c>
      <c r="H37">
        <f>PPCL_Spot!R37</f>
        <v>12.6</v>
      </c>
      <c r="I37">
        <f>Bawana_NG!R37</f>
        <v>5.82</v>
      </c>
      <c r="J37">
        <f>Bawana_RLNG!R37</f>
        <v>0</v>
      </c>
      <c r="K37">
        <f>Bawana_Spot!R37</f>
        <v>15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0.32718400000000003</v>
      </c>
      <c r="AD37">
        <f t="shared" si="1"/>
        <v>36.852815999999997</v>
      </c>
      <c r="AE37">
        <f>'IDT-1'!D37</f>
        <v>0</v>
      </c>
      <c r="AF37" s="26"/>
      <c r="AG37">
        <f t="shared" si="2"/>
        <v>36.852815999999997</v>
      </c>
      <c r="AI37" s="75">
        <f>PXIL!L37</f>
        <v>0</v>
      </c>
      <c r="AJ37" s="75">
        <f>PXIL!R37</f>
        <v>0</v>
      </c>
      <c r="AK37" s="75">
        <f>RTM_IEX!L37</f>
        <v>0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3.76</v>
      </c>
      <c r="H38">
        <f>PPCL_Spot!R38</f>
        <v>12.6</v>
      </c>
      <c r="I38">
        <f>Bawana_NG!R38</f>
        <v>5.82</v>
      </c>
      <c r="J38">
        <f>Bawana_RLNG!R38</f>
        <v>0</v>
      </c>
      <c r="K38">
        <f>Bawana_Spot!R38</f>
        <v>7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0.25678400000000001</v>
      </c>
      <c r="AD38">
        <f t="shared" si="1"/>
        <v>28.923216</v>
      </c>
      <c r="AE38">
        <f>'IDT-1'!D38</f>
        <v>0</v>
      </c>
      <c r="AF38" s="26"/>
      <c r="AG38">
        <f t="shared" si="2"/>
        <v>28.923216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3.76</v>
      </c>
      <c r="H39">
        <f>PPCL_Spot!R39</f>
        <v>12.6</v>
      </c>
      <c r="I39">
        <f>Bawana_NG!R39</f>
        <v>5.82</v>
      </c>
      <c r="J39">
        <f>Bawana_RLNG!R39</f>
        <v>0</v>
      </c>
      <c r="K39">
        <f>Bawana_Spot!R39</f>
        <v>6.9998231653404073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0.2567824438549956</v>
      </c>
      <c r="AD39">
        <f t="shared" si="1"/>
        <v>28.923040721485414</v>
      </c>
      <c r="AE39">
        <f>'IDT-1'!D39</f>
        <v>0</v>
      </c>
      <c r="AF39" s="26"/>
      <c r="AG39">
        <f t="shared" si="2"/>
        <v>28.923040721485414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3.76</v>
      </c>
      <c r="H40">
        <f>PPCL_Spot!R40</f>
        <v>12.6</v>
      </c>
      <c r="I40">
        <f>Bawana_NG!R40</f>
        <v>5.82</v>
      </c>
      <c r="J40">
        <f>Bawana_RLNG!R40</f>
        <v>0</v>
      </c>
      <c r="K40">
        <f>Bawana_Spot!R40</f>
        <v>7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0.25678400000000001</v>
      </c>
      <c r="AD40">
        <f t="shared" si="1"/>
        <v>28.923216</v>
      </c>
      <c r="AE40">
        <f>'IDT-1'!D40</f>
        <v>0</v>
      </c>
      <c r="AF40" s="26"/>
      <c r="AG40">
        <f t="shared" si="2"/>
        <v>28.923216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3.76</v>
      </c>
      <c r="H41">
        <f>PPCL_Spot!R41</f>
        <v>12.6</v>
      </c>
      <c r="I41">
        <f>Bawana_NG!R41</f>
        <v>5.82</v>
      </c>
      <c r="J41">
        <f>Bawana_RLNG!R41</f>
        <v>0</v>
      </c>
      <c r="K41">
        <f>Bawana_Spot!R41</f>
        <v>7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0.25678400000000001</v>
      </c>
      <c r="AD41">
        <f t="shared" si="1"/>
        <v>28.923216</v>
      </c>
      <c r="AE41">
        <f>'IDT-1'!D41</f>
        <v>0</v>
      </c>
      <c r="AF41" s="26"/>
      <c r="AG41">
        <f t="shared" si="2"/>
        <v>28.923216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3.76</v>
      </c>
      <c r="H42">
        <f>PPCL_Spot!R42</f>
        <v>12.6</v>
      </c>
      <c r="I42">
        <f>Bawana_NG!R42</f>
        <v>5.82</v>
      </c>
      <c r="J42">
        <f>Bawana_RLNG!R42</f>
        <v>0</v>
      </c>
      <c r="K42">
        <f>Bawana_Spot!R42</f>
        <v>7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0.25678400000000001</v>
      </c>
      <c r="AD42">
        <f t="shared" si="1"/>
        <v>28.923216</v>
      </c>
      <c r="AE42">
        <f>'IDT-1'!D42</f>
        <v>0</v>
      </c>
      <c r="AF42" s="26"/>
      <c r="AG42">
        <f t="shared" si="2"/>
        <v>28.923216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3.76</v>
      </c>
      <c r="H43">
        <f>PPCL_Spot!R43</f>
        <v>12.6</v>
      </c>
      <c r="I43">
        <f>Bawana_NG!R43</f>
        <v>5.82</v>
      </c>
      <c r="J43">
        <f>Bawana_RLNG!R43</f>
        <v>0</v>
      </c>
      <c r="K43">
        <f>Bawana_Spot!R43</f>
        <v>17.469999999999995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0.34891999999999995</v>
      </c>
      <c r="AD43">
        <f t="shared" si="1"/>
        <v>39.301079999999992</v>
      </c>
      <c r="AE43">
        <f>'IDT-1'!D43</f>
        <v>0</v>
      </c>
      <c r="AF43" s="26"/>
      <c r="AG43">
        <f t="shared" si="2"/>
        <v>39.301079999999992</v>
      </c>
      <c r="AI43" s="75">
        <f>PXIL!L43</f>
        <v>0</v>
      </c>
      <c r="AJ43" s="75">
        <f>PXIL!R43</f>
        <v>0</v>
      </c>
      <c r="AK43" s="75">
        <f>RTM_IEX!L43</f>
        <v>0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3.76</v>
      </c>
      <c r="H44">
        <f>PPCL_Spot!R44</f>
        <v>12.6</v>
      </c>
      <c r="I44">
        <f>Bawana_NG!R44</f>
        <v>5.82</v>
      </c>
      <c r="J44">
        <f>Bawana_RLNG!R44</f>
        <v>0</v>
      </c>
      <c r="K44">
        <f>Bawana_Spot!R44</f>
        <v>7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0.25678400000000001</v>
      </c>
      <c r="AD44">
        <f t="shared" si="1"/>
        <v>28.923216</v>
      </c>
      <c r="AE44">
        <f>'IDT-1'!D44</f>
        <v>0</v>
      </c>
      <c r="AF44" s="26"/>
      <c r="AG44">
        <f t="shared" si="2"/>
        <v>28.923216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3.76</v>
      </c>
      <c r="H45">
        <f>PPCL_Spot!R45</f>
        <v>12.6</v>
      </c>
      <c r="I45">
        <f>Bawana_NG!R45</f>
        <v>5.82</v>
      </c>
      <c r="J45">
        <f>Bawana_RLNG!R45</f>
        <v>0</v>
      </c>
      <c r="K45">
        <f>Bawana_Spot!R45</f>
        <v>7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0.25678400000000001</v>
      </c>
      <c r="AD45">
        <f t="shared" si="1"/>
        <v>28.923216</v>
      </c>
      <c r="AE45">
        <f>'IDT-1'!D45</f>
        <v>0</v>
      </c>
      <c r="AF45" s="26"/>
      <c r="AG45">
        <f t="shared" si="2"/>
        <v>28.923216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3.76</v>
      </c>
      <c r="H46">
        <f>PPCL_Spot!R46</f>
        <v>12.6</v>
      </c>
      <c r="I46">
        <f>Bawana_NG!R46</f>
        <v>5.82</v>
      </c>
      <c r="J46">
        <f>Bawana_RLNG!R46</f>
        <v>0</v>
      </c>
      <c r="K46">
        <f>Bawana_Spot!R46</f>
        <v>6.9998231653404073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0.2567824438549956</v>
      </c>
      <c r="AD46">
        <f t="shared" si="1"/>
        <v>28.923040721485414</v>
      </c>
      <c r="AE46">
        <f>'IDT-1'!D46</f>
        <v>0</v>
      </c>
      <c r="AF46" s="26"/>
      <c r="AG46">
        <f t="shared" si="2"/>
        <v>28.923040721485414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3.76</v>
      </c>
      <c r="H47">
        <f>PPCL_Spot!R47</f>
        <v>12.6</v>
      </c>
      <c r="I47">
        <f>Bawana_NG!R47</f>
        <v>5.82</v>
      </c>
      <c r="J47">
        <f>Bawana_RLNG!R47</f>
        <v>0</v>
      </c>
      <c r="K47">
        <f>Bawana_Spot!R47</f>
        <v>6.9998231653404073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0.2567824438549956</v>
      </c>
      <c r="AD47">
        <f t="shared" si="1"/>
        <v>28.923040721485414</v>
      </c>
      <c r="AE47">
        <f>'IDT-1'!D47</f>
        <v>0</v>
      </c>
      <c r="AF47" s="26"/>
      <c r="AG47">
        <f t="shared" si="2"/>
        <v>28.923040721485414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3.76</v>
      </c>
      <c r="H48">
        <f>PPCL_Spot!R48</f>
        <v>12.6</v>
      </c>
      <c r="I48">
        <f>Bawana_NG!R48</f>
        <v>5.82</v>
      </c>
      <c r="J48">
        <f>Bawana_RLNG!R48</f>
        <v>0</v>
      </c>
      <c r="K48">
        <f>Bawana_Spot!R48</f>
        <v>6.9998231653404073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0.2567824438549956</v>
      </c>
      <c r="AD48">
        <f t="shared" si="1"/>
        <v>28.923040721485414</v>
      </c>
      <c r="AE48">
        <f>'IDT-1'!D48</f>
        <v>0</v>
      </c>
      <c r="AF48" s="26"/>
      <c r="AG48">
        <f t="shared" si="2"/>
        <v>28.923040721485414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3.76</v>
      </c>
      <c r="H49">
        <f>PPCL_Spot!R49</f>
        <v>14</v>
      </c>
      <c r="I49">
        <f>Bawana_NG!R49</f>
        <v>5.82</v>
      </c>
      <c r="J49">
        <f>Bawana_RLNG!R49</f>
        <v>0</v>
      </c>
      <c r="K49">
        <f>Bawana_Spot!R49</f>
        <v>17.469999999999995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0.36124000000000001</v>
      </c>
      <c r="AD49">
        <f t="shared" si="1"/>
        <v>40.688759999999995</v>
      </c>
      <c r="AE49">
        <f>'IDT-1'!D49</f>
        <v>0</v>
      </c>
      <c r="AF49" s="26"/>
      <c r="AG49">
        <f t="shared" si="2"/>
        <v>40.688759999999995</v>
      </c>
      <c r="AI49" s="75">
        <f>PXIL!L49</f>
        <v>0</v>
      </c>
      <c r="AJ49" s="75">
        <f>PXIL!R49</f>
        <v>0</v>
      </c>
      <c r="AK49" s="75">
        <f>RTM_IEX!L49</f>
        <v>0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3.76</v>
      </c>
      <c r="H50">
        <f>PPCL_Spot!R50</f>
        <v>12.6</v>
      </c>
      <c r="I50">
        <f>Bawana_NG!R50</f>
        <v>5.82</v>
      </c>
      <c r="J50">
        <f>Bawana_RLNG!R50</f>
        <v>0</v>
      </c>
      <c r="K50">
        <f>Bawana_Spot!R50</f>
        <v>7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0.25678400000000001</v>
      </c>
      <c r="AD50">
        <f t="shared" si="1"/>
        <v>28.923216</v>
      </c>
      <c r="AE50">
        <f>'IDT-1'!D50</f>
        <v>0</v>
      </c>
      <c r="AF50" s="26"/>
      <c r="AG50">
        <f t="shared" si="2"/>
        <v>28.923216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3.76</v>
      </c>
      <c r="H51">
        <f>PPCL_Spot!R51</f>
        <v>12.6</v>
      </c>
      <c r="I51">
        <f>Bawana_NG!R51</f>
        <v>5.82</v>
      </c>
      <c r="J51">
        <f>Bawana_RLNG!R51</f>
        <v>0</v>
      </c>
      <c r="K51">
        <f>Bawana_Spot!R51</f>
        <v>7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0.25678400000000001</v>
      </c>
      <c r="AD51">
        <f t="shared" si="1"/>
        <v>28.923216</v>
      </c>
      <c r="AE51">
        <f>'IDT-1'!D51</f>
        <v>0</v>
      </c>
      <c r="AF51" s="26"/>
      <c r="AG51">
        <f t="shared" si="2"/>
        <v>28.923216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3.76</v>
      </c>
      <c r="H52">
        <f>PPCL_Spot!R52</f>
        <v>12.6</v>
      </c>
      <c r="I52">
        <f>Bawana_NG!R52</f>
        <v>5.82</v>
      </c>
      <c r="J52">
        <f>Bawana_RLNG!R52</f>
        <v>0</v>
      </c>
      <c r="K52">
        <f>Bawana_Spot!R52</f>
        <v>7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0.25678400000000001</v>
      </c>
      <c r="AD52">
        <f t="shared" si="1"/>
        <v>28.923216</v>
      </c>
      <c r="AE52">
        <f>'IDT-1'!D52</f>
        <v>0</v>
      </c>
      <c r="AF52" s="26"/>
      <c r="AG52">
        <f t="shared" si="2"/>
        <v>28.923216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3.76</v>
      </c>
      <c r="H53">
        <f>PPCL_Spot!R53</f>
        <v>12.604703087940722</v>
      </c>
      <c r="I53">
        <f>Bawana_NG!R53</f>
        <v>5.82</v>
      </c>
      <c r="J53">
        <f>Bawana_RLNG!R53</f>
        <v>0</v>
      </c>
      <c r="K53">
        <f>Bawana_Spot!R53</f>
        <v>7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0.25682538717387837</v>
      </c>
      <c r="AD53">
        <f t="shared" si="1"/>
        <v>28.927877700766842</v>
      </c>
      <c r="AE53">
        <f>'IDT-1'!D53</f>
        <v>0</v>
      </c>
      <c r="AF53" s="26"/>
      <c r="AG53">
        <f t="shared" si="2"/>
        <v>28.927877700766842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3.76</v>
      </c>
      <c r="H54">
        <f>PPCL_Spot!R54</f>
        <v>12.604703087940722</v>
      </c>
      <c r="I54">
        <f>Bawana_NG!R54</f>
        <v>5.82</v>
      </c>
      <c r="J54">
        <f>Bawana_RLNG!R54</f>
        <v>0</v>
      </c>
      <c r="K54">
        <f>Bawana_Spot!R54</f>
        <v>7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0.25682538717387837</v>
      </c>
      <c r="AD54">
        <f t="shared" si="1"/>
        <v>28.927877700766842</v>
      </c>
      <c r="AE54">
        <f>'IDT-1'!D54</f>
        <v>0</v>
      </c>
      <c r="AF54" s="26"/>
      <c r="AG54">
        <f t="shared" si="2"/>
        <v>28.927877700766842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3.76</v>
      </c>
      <c r="H55">
        <f>PPCL_Spot!R55</f>
        <v>14.42</v>
      </c>
      <c r="I55">
        <f>Bawana_NG!R55</f>
        <v>5.82</v>
      </c>
      <c r="J55">
        <f>Bawana_RLNG!R55</f>
        <v>0</v>
      </c>
      <c r="K55">
        <f>Bawana_Spot!R55</f>
        <v>16.739999999999998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0.358512</v>
      </c>
      <c r="AD55">
        <f t="shared" si="1"/>
        <v>40.381487999999997</v>
      </c>
      <c r="AE55">
        <f>'IDT-1'!D55</f>
        <v>0</v>
      </c>
      <c r="AF55" s="26"/>
      <c r="AG55">
        <f t="shared" si="2"/>
        <v>40.381487999999997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3.76</v>
      </c>
      <c r="H56">
        <f>PPCL_Spot!R56</f>
        <v>12.604703087940722</v>
      </c>
      <c r="I56">
        <f>Bawana_NG!R56</f>
        <v>5.82</v>
      </c>
      <c r="J56">
        <f>Bawana_RLNG!R56</f>
        <v>0</v>
      </c>
      <c r="K56">
        <f>Bawana_Spot!R56</f>
        <v>7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0.25682538717387837</v>
      </c>
      <c r="AD56">
        <f t="shared" si="1"/>
        <v>28.927877700766842</v>
      </c>
      <c r="AE56">
        <f>'IDT-1'!D56</f>
        <v>0</v>
      </c>
      <c r="AF56" s="26"/>
      <c r="AG56">
        <f t="shared" si="2"/>
        <v>28.927877700766842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3.76</v>
      </c>
      <c r="H57">
        <f>PPCL_Spot!R57</f>
        <v>12.604703087940722</v>
      </c>
      <c r="I57">
        <f>Bawana_NG!R57</f>
        <v>5.82</v>
      </c>
      <c r="J57">
        <f>Bawana_RLNG!R57</f>
        <v>0</v>
      </c>
      <c r="K57">
        <f>Bawana_Spot!R57</f>
        <v>7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0.25682538717387837</v>
      </c>
      <c r="AD57">
        <f t="shared" si="1"/>
        <v>28.927877700766842</v>
      </c>
      <c r="AE57">
        <f>'IDT-1'!D57</f>
        <v>0</v>
      </c>
      <c r="AF57" s="26"/>
      <c r="AG57">
        <f t="shared" si="2"/>
        <v>28.927877700766842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3.76</v>
      </c>
      <c r="H58">
        <f>PPCL_Spot!R58</f>
        <v>12.6</v>
      </c>
      <c r="I58">
        <f>Bawana_NG!R58</f>
        <v>5.82</v>
      </c>
      <c r="J58">
        <f>Bawana_RLNG!R58</f>
        <v>0</v>
      </c>
      <c r="K58">
        <f>Bawana_Spot!R58</f>
        <v>7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0.25678400000000001</v>
      </c>
      <c r="AD58">
        <f t="shared" si="1"/>
        <v>28.923216</v>
      </c>
      <c r="AE58">
        <f>'IDT-1'!D58</f>
        <v>0</v>
      </c>
      <c r="AF58" s="26"/>
      <c r="AG58">
        <f t="shared" si="2"/>
        <v>28.923216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3.76</v>
      </c>
      <c r="H59">
        <f>PPCL_Spot!R59</f>
        <v>12.6</v>
      </c>
      <c r="I59">
        <f>Bawana_NG!R59</f>
        <v>5.82</v>
      </c>
      <c r="J59">
        <f>Bawana_RLNG!R59</f>
        <v>0</v>
      </c>
      <c r="K59">
        <f>Bawana_Spot!R59</f>
        <v>7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0.25678400000000001</v>
      </c>
      <c r="AD59">
        <f t="shared" si="1"/>
        <v>28.923216</v>
      </c>
      <c r="AE59">
        <f>'IDT-1'!D59</f>
        <v>0</v>
      </c>
      <c r="AF59" s="26"/>
      <c r="AG59">
        <f t="shared" si="2"/>
        <v>28.923216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3.76</v>
      </c>
      <c r="H60">
        <f>PPCL_Spot!R60</f>
        <v>12.6</v>
      </c>
      <c r="I60">
        <f>Bawana_NG!R60</f>
        <v>5.82</v>
      </c>
      <c r="J60">
        <f>Bawana_RLNG!R60</f>
        <v>0</v>
      </c>
      <c r="K60">
        <f>Bawana_Spot!R60</f>
        <v>7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0.25678400000000001</v>
      </c>
      <c r="AD60">
        <f t="shared" si="1"/>
        <v>28.923216</v>
      </c>
      <c r="AE60">
        <f>'IDT-1'!D60</f>
        <v>0</v>
      </c>
      <c r="AF60" s="26"/>
      <c r="AG60">
        <f t="shared" si="2"/>
        <v>28.923216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3.76</v>
      </c>
      <c r="H61">
        <f>PPCL_Spot!R61</f>
        <v>13.699393832131321</v>
      </c>
      <c r="I61">
        <f>Bawana_NG!R61</f>
        <v>5.82</v>
      </c>
      <c r="J61">
        <f>Bawana_RLNG!R61</f>
        <v>0</v>
      </c>
      <c r="K61">
        <f>Bawana_Spot!R61</f>
        <v>18.739999999999998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0.36977066572275558</v>
      </c>
      <c r="AD61">
        <f t="shared" si="1"/>
        <v>41.64962316640856</v>
      </c>
      <c r="AE61">
        <f>'IDT-1'!D61</f>
        <v>0</v>
      </c>
      <c r="AF61" s="26"/>
      <c r="AG61">
        <f t="shared" si="2"/>
        <v>41.64962316640856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3.76</v>
      </c>
      <c r="H62">
        <f>PPCL_Spot!R62</f>
        <v>12.6</v>
      </c>
      <c r="I62">
        <f>Bawana_NG!R62</f>
        <v>5.82</v>
      </c>
      <c r="J62">
        <f>Bawana_RLNG!R62</f>
        <v>0</v>
      </c>
      <c r="K62">
        <f>Bawana_Spot!R62</f>
        <v>7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0.25678400000000001</v>
      </c>
      <c r="AD62">
        <f t="shared" si="1"/>
        <v>28.923216</v>
      </c>
      <c r="AE62">
        <f>'IDT-1'!D62</f>
        <v>0</v>
      </c>
      <c r="AF62" s="26"/>
      <c r="AG62">
        <f t="shared" si="2"/>
        <v>28.923216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3.76</v>
      </c>
      <c r="H63">
        <f>PPCL_Spot!R63</f>
        <v>12.6</v>
      </c>
      <c r="I63">
        <f>Bawana_NG!R63</f>
        <v>5.82</v>
      </c>
      <c r="J63">
        <f>Bawana_RLNG!R63</f>
        <v>0</v>
      </c>
      <c r="K63">
        <f>Bawana_Spot!R63</f>
        <v>7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0.25678400000000001</v>
      </c>
      <c r="AD63">
        <f t="shared" si="1"/>
        <v>28.923216</v>
      </c>
      <c r="AE63">
        <f>'IDT-1'!D63</f>
        <v>0</v>
      </c>
      <c r="AF63" s="26"/>
      <c r="AG63">
        <f t="shared" si="2"/>
        <v>28.923216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3.76</v>
      </c>
      <c r="H64">
        <f>PPCL_Spot!R64</f>
        <v>12.6</v>
      </c>
      <c r="I64">
        <f>Bawana_NG!R64</f>
        <v>5.82</v>
      </c>
      <c r="J64">
        <f>Bawana_RLNG!R64</f>
        <v>0</v>
      </c>
      <c r="K64">
        <f>Bawana_Spot!R64</f>
        <v>7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0.25678400000000001</v>
      </c>
      <c r="AD64">
        <f t="shared" si="1"/>
        <v>28.923216</v>
      </c>
      <c r="AE64">
        <f>'IDT-1'!D64</f>
        <v>0</v>
      </c>
      <c r="AF64" s="26"/>
      <c r="AG64">
        <f t="shared" si="2"/>
        <v>28.923216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3.76</v>
      </c>
      <c r="H65">
        <f>PPCL_Spot!R65</f>
        <v>12.6</v>
      </c>
      <c r="I65">
        <f>Bawana_NG!R65</f>
        <v>5.82</v>
      </c>
      <c r="J65">
        <f>Bawana_RLNG!R65</f>
        <v>0</v>
      </c>
      <c r="K65">
        <f>Bawana_Spot!R65</f>
        <v>7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0.25678400000000001</v>
      </c>
      <c r="AD65">
        <f t="shared" si="1"/>
        <v>28.923216</v>
      </c>
      <c r="AE65">
        <f>'IDT-1'!D65</f>
        <v>0</v>
      </c>
      <c r="AF65" s="26"/>
      <c r="AG65">
        <f t="shared" si="2"/>
        <v>28.923216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3.76</v>
      </c>
      <c r="H66">
        <f>PPCL_Spot!R66</f>
        <v>12.6</v>
      </c>
      <c r="I66">
        <f>Bawana_NG!R66</f>
        <v>5.82</v>
      </c>
      <c r="J66">
        <f>Bawana_RLNG!R66</f>
        <v>0</v>
      </c>
      <c r="K66">
        <f>Bawana_Spot!R66</f>
        <v>7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0.25678400000000001</v>
      </c>
      <c r="AD66">
        <f t="shared" si="1"/>
        <v>28.923216</v>
      </c>
      <c r="AE66">
        <f>'IDT-1'!D66</f>
        <v>0</v>
      </c>
      <c r="AF66" s="26"/>
      <c r="AG66">
        <f t="shared" si="2"/>
        <v>28.923216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3.76</v>
      </c>
      <c r="H67">
        <f>PPCL_Spot!R67</f>
        <v>12.6</v>
      </c>
      <c r="I67">
        <f>Bawana_NG!R67</f>
        <v>5.82</v>
      </c>
      <c r="J67">
        <f>Bawana_RLNG!R67</f>
        <v>0</v>
      </c>
      <c r="K67">
        <f>Bawana_Spot!R67</f>
        <v>20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0.37118400000000001</v>
      </c>
      <c r="AD67">
        <f t="shared" si="1"/>
        <v>41.808816</v>
      </c>
      <c r="AE67">
        <f>'IDT-1'!D67</f>
        <v>0</v>
      </c>
      <c r="AF67" s="26"/>
      <c r="AG67">
        <f t="shared" si="2"/>
        <v>41.808816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3.76</v>
      </c>
      <c r="H68">
        <f>PPCL_Spot!R68</f>
        <v>12.6</v>
      </c>
      <c r="I68">
        <f>Bawana_NG!R68</f>
        <v>5.82</v>
      </c>
      <c r="J68">
        <f>Bawana_RLNG!R68</f>
        <v>0</v>
      </c>
      <c r="K68">
        <f>Bawana_Spot!R68</f>
        <v>7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0.25678400000000001</v>
      </c>
      <c r="AD68">
        <f t="shared" ref="AD68:AD98" si="4">SUM(B68:AB68,AI68:AR68)-AC68</f>
        <v>28.923216</v>
      </c>
      <c r="AE68">
        <f>'IDT-1'!D68</f>
        <v>0</v>
      </c>
      <c r="AF68" s="26"/>
      <c r="AG68">
        <f t="shared" ref="AG68:AG98" si="5">SUM(AD68:AF68)</f>
        <v>28.923216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3.76</v>
      </c>
      <c r="H69">
        <f>PPCL_Spot!R69</f>
        <v>12.6</v>
      </c>
      <c r="I69">
        <f>Bawana_NG!R69</f>
        <v>5.82</v>
      </c>
      <c r="J69">
        <f>Bawana_RLNG!R69</f>
        <v>0</v>
      </c>
      <c r="K69">
        <f>Bawana_Spot!R69</f>
        <v>7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0.25678400000000001</v>
      </c>
      <c r="AD69">
        <f t="shared" si="4"/>
        <v>28.923216</v>
      </c>
      <c r="AE69">
        <f>'IDT-1'!D69</f>
        <v>0</v>
      </c>
      <c r="AF69" s="26"/>
      <c r="AG69">
        <f t="shared" si="5"/>
        <v>28.923216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3.76</v>
      </c>
      <c r="H70">
        <f>PPCL_Spot!R70</f>
        <v>12.6</v>
      </c>
      <c r="I70">
        <f>Bawana_NG!R70</f>
        <v>5.82</v>
      </c>
      <c r="J70">
        <f>Bawana_RLNG!R70</f>
        <v>0</v>
      </c>
      <c r="K70">
        <f>Bawana_Spot!R70</f>
        <v>7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0.25678400000000001</v>
      </c>
      <c r="AD70">
        <f t="shared" si="4"/>
        <v>28.923216</v>
      </c>
      <c r="AE70">
        <f>'IDT-1'!D70</f>
        <v>0</v>
      </c>
      <c r="AF70" s="26"/>
      <c r="AG70">
        <f t="shared" si="5"/>
        <v>28.923216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3.76</v>
      </c>
      <c r="H71">
        <f>PPCL_Spot!R71</f>
        <v>12.6</v>
      </c>
      <c r="I71">
        <f>Bawana_NG!R71</f>
        <v>5.82</v>
      </c>
      <c r="J71">
        <f>Bawana_RLNG!R71</f>
        <v>0</v>
      </c>
      <c r="K71">
        <f>Bawana_Spot!R71</f>
        <v>7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0.25678400000000001</v>
      </c>
      <c r="AD71">
        <f t="shared" si="4"/>
        <v>28.923216</v>
      </c>
      <c r="AE71">
        <f>'IDT-1'!D71</f>
        <v>0</v>
      </c>
      <c r="AF71" s="26"/>
      <c r="AG71">
        <f t="shared" si="5"/>
        <v>28.923216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3.76</v>
      </c>
      <c r="H72">
        <f>PPCL_Spot!R72</f>
        <v>12.6</v>
      </c>
      <c r="I72">
        <f>Bawana_NG!R72</f>
        <v>5.82</v>
      </c>
      <c r="J72">
        <f>Bawana_RLNG!R72</f>
        <v>0</v>
      </c>
      <c r="K72">
        <f>Bawana_Spot!R72</f>
        <v>7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0.25678400000000001</v>
      </c>
      <c r="AD72">
        <f t="shared" si="4"/>
        <v>28.923216</v>
      </c>
      <c r="AE72">
        <f>'IDT-1'!D72</f>
        <v>0</v>
      </c>
      <c r="AF72" s="26"/>
      <c r="AG72">
        <f t="shared" si="5"/>
        <v>28.923216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3.76</v>
      </c>
      <c r="H73">
        <f>PPCL_Spot!R73</f>
        <v>12.6</v>
      </c>
      <c r="I73">
        <f>Bawana_NG!R73</f>
        <v>5.82</v>
      </c>
      <c r="J73">
        <f>Bawana_RLNG!R73</f>
        <v>0</v>
      </c>
      <c r="K73">
        <f>Bawana_Spot!R73</f>
        <v>16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0.335984</v>
      </c>
      <c r="AD73">
        <f t="shared" si="4"/>
        <v>37.844015999999996</v>
      </c>
      <c r="AE73">
        <f>'IDT-1'!D73</f>
        <v>0</v>
      </c>
      <c r="AF73" s="26"/>
      <c r="AG73">
        <f t="shared" si="5"/>
        <v>37.844015999999996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3.76</v>
      </c>
      <c r="H74">
        <f>PPCL_Spot!R74</f>
        <v>12.6</v>
      </c>
      <c r="I74">
        <f>Bawana_NG!R74</f>
        <v>5.82</v>
      </c>
      <c r="J74">
        <f>Bawana_RLNG!R74</f>
        <v>0</v>
      </c>
      <c r="K74">
        <f>Bawana_Spot!R74</f>
        <v>7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0.25678400000000001</v>
      </c>
      <c r="AD74">
        <f t="shared" si="4"/>
        <v>28.923216</v>
      </c>
      <c r="AE74">
        <f>'IDT-1'!D74</f>
        <v>0</v>
      </c>
      <c r="AF74" s="26"/>
      <c r="AG74">
        <f t="shared" si="5"/>
        <v>28.923216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3.76</v>
      </c>
      <c r="H75">
        <f>PPCL_Spot!R75</f>
        <v>12.629784827282332</v>
      </c>
      <c r="I75">
        <f>Bawana_NG!R75</f>
        <v>5.82</v>
      </c>
      <c r="J75">
        <f>Bawana_RLNG!R75</f>
        <v>0</v>
      </c>
      <c r="K75">
        <f>Bawana_Spot!R75</f>
        <v>6.3103808732454452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0.25097745816464451</v>
      </c>
      <c r="AD75">
        <f t="shared" si="4"/>
        <v>28.269188242363136</v>
      </c>
      <c r="AE75">
        <f>'IDT-1'!D75</f>
        <v>0</v>
      </c>
      <c r="AF75" s="26"/>
      <c r="AG75">
        <f t="shared" si="5"/>
        <v>28.269188242363136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3.76</v>
      </c>
      <c r="H76">
        <f>PPCL_Spot!R76</f>
        <v>12.6</v>
      </c>
      <c r="I76">
        <f>Bawana_NG!R76</f>
        <v>5.82</v>
      </c>
      <c r="J76">
        <f>Bawana_RLNG!R76</f>
        <v>0</v>
      </c>
      <c r="K76">
        <f>Bawana_Spot!R76</f>
        <v>6.44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0.25185600000000002</v>
      </c>
      <c r="AD76">
        <f t="shared" si="4"/>
        <v>28.368144000000001</v>
      </c>
      <c r="AE76">
        <f>'IDT-1'!D76</f>
        <v>0</v>
      </c>
      <c r="AF76" s="26"/>
      <c r="AG76">
        <f t="shared" si="5"/>
        <v>28.368144000000001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3.76</v>
      </c>
      <c r="H77">
        <f>PPCL_Spot!R77</f>
        <v>12.6</v>
      </c>
      <c r="I77">
        <f>Bawana_NG!R77</f>
        <v>5.82</v>
      </c>
      <c r="J77">
        <f>Bawana_RLNG!R77</f>
        <v>0</v>
      </c>
      <c r="K77">
        <f>Bawana_Spot!R77</f>
        <v>5.7103934634254649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0.2454354624781441</v>
      </c>
      <c r="AD77">
        <f t="shared" si="4"/>
        <v>27.644958000947319</v>
      </c>
      <c r="AE77">
        <f>'IDT-1'!D77</f>
        <v>0</v>
      </c>
      <c r="AF77" s="26"/>
      <c r="AG77">
        <f t="shared" si="5"/>
        <v>27.644958000947319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3.76</v>
      </c>
      <c r="H78">
        <f>PPCL_Spot!R78</f>
        <v>12.6</v>
      </c>
      <c r="I78">
        <f>Bawana_NG!R78</f>
        <v>5.82</v>
      </c>
      <c r="J78">
        <f>Bawana_RLNG!R78</f>
        <v>0</v>
      </c>
      <c r="K78">
        <f>Bawana_Spot!R78</f>
        <v>5.8903946994038066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0.24701947335475352</v>
      </c>
      <c r="AD78">
        <f t="shared" si="4"/>
        <v>27.823375226049052</v>
      </c>
      <c r="AE78">
        <f>'IDT-1'!D78</f>
        <v>0</v>
      </c>
      <c r="AF78" s="26"/>
      <c r="AG78">
        <f t="shared" si="5"/>
        <v>27.823375226049052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3.76</v>
      </c>
      <c r="H79">
        <f>PPCL_Spot!R79</f>
        <v>12.6</v>
      </c>
      <c r="I79">
        <f>Bawana_NG!R79</f>
        <v>5.82</v>
      </c>
      <c r="J79">
        <f>Bawana_RLNG!R79</f>
        <v>0</v>
      </c>
      <c r="K79">
        <f>Bawana_Spot!R79</f>
        <v>11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0.29198400000000002</v>
      </c>
      <c r="AD79">
        <f t="shared" si="4"/>
        <v>32.888016</v>
      </c>
      <c r="AE79">
        <f>'IDT-1'!D79</f>
        <v>0</v>
      </c>
      <c r="AF79" s="26"/>
      <c r="AG79">
        <f t="shared" si="5"/>
        <v>32.888016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3.76</v>
      </c>
      <c r="H80">
        <f>PPCL_Spot!R80</f>
        <v>12.6</v>
      </c>
      <c r="I80">
        <f>Bawana_NG!R80</f>
        <v>5.82</v>
      </c>
      <c r="J80">
        <f>Bawana_RLNG!R80</f>
        <v>0</v>
      </c>
      <c r="K80">
        <f>Bawana_Spot!R80</f>
        <v>5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0.23918400000000001</v>
      </c>
      <c r="AD80">
        <f t="shared" si="4"/>
        <v>26.940815999999998</v>
      </c>
      <c r="AE80">
        <f>'IDT-1'!D80</f>
        <v>0</v>
      </c>
      <c r="AF80" s="26"/>
      <c r="AG80">
        <f t="shared" si="5"/>
        <v>26.940815999999998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3.76</v>
      </c>
      <c r="H81">
        <f>PPCL_Spot!R81</f>
        <v>12.6</v>
      </c>
      <c r="I81">
        <f>Bawana_NG!R81</f>
        <v>5.82</v>
      </c>
      <c r="J81">
        <f>Bawana_RLNG!R81</f>
        <v>0</v>
      </c>
      <c r="K81">
        <f>Bawana_Spot!R81</f>
        <v>6.93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0.25616800000000001</v>
      </c>
      <c r="AD81">
        <f t="shared" si="4"/>
        <v>28.853832000000001</v>
      </c>
      <c r="AE81">
        <f>'IDT-1'!D81</f>
        <v>0</v>
      </c>
      <c r="AF81" s="26"/>
      <c r="AG81">
        <f t="shared" si="5"/>
        <v>28.853832000000001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3.76</v>
      </c>
      <c r="H82">
        <f>PPCL_Spot!R82</f>
        <v>12.6</v>
      </c>
      <c r="I82">
        <f>Bawana_NG!R82</f>
        <v>5.82</v>
      </c>
      <c r="J82">
        <f>Bawana_RLNG!R82</f>
        <v>0</v>
      </c>
      <c r="K82">
        <f>Bawana_Spot!R82</f>
        <v>7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0.25678400000000001</v>
      </c>
      <c r="AD82">
        <f t="shared" si="4"/>
        <v>28.923216</v>
      </c>
      <c r="AE82">
        <f>'IDT-1'!D82</f>
        <v>0</v>
      </c>
      <c r="AF82" s="26"/>
      <c r="AG82">
        <f t="shared" si="5"/>
        <v>28.923216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3.76</v>
      </c>
      <c r="H83">
        <f>PPCL_Spot!R83</f>
        <v>12.6</v>
      </c>
      <c r="I83">
        <f>Bawana_NG!R83</f>
        <v>5.82</v>
      </c>
      <c r="J83">
        <f>Bawana_RLNG!R83</f>
        <v>0</v>
      </c>
      <c r="K83">
        <f>Bawana_Spot!R83</f>
        <v>5.55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0.24402400000000002</v>
      </c>
      <c r="AD83">
        <f t="shared" si="4"/>
        <v>27.485976000000001</v>
      </c>
      <c r="AE83">
        <f>'IDT-1'!D83</f>
        <v>0</v>
      </c>
      <c r="AF83" s="26"/>
      <c r="AG83">
        <f t="shared" si="5"/>
        <v>27.485976000000001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3.76</v>
      </c>
      <c r="H84">
        <f>PPCL_Spot!R84</f>
        <v>12.6</v>
      </c>
      <c r="I84">
        <f>Bawana_NG!R84</f>
        <v>5.82</v>
      </c>
      <c r="J84">
        <f>Bawana_RLNG!R84</f>
        <v>0</v>
      </c>
      <c r="K84">
        <f>Bawana_Spot!R84</f>
        <v>6.4603588380892063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0.25203515777518504</v>
      </c>
      <c r="AD84">
        <f t="shared" si="4"/>
        <v>28.38832368031402</v>
      </c>
      <c r="AE84">
        <f>'IDT-1'!D84</f>
        <v>0</v>
      </c>
      <c r="AF84" s="26"/>
      <c r="AG84">
        <f t="shared" si="5"/>
        <v>28.38832368031402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3.76</v>
      </c>
      <c r="H85">
        <f>PPCL_Spot!R85</f>
        <v>12.6</v>
      </c>
      <c r="I85">
        <f>Bawana_NG!R85</f>
        <v>5.82</v>
      </c>
      <c r="J85">
        <f>Bawana_RLNG!R85</f>
        <v>0</v>
      </c>
      <c r="K85">
        <f>Bawana_Spot!R85</f>
        <v>12.64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0.30641600000000002</v>
      </c>
      <c r="AD85">
        <f t="shared" si="4"/>
        <v>34.513584000000002</v>
      </c>
      <c r="AE85">
        <f>'IDT-1'!D85</f>
        <v>0</v>
      </c>
      <c r="AF85" s="26"/>
      <c r="AG85">
        <f t="shared" si="5"/>
        <v>34.513584000000002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3.76</v>
      </c>
      <c r="H86">
        <f>PPCL_Spot!R86</f>
        <v>12.6</v>
      </c>
      <c r="I86">
        <f>Bawana_NG!R86</f>
        <v>5.82</v>
      </c>
      <c r="J86">
        <f>Bawana_RLNG!R86</f>
        <v>0</v>
      </c>
      <c r="K86">
        <f>Bawana_Spot!R86</f>
        <v>5.4899085015249742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0.24349519481341977</v>
      </c>
      <c r="AD86">
        <f t="shared" si="4"/>
        <v>27.426413306711552</v>
      </c>
      <c r="AE86">
        <f>'IDT-1'!D86</f>
        <v>0</v>
      </c>
      <c r="AF86" s="26"/>
      <c r="AG86">
        <f t="shared" si="5"/>
        <v>27.426413306711552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3.76</v>
      </c>
      <c r="H87">
        <f>PPCL_Spot!R87</f>
        <v>12.6</v>
      </c>
      <c r="I87">
        <f>Bawana_NG!R87</f>
        <v>5.82</v>
      </c>
      <c r="J87">
        <f>Bawana_RLNG!R87</f>
        <v>0</v>
      </c>
      <c r="K87">
        <f>Bawana_Spot!R87</f>
        <v>7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0.25678400000000001</v>
      </c>
      <c r="AD87">
        <f t="shared" si="4"/>
        <v>28.923216</v>
      </c>
      <c r="AE87">
        <f>'IDT-1'!D87</f>
        <v>0</v>
      </c>
      <c r="AF87" s="26"/>
      <c r="AG87">
        <f t="shared" si="5"/>
        <v>28.923216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3.76</v>
      </c>
      <c r="H88">
        <f>PPCL_Spot!R88</f>
        <v>12.6</v>
      </c>
      <c r="I88">
        <f>Bawana_NG!R88</f>
        <v>5.82</v>
      </c>
      <c r="J88">
        <f>Bawana_RLNG!R88</f>
        <v>0</v>
      </c>
      <c r="K88">
        <f>Bawana_Spot!R88</f>
        <v>7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0.25678400000000001</v>
      </c>
      <c r="AD88">
        <f t="shared" si="4"/>
        <v>28.923216</v>
      </c>
      <c r="AE88">
        <f>'IDT-1'!D88</f>
        <v>0</v>
      </c>
      <c r="AF88" s="26"/>
      <c r="AG88">
        <f t="shared" si="5"/>
        <v>28.923216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3.76</v>
      </c>
      <c r="H89">
        <f>PPCL_Spot!R89</f>
        <v>12.6</v>
      </c>
      <c r="I89">
        <f>Bawana_NG!R89</f>
        <v>5.82</v>
      </c>
      <c r="J89">
        <f>Bawana_RLNG!R89</f>
        <v>0</v>
      </c>
      <c r="K89">
        <f>Bawana_Spot!R89</f>
        <v>7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0.25678400000000001</v>
      </c>
      <c r="AD89">
        <f t="shared" si="4"/>
        <v>28.923216</v>
      </c>
      <c r="AE89">
        <f>'IDT-1'!D89</f>
        <v>0</v>
      </c>
      <c r="AF89" s="26"/>
      <c r="AG89">
        <f t="shared" si="5"/>
        <v>28.923216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3.76</v>
      </c>
      <c r="H90">
        <f>PPCL_Spot!R90</f>
        <v>12.6</v>
      </c>
      <c r="I90">
        <f>Bawana_NG!R90</f>
        <v>5.82</v>
      </c>
      <c r="J90">
        <f>Bawana_RLNG!R90</f>
        <v>0</v>
      </c>
      <c r="K90">
        <f>Bawana_Spot!R90</f>
        <v>5.65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0.24490400000000001</v>
      </c>
      <c r="AD90">
        <f t="shared" si="4"/>
        <v>27.585096</v>
      </c>
      <c r="AE90">
        <f>'IDT-1'!D90</f>
        <v>0</v>
      </c>
      <c r="AF90" s="26"/>
      <c r="AG90">
        <f t="shared" si="5"/>
        <v>27.585096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3.76</v>
      </c>
      <c r="H91">
        <f>PPCL_Spot!R91</f>
        <v>12.6</v>
      </c>
      <c r="I91">
        <f>Bawana_NG!R91</f>
        <v>5.82</v>
      </c>
      <c r="J91">
        <f>Bawana_RLNG!R91</f>
        <v>0</v>
      </c>
      <c r="K91">
        <f>Bawana_Spot!R91</f>
        <v>11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0.29198400000000002</v>
      </c>
      <c r="AD91">
        <f t="shared" si="4"/>
        <v>32.888016</v>
      </c>
      <c r="AE91">
        <f>'IDT-1'!D91</f>
        <v>0</v>
      </c>
      <c r="AF91" s="26"/>
      <c r="AG91">
        <f t="shared" si="5"/>
        <v>32.888016</v>
      </c>
      <c r="AI91" s="75">
        <f>PXIL!L91</f>
        <v>0</v>
      </c>
      <c r="AJ91" s="75">
        <f>PXIL!R91</f>
        <v>0</v>
      </c>
      <c r="AK91" s="75">
        <f>RTM_IEX!L91</f>
        <v>0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3.76</v>
      </c>
      <c r="H92">
        <f>PPCL_Spot!R92</f>
        <v>12.6</v>
      </c>
      <c r="I92">
        <f>Bawana_NG!R92</f>
        <v>5.82</v>
      </c>
      <c r="J92">
        <f>Bawana_RLNG!R92</f>
        <v>0</v>
      </c>
      <c r="K92">
        <f>Bawana_Spot!R92</f>
        <v>2.7299999999999995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0.21920800000000001</v>
      </c>
      <c r="AD92">
        <f t="shared" si="4"/>
        <v>24.690792000000002</v>
      </c>
      <c r="AE92">
        <f>'IDT-1'!D92</f>
        <v>0</v>
      </c>
      <c r="AF92" s="26"/>
      <c r="AG92">
        <f t="shared" si="5"/>
        <v>24.690792000000002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3.76</v>
      </c>
      <c r="H93">
        <f>PPCL_Spot!R93</f>
        <v>12.6</v>
      </c>
      <c r="I93">
        <f>Bawana_NG!R93</f>
        <v>5.82</v>
      </c>
      <c r="J93">
        <f>Bawana_RLNG!R93</f>
        <v>0</v>
      </c>
      <c r="K93">
        <f>Bawana_Spot!R93</f>
        <v>4.72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0.23672000000000001</v>
      </c>
      <c r="AD93">
        <f t="shared" si="4"/>
        <v>26.66328</v>
      </c>
      <c r="AE93">
        <f>'IDT-1'!D93</f>
        <v>0</v>
      </c>
      <c r="AF93" s="26"/>
      <c r="AG93">
        <f t="shared" si="5"/>
        <v>26.66328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3.76</v>
      </c>
      <c r="H94">
        <f>PPCL_Spot!R94</f>
        <v>12.6</v>
      </c>
      <c r="I94">
        <f>Bawana_NG!R94</f>
        <v>5.82</v>
      </c>
      <c r="J94">
        <f>Bawana_RLNG!R94</f>
        <v>0</v>
      </c>
      <c r="K94">
        <f>Bawana_Spot!R94</f>
        <v>4.4303776664924417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0.23417132346513347</v>
      </c>
      <c r="AD94">
        <f t="shared" si="4"/>
        <v>26.376206343027306</v>
      </c>
      <c r="AE94">
        <f>'IDT-1'!D94</f>
        <v>0</v>
      </c>
      <c r="AF94" s="26"/>
      <c r="AG94">
        <f t="shared" si="5"/>
        <v>26.376206343027306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3.76</v>
      </c>
      <c r="H95">
        <f>PPCL_Spot!R95</f>
        <v>12.6</v>
      </c>
      <c r="I95">
        <f>Bawana_NG!R95</f>
        <v>5.82</v>
      </c>
      <c r="J95">
        <f>Bawana_RLNG!R95</f>
        <v>0</v>
      </c>
      <c r="K95">
        <f>Bawana_Spot!R95</f>
        <v>5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0.23918400000000001</v>
      </c>
      <c r="AD95">
        <f t="shared" si="4"/>
        <v>26.940815999999998</v>
      </c>
      <c r="AE95">
        <f>'IDT-1'!D95</f>
        <v>0</v>
      </c>
      <c r="AF95" s="26"/>
      <c r="AG95">
        <f t="shared" si="5"/>
        <v>26.940815999999998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3.76</v>
      </c>
      <c r="H96">
        <f>PPCL_Spot!R96</f>
        <v>12.6</v>
      </c>
      <c r="I96">
        <f>Bawana_NG!R96</f>
        <v>5.82</v>
      </c>
      <c r="J96">
        <f>Bawana_RLNG!R96</f>
        <v>0</v>
      </c>
      <c r="K96">
        <f>Bawana_Spot!R96</f>
        <v>5.8199999999999994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0.24640000000000001</v>
      </c>
      <c r="AD96">
        <f t="shared" si="4"/>
        <v>27.753599999999999</v>
      </c>
      <c r="AE96">
        <f>'IDT-1'!D96</f>
        <v>0</v>
      </c>
      <c r="AF96" s="26"/>
      <c r="AG96">
        <f t="shared" si="5"/>
        <v>27.753599999999999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3.76</v>
      </c>
      <c r="H97">
        <f>PPCL_Spot!R97</f>
        <v>12.6</v>
      </c>
      <c r="I97">
        <f>Bawana_NG!R97</f>
        <v>5.82</v>
      </c>
      <c r="J97">
        <f>Bawana_RLNG!R97</f>
        <v>0</v>
      </c>
      <c r="K97">
        <f>Bawana_Spot!R97</f>
        <v>11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0.29198400000000002</v>
      </c>
      <c r="AD97">
        <f t="shared" si="4"/>
        <v>32.888016</v>
      </c>
      <c r="AE97">
        <f>'IDT-1'!D97</f>
        <v>0</v>
      </c>
      <c r="AF97" s="26"/>
      <c r="AG97">
        <f t="shared" si="5"/>
        <v>32.888016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3.76</v>
      </c>
      <c r="H98">
        <f>PPCL_Spot!R98</f>
        <v>12.6</v>
      </c>
      <c r="I98">
        <f>Bawana_NG!R98</f>
        <v>5.82</v>
      </c>
      <c r="J98">
        <f>Bawana_RLNG!R98</f>
        <v>0</v>
      </c>
      <c r="K98">
        <f>Bawana_Spot!R98</f>
        <v>4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0.23038400000000001</v>
      </c>
      <c r="AD98">
        <f t="shared" si="4"/>
        <v>25.949615999999999</v>
      </c>
      <c r="AE98">
        <f>'IDT-1'!D98</f>
        <v>0</v>
      </c>
      <c r="AF98" s="26"/>
      <c r="AG98">
        <f t="shared" si="5"/>
        <v>25.949615999999999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9.0239999999999876E-2</v>
      </c>
      <c r="H99">
        <f t="shared" si="6"/>
        <v>0.30348615859694061</v>
      </c>
      <c r="I99">
        <f t="shared" si="6"/>
        <v>0.13967999999999997</v>
      </c>
      <c r="J99">
        <f t="shared" si="6"/>
        <v>0</v>
      </c>
      <c r="K99">
        <f t="shared" si="6"/>
        <v>0.16436747515260008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6.1404079769959569E-3</v>
      </c>
      <c r="AD99">
        <f t="shared" si="6"/>
        <v>0.69163322577254416</v>
      </c>
      <c r="AE99">
        <f t="shared" ref="AE99:AR99" si="7">SUM(AE3:AE98)/4000</f>
        <v>0</v>
      </c>
      <c r="AG99">
        <f t="shared" si="7"/>
        <v>0.69163322577254416</v>
      </c>
      <c r="AI99">
        <f t="shared" si="7"/>
        <v>0</v>
      </c>
      <c r="AJ99">
        <f t="shared" si="7"/>
        <v>0</v>
      </c>
      <c r="AK99">
        <f t="shared" si="7"/>
        <v>0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58" sqref="H58:I58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206</v>
      </c>
      <c r="C1" s="31">
        <v>44746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44678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5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44678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195</v>
      </c>
      <c r="K1" s="211" t="s">
        <v>196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13.583824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0.11953765120000001</v>
      </c>
      <c r="AD3">
        <f>SUM(B3:AB3,AI3:AR3)-AC3</f>
        <v>13.4642863488</v>
      </c>
      <c r="AE3">
        <v>0</v>
      </c>
      <c r="AF3" s="26"/>
      <c r="AG3">
        <f>SUM(AD3:AF3)</f>
        <v>13.4642863488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14.259923000000001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0.12548732240000002</v>
      </c>
      <c r="AD4">
        <f t="shared" ref="AD4:AD67" si="1">SUM(B4:AB4,AI4:AR4)-AC4</f>
        <v>14.134435677600001</v>
      </c>
      <c r="AE4">
        <v>0</v>
      </c>
      <c r="AF4" s="26"/>
      <c r="AG4">
        <f t="shared" ref="AG4:AG67" si="2">SUM(AD4:AF4)</f>
        <v>14.134435677600001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13.405201999999999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0.1179657776</v>
      </c>
      <c r="AD5">
        <f t="shared" si="1"/>
        <v>13.287236222399999</v>
      </c>
      <c r="AE5">
        <v>0</v>
      </c>
      <c r="AF5" s="26"/>
      <c r="AG5">
        <f t="shared" si="2"/>
        <v>13.287236222399999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13.702051000000001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0.12057804880000002</v>
      </c>
      <c r="AD6">
        <f t="shared" si="1"/>
        <v>13.5814729512</v>
      </c>
      <c r="AE6">
        <v>0</v>
      </c>
      <c r="AF6" s="26"/>
      <c r="AG6">
        <f t="shared" si="2"/>
        <v>13.5814729512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12.793181000000001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0.11257999280000001</v>
      </c>
      <c r="AD7">
        <f t="shared" si="1"/>
        <v>12.6806010072</v>
      </c>
      <c r="AE7">
        <v>0</v>
      </c>
      <c r="AF7" s="26"/>
      <c r="AG7">
        <f t="shared" si="2"/>
        <v>12.6806010072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7.6725300000000001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6.7518264000000008E-2</v>
      </c>
      <c r="AD8">
        <f t="shared" si="1"/>
        <v>7.6050117359999998</v>
      </c>
      <c r="AE8">
        <v>0</v>
      </c>
      <c r="AF8" s="26"/>
      <c r="AG8">
        <f t="shared" si="2"/>
        <v>7.6050117359999998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10.485229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9.2270015200000013E-2</v>
      </c>
      <c r="AD9">
        <f t="shared" si="1"/>
        <v>10.3929589848</v>
      </c>
      <c r="AE9">
        <v>0</v>
      </c>
      <c r="AF9" s="26"/>
      <c r="AG9">
        <f t="shared" si="2"/>
        <v>10.3929589848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10.149994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8.9319947199999999E-2</v>
      </c>
      <c r="AD10">
        <f t="shared" si="1"/>
        <v>10.0606740528</v>
      </c>
      <c r="AE10">
        <v>0</v>
      </c>
      <c r="AF10" s="26"/>
      <c r="AG10">
        <f t="shared" si="2"/>
        <v>10.0606740528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11.393689999999999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0.10026447200000001</v>
      </c>
      <c r="AD11">
        <f t="shared" si="1"/>
        <v>11.293425528</v>
      </c>
      <c r="AE11">
        <v>0</v>
      </c>
      <c r="AF11" s="26"/>
      <c r="AG11">
        <f t="shared" si="2"/>
        <v>11.293425528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9.7881450000000001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8.6135676000000008E-2</v>
      </c>
      <c r="AD12">
        <f t="shared" si="1"/>
        <v>9.7020093240000005</v>
      </c>
      <c r="AE12">
        <v>0</v>
      </c>
      <c r="AF12" s="26"/>
      <c r="AG12">
        <f t="shared" si="2"/>
        <v>9.7020093240000005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11.101447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9.7692733600000012E-2</v>
      </c>
      <c r="AD13">
        <f t="shared" si="1"/>
        <v>11.0037542664</v>
      </c>
      <c r="AE13">
        <v>0</v>
      </c>
      <c r="AF13" s="26"/>
      <c r="AG13">
        <f t="shared" si="2"/>
        <v>11.0037542664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11.383761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0.1001770968</v>
      </c>
      <c r="AD14">
        <f t="shared" si="1"/>
        <v>11.2835839032</v>
      </c>
      <c r="AE14">
        <v>0</v>
      </c>
      <c r="AF14" s="26"/>
      <c r="AG14">
        <f t="shared" si="2"/>
        <v>11.2835839032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8.3657249999999994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7.3618379999999997E-2</v>
      </c>
      <c r="AD15">
        <f t="shared" si="1"/>
        <v>8.2921066200000002</v>
      </c>
      <c r="AE15">
        <v>0</v>
      </c>
      <c r="AF15" s="26"/>
      <c r="AG15">
        <f t="shared" si="2"/>
        <v>8.2921066200000002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14.50938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0.17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0.12935454400000002</v>
      </c>
      <c r="AD16">
        <f t="shared" si="1"/>
        <v>14.570025456</v>
      </c>
      <c r="AE16">
        <v>0</v>
      </c>
      <c r="AF16" s="26"/>
      <c r="AG16">
        <f t="shared" si="2"/>
        <v>14.570025456</v>
      </c>
      <c r="AI16" s="75">
        <f>PXIL!M16</f>
        <v>0</v>
      </c>
      <c r="AJ16" s="75">
        <f>PXIL!S16</f>
        <v>0</v>
      </c>
      <c r="AK16" s="75">
        <f>RTM_IEX!M16</f>
        <v>0.02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14.50938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0.02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0.12785854400000002</v>
      </c>
      <c r="AD17">
        <f t="shared" si="1"/>
        <v>14.401521455999999</v>
      </c>
      <c r="AE17">
        <v>0</v>
      </c>
      <c r="AF17" s="26"/>
      <c r="AG17">
        <f t="shared" si="2"/>
        <v>14.401521455999999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14.50938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0.6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0.13296254400000002</v>
      </c>
      <c r="AD18">
        <f t="shared" si="1"/>
        <v>14.976417456</v>
      </c>
      <c r="AE18">
        <v>0</v>
      </c>
      <c r="AF18" s="26"/>
      <c r="AG18">
        <f t="shared" si="2"/>
        <v>14.976417456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13.582083000000001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0.11952233040000002</v>
      </c>
      <c r="AD19">
        <f t="shared" si="1"/>
        <v>13.4625606696</v>
      </c>
      <c r="AE19">
        <v>0</v>
      </c>
      <c r="AF19" s="26"/>
      <c r="AG19">
        <f t="shared" si="2"/>
        <v>13.4625606696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14.50938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0.05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0.128122544</v>
      </c>
      <c r="AD20">
        <f t="shared" si="1"/>
        <v>14.431257456000001</v>
      </c>
      <c r="AE20">
        <v>0</v>
      </c>
      <c r="AF20" s="26"/>
      <c r="AG20">
        <f t="shared" si="2"/>
        <v>14.431257456000001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14.50938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0.44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0.13190654399999999</v>
      </c>
      <c r="AD21">
        <f t="shared" si="1"/>
        <v>14.857473455999999</v>
      </c>
      <c r="AE21">
        <v>0</v>
      </c>
      <c r="AF21" s="26"/>
      <c r="AG21">
        <f t="shared" si="2"/>
        <v>14.857473455999999</v>
      </c>
      <c r="AI21" s="75">
        <f>PXIL!M21</f>
        <v>0</v>
      </c>
      <c r="AJ21" s="75">
        <f>PXIL!S21</f>
        <v>0</v>
      </c>
      <c r="AK21" s="75">
        <f>RTM_IEX!M21</f>
        <v>0.04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14.01661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0.12334616800000001</v>
      </c>
      <c r="AD22">
        <f t="shared" si="1"/>
        <v>13.893263832000001</v>
      </c>
      <c r="AE22">
        <v>0</v>
      </c>
      <c r="AF22" s="26"/>
      <c r="AG22">
        <f t="shared" si="2"/>
        <v>13.893263832000001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14.50938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0.79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0.135250544</v>
      </c>
      <c r="AD23">
        <f t="shared" si="1"/>
        <v>15.234129456</v>
      </c>
      <c r="AE23">
        <v>0</v>
      </c>
      <c r="AF23" s="26"/>
      <c r="AG23">
        <f t="shared" si="2"/>
        <v>15.234129456</v>
      </c>
      <c r="AI23" s="75">
        <f>PXIL!M23</f>
        <v>0</v>
      </c>
      <c r="AJ23" s="75">
        <f>PXIL!S23</f>
        <v>0</v>
      </c>
      <c r="AK23" s="75">
        <f>RTM_IEX!M23</f>
        <v>7.0000000000000007E-2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14.50938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0.65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0.13393054400000001</v>
      </c>
      <c r="AD24">
        <f t="shared" si="1"/>
        <v>15.085449456000001</v>
      </c>
      <c r="AE24">
        <v>0</v>
      </c>
      <c r="AF24" s="26"/>
      <c r="AG24">
        <f t="shared" si="2"/>
        <v>15.085449456000001</v>
      </c>
      <c r="AI24" s="75">
        <f>PXIL!M24</f>
        <v>0</v>
      </c>
      <c r="AJ24" s="75">
        <f>PXIL!S24</f>
        <v>0</v>
      </c>
      <c r="AK24" s="75">
        <f>RTM_IEX!M24</f>
        <v>0.06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14.50938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1.56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0.14281854399999999</v>
      </c>
      <c r="AD25">
        <f t="shared" si="1"/>
        <v>16.086561455999998</v>
      </c>
      <c r="AE25">
        <v>0</v>
      </c>
      <c r="AF25" s="26"/>
      <c r="AG25">
        <f t="shared" si="2"/>
        <v>16.086561455999998</v>
      </c>
      <c r="AI25" s="75">
        <f>PXIL!M25</f>
        <v>0</v>
      </c>
      <c r="AJ25" s="75">
        <f>PXIL!S25</f>
        <v>0</v>
      </c>
      <c r="AK25" s="75">
        <f>RTM_IEX!M25</f>
        <v>0.16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14.50938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0.54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0.13287454400000001</v>
      </c>
      <c r="AD26">
        <f t="shared" si="1"/>
        <v>14.966505456</v>
      </c>
      <c r="AE26">
        <v>0</v>
      </c>
      <c r="AF26" s="26"/>
      <c r="AG26">
        <f t="shared" si="2"/>
        <v>14.966505456</v>
      </c>
      <c r="AI26" s="75">
        <f>PXIL!M26</f>
        <v>0</v>
      </c>
      <c r="AJ26" s="75">
        <f>PXIL!S26</f>
        <v>0</v>
      </c>
      <c r="AK26" s="75">
        <f>RTM_IEX!M26</f>
        <v>0.05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14.50938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0.6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0.13401854400000002</v>
      </c>
      <c r="AD27">
        <f t="shared" si="1"/>
        <v>15.095361455999999</v>
      </c>
      <c r="AE27">
        <v>0</v>
      </c>
      <c r="AF27" s="26"/>
      <c r="AG27">
        <f t="shared" si="2"/>
        <v>15.095361455999999</v>
      </c>
      <c r="AI27" s="75">
        <f>PXIL!M27</f>
        <v>0</v>
      </c>
      <c r="AJ27" s="75">
        <f>PXIL!S27</f>
        <v>0</v>
      </c>
      <c r="AK27" s="75">
        <f>RTM_IEX!M27</f>
        <v>0.12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14.50938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0.94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0.137274544</v>
      </c>
      <c r="AD28">
        <f t="shared" si="1"/>
        <v>15.462105456</v>
      </c>
      <c r="AE28">
        <v>0</v>
      </c>
      <c r="AF28" s="26"/>
      <c r="AG28">
        <f t="shared" si="2"/>
        <v>15.462105456</v>
      </c>
      <c r="AI28" s="75">
        <f>PXIL!M28</f>
        <v>0</v>
      </c>
      <c r="AJ28" s="75">
        <f>PXIL!S28</f>
        <v>0</v>
      </c>
      <c r="AK28" s="75">
        <f>RTM_IEX!M28</f>
        <v>0.15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13.607367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0.11974482960000001</v>
      </c>
      <c r="AD29">
        <f t="shared" si="1"/>
        <v>13.4876221704</v>
      </c>
      <c r="AE29">
        <v>0</v>
      </c>
      <c r="AF29" s="26"/>
      <c r="AG29">
        <f t="shared" si="2"/>
        <v>13.4876221704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14.50938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0.8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0.13577854400000003</v>
      </c>
      <c r="AD30">
        <f t="shared" si="1"/>
        <v>15.293601455999999</v>
      </c>
      <c r="AE30">
        <v>0</v>
      </c>
      <c r="AF30" s="26"/>
      <c r="AG30">
        <f t="shared" si="2"/>
        <v>15.293601455999999</v>
      </c>
      <c r="AI30" s="75">
        <f>PXIL!M30</f>
        <v>0</v>
      </c>
      <c r="AJ30" s="75">
        <f>PXIL!S30</f>
        <v>0</v>
      </c>
      <c r="AK30" s="75">
        <f>RTM_IEX!M30</f>
        <v>0.12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14.50938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0.76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0.135162544</v>
      </c>
      <c r="AD31">
        <f t="shared" si="1"/>
        <v>15.224217456</v>
      </c>
      <c r="AE31">
        <v>0</v>
      </c>
      <c r="AF31" s="26"/>
      <c r="AG31">
        <f t="shared" si="2"/>
        <v>15.224217456</v>
      </c>
      <c r="AI31" s="75">
        <f>PXIL!M31</f>
        <v>0</v>
      </c>
      <c r="AJ31" s="75">
        <f>PXIL!S31</f>
        <v>0</v>
      </c>
      <c r="AK31" s="75">
        <f>RTM_IEX!M31</f>
        <v>0.09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14.50938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2.2599999999999998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0.15003454399999999</v>
      </c>
      <c r="AD32">
        <f t="shared" si="1"/>
        <v>16.899345455999999</v>
      </c>
      <c r="AE32">
        <v>0</v>
      </c>
      <c r="AF32" s="26"/>
      <c r="AG32">
        <f t="shared" si="2"/>
        <v>16.899345455999999</v>
      </c>
      <c r="AI32" s="75">
        <f>PXIL!M32</f>
        <v>0</v>
      </c>
      <c r="AJ32" s="75">
        <f>PXIL!S32</f>
        <v>0</v>
      </c>
      <c r="AK32" s="75">
        <f>RTM_IEX!M32</f>
        <v>0.28000000000000003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13.424241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0.11813332080000001</v>
      </c>
      <c r="AD33">
        <f t="shared" si="1"/>
        <v>13.3061076792</v>
      </c>
      <c r="AE33">
        <v>0</v>
      </c>
      <c r="AF33" s="26"/>
      <c r="AG33">
        <f t="shared" si="2"/>
        <v>13.3061076792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14.50938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0.64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0.13331454400000001</v>
      </c>
      <c r="AD34">
        <f t="shared" si="1"/>
        <v>15.016065456000002</v>
      </c>
      <c r="AE34">
        <v>0</v>
      </c>
      <c r="AF34" s="26"/>
      <c r="AG34">
        <f t="shared" si="2"/>
        <v>15.016065456000002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14.50938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2.44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0.14915454400000003</v>
      </c>
      <c r="AD35">
        <f t="shared" si="1"/>
        <v>16.800225456</v>
      </c>
      <c r="AE35">
        <v>0</v>
      </c>
      <c r="AF35" s="26"/>
      <c r="AG35">
        <f t="shared" si="2"/>
        <v>16.800225456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14.178444000000001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0.12477030720000001</v>
      </c>
      <c r="AD36">
        <f t="shared" si="1"/>
        <v>14.0536736928</v>
      </c>
      <c r="AE36">
        <v>0</v>
      </c>
      <c r="AF36" s="26"/>
      <c r="AG36">
        <f t="shared" si="2"/>
        <v>14.0536736928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14.50938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1.87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0.14413854400000001</v>
      </c>
      <c r="AD37">
        <f t="shared" si="1"/>
        <v>16.235241456000001</v>
      </c>
      <c r="AE37">
        <v>0</v>
      </c>
      <c r="AF37" s="26"/>
      <c r="AG37">
        <f t="shared" si="2"/>
        <v>16.235241456000001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14.50938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2.4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0.14880254400000001</v>
      </c>
      <c r="AD38">
        <f t="shared" si="1"/>
        <v>16.760577456</v>
      </c>
      <c r="AE38">
        <v>0</v>
      </c>
      <c r="AF38" s="26"/>
      <c r="AG38">
        <f t="shared" si="2"/>
        <v>16.760577456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14.50938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5.1100000000000003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0.17265054400000002</v>
      </c>
      <c r="AD39">
        <f t="shared" si="1"/>
        <v>19.446729456</v>
      </c>
      <c r="AE39">
        <v>0</v>
      </c>
      <c r="AF39" s="26"/>
      <c r="AG39">
        <f t="shared" si="2"/>
        <v>19.446729456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14.50938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0.21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0.12953054400000003</v>
      </c>
      <c r="AD40">
        <f t="shared" si="1"/>
        <v>14.589849456000001</v>
      </c>
      <c r="AE40">
        <v>0</v>
      </c>
      <c r="AF40" s="26"/>
      <c r="AG40">
        <f t="shared" si="2"/>
        <v>14.589849456000001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14.50938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3.08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0.154786544</v>
      </c>
      <c r="AD41">
        <f t="shared" si="1"/>
        <v>17.434593455999998</v>
      </c>
      <c r="AE41">
        <v>0</v>
      </c>
      <c r="AF41" s="26"/>
      <c r="AG41">
        <f t="shared" si="2"/>
        <v>17.434593455999998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14.50938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2.16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0.14669054400000001</v>
      </c>
      <c r="AD42">
        <f t="shared" si="1"/>
        <v>16.522689456000002</v>
      </c>
      <c r="AE42">
        <v>0</v>
      </c>
      <c r="AF42" s="26"/>
      <c r="AG42">
        <f t="shared" si="2"/>
        <v>16.522689456000002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14.264326000000001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0.1255260688</v>
      </c>
      <c r="AD43">
        <f t="shared" si="1"/>
        <v>14.138799931200001</v>
      </c>
      <c r="AE43">
        <v>0</v>
      </c>
      <c r="AF43" s="26"/>
      <c r="AG43">
        <f t="shared" si="2"/>
        <v>14.138799931200001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14.50938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1.55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0.14176254400000002</v>
      </c>
      <c r="AD44">
        <f t="shared" si="1"/>
        <v>15.967617456000001</v>
      </c>
      <c r="AE44">
        <v>0</v>
      </c>
      <c r="AF44" s="26"/>
      <c r="AG44">
        <f t="shared" si="2"/>
        <v>15.967617456000001</v>
      </c>
      <c r="AI44" s="75">
        <f>PXIL!M44</f>
        <v>0</v>
      </c>
      <c r="AJ44" s="75">
        <f>PXIL!S44</f>
        <v>0</v>
      </c>
      <c r="AK44" s="75">
        <f>RTM_IEX!M44</f>
        <v>0.05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13.771248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0.1211869824</v>
      </c>
      <c r="AD45">
        <f t="shared" si="1"/>
        <v>13.650061017600001</v>
      </c>
      <c r="AE45">
        <v>0</v>
      </c>
      <c r="AF45" s="26"/>
      <c r="AG45">
        <f t="shared" si="2"/>
        <v>13.650061017600001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14.50938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3.81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0.16121054400000001</v>
      </c>
      <c r="AD46">
        <f t="shared" si="1"/>
        <v>18.158169456</v>
      </c>
      <c r="AE46">
        <v>0</v>
      </c>
      <c r="AF46" s="26"/>
      <c r="AG46">
        <f t="shared" si="2"/>
        <v>18.158169456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13.559768999999999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0.11932596720000001</v>
      </c>
      <c r="AD47">
        <f t="shared" si="1"/>
        <v>13.440443032799999</v>
      </c>
      <c r="AE47">
        <v>0</v>
      </c>
      <c r="AF47" s="26"/>
      <c r="AG47">
        <f t="shared" si="2"/>
        <v>13.440443032799999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14.50938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0.2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0.12944254399999999</v>
      </c>
      <c r="AD48">
        <f t="shared" si="1"/>
        <v>14.579937456</v>
      </c>
      <c r="AE48">
        <v>0</v>
      </c>
      <c r="AF48" s="26"/>
      <c r="AG48">
        <f t="shared" si="2"/>
        <v>14.579937456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14.170869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0.1247036472</v>
      </c>
      <c r="AD49">
        <f t="shared" si="1"/>
        <v>14.046165352799999</v>
      </c>
      <c r="AE49">
        <v>0</v>
      </c>
      <c r="AF49" s="26"/>
      <c r="AG49">
        <f t="shared" si="2"/>
        <v>14.046165352799999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12.654379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0.11135853520000001</v>
      </c>
      <c r="AD50">
        <f t="shared" si="1"/>
        <v>12.5430204648</v>
      </c>
      <c r="AE50">
        <v>0</v>
      </c>
      <c r="AF50" s="26"/>
      <c r="AG50">
        <f t="shared" si="2"/>
        <v>12.5430204648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14.50938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0.26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0.12997054400000002</v>
      </c>
      <c r="AD51">
        <f t="shared" si="1"/>
        <v>14.639409455999999</v>
      </c>
      <c r="AE51">
        <v>0</v>
      </c>
      <c r="AF51" s="26"/>
      <c r="AG51">
        <f t="shared" si="2"/>
        <v>14.639409455999999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14.50938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0.15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0.12900254400000002</v>
      </c>
      <c r="AD52">
        <f t="shared" si="1"/>
        <v>14.530377456</v>
      </c>
      <c r="AE52">
        <v>0</v>
      </c>
      <c r="AF52" s="26"/>
      <c r="AG52">
        <f t="shared" si="2"/>
        <v>14.530377456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14.50938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2.12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0.14633854400000001</v>
      </c>
      <c r="AD53">
        <f t="shared" si="1"/>
        <v>16.483041456000002</v>
      </c>
      <c r="AE53">
        <v>0</v>
      </c>
      <c r="AF53" s="26"/>
      <c r="AG53">
        <f t="shared" si="2"/>
        <v>16.483041456000002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14.448884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0.12715017919999999</v>
      </c>
      <c r="AD54">
        <f t="shared" si="1"/>
        <v>14.3217338208</v>
      </c>
      <c r="AE54">
        <v>0</v>
      </c>
      <c r="AF54" s="26"/>
      <c r="AG54">
        <f t="shared" si="2"/>
        <v>14.3217338208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14.50938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0.31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0.13041054400000002</v>
      </c>
      <c r="AD55">
        <f t="shared" si="1"/>
        <v>14.688969456000001</v>
      </c>
      <c r="AE55">
        <v>0</v>
      </c>
      <c r="AF55" s="26"/>
      <c r="AG55">
        <f t="shared" si="2"/>
        <v>14.688969456000001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14.50938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0.5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0.132082544</v>
      </c>
      <c r="AD56">
        <f t="shared" si="1"/>
        <v>14.877297456000001</v>
      </c>
      <c r="AE56">
        <v>0</v>
      </c>
      <c r="AF56" s="26"/>
      <c r="AG56">
        <f t="shared" si="2"/>
        <v>14.877297456000001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12.863401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0.1131979288</v>
      </c>
      <c r="AD57">
        <f t="shared" si="1"/>
        <v>12.7502030712</v>
      </c>
      <c r="AE57">
        <v>0</v>
      </c>
      <c r="AF57" s="26"/>
      <c r="AG57">
        <f t="shared" si="2"/>
        <v>12.7502030712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14.014868999999999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0.1233308472</v>
      </c>
      <c r="AD58">
        <f t="shared" si="1"/>
        <v>13.891538152799999</v>
      </c>
      <c r="AE58">
        <v>0</v>
      </c>
      <c r="AF58" s="26"/>
      <c r="AG58">
        <f t="shared" si="2"/>
        <v>13.891538152799999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13.353714999999999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0.117512692</v>
      </c>
      <c r="AD59">
        <f t="shared" si="1"/>
        <v>13.236202307999999</v>
      </c>
      <c r="AE59">
        <v>0</v>
      </c>
      <c r="AF59" s="26"/>
      <c r="AG59">
        <f t="shared" si="2"/>
        <v>13.236202307999999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14.50938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0.84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0.13551454400000001</v>
      </c>
      <c r="AD60">
        <f t="shared" si="1"/>
        <v>15.263865456000001</v>
      </c>
      <c r="AE60">
        <v>0</v>
      </c>
      <c r="AF60" s="26"/>
      <c r="AG60">
        <f t="shared" si="2"/>
        <v>15.263865456000001</v>
      </c>
      <c r="AI60" s="75">
        <f>PXIL!M60</f>
        <v>0</v>
      </c>
      <c r="AJ60" s="75">
        <f>PXIL!S60</f>
        <v>0</v>
      </c>
      <c r="AK60" s="75">
        <f>RTM_IEX!M60</f>
        <v>0.05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14.50938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0.18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0.12926654400000001</v>
      </c>
      <c r="AD61">
        <f t="shared" si="1"/>
        <v>14.560113456</v>
      </c>
      <c r="AE61">
        <v>0</v>
      </c>
      <c r="AF61" s="26"/>
      <c r="AG61">
        <f t="shared" si="2"/>
        <v>14.560113456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14.50938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0.11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0.12865054400000001</v>
      </c>
      <c r="AD62">
        <f t="shared" si="1"/>
        <v>14.490729456</v>
      </c>
      <c r="AE62">
        <v>0</v>
      </c>
      <c r="AF62" s="26"/>
      <c r="AG62">
        <f t="shared" si="2"/>
        <v>14.490729456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13.55274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0.02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0.119440112</v>
      </c>
      <c r="AD63">
        <f t="shared" si="1"/>
        <v>13.453299888</v>
      </c>
      <c r="AE63">
        <v>0</v>
      </c>
      <c r="AF63" s="26"/>
      <c r="AG63">
        <f t="shared" si="2"/>
        <v>13.453299888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12.516354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0.1101439152</v>
      </c>
      <c r="AD64">
        <f t="shared" si="1"/>
        <v>12.4062100848</v>
      </c>
      <c r="AE64">
        <v>0</v>
      </c>
      <c r="AF64" s="26"/>
      <c r="AG64">
        <f t="shared" si="2"/>
        <v>12.4062100848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12.516354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0.37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0.11357591519999999</v>
      </c>
      <c r="AD65">
        <f t="shared" si="1"/>
        <v>12.792778084799998</v>
      </c>
      <c r="AE65">
        <v>0</v>
      </c>
      <c r="AF65" s="26"/>
      <c r="AG65">
        <f t="shared" si="2"/>
        <v>12.792778084799998</v>
      </c>
      <c r="AI65" s="75">
        <f>PXIL!M65</f>
        <v>0</v>
      </c>
      <c r="AJ65" s="75">
        <f>PXIL!S65</f>
        <v>0</v>
      </c>
      <c r="AK65" s="75">
        <f>RTM_IEX!M65</f>
        <v>0.02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12.516354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0.1101439152</v>
      </c>
      <c r="AD66">
        <f t="shared" si="1"/>
        <v>12.4062100848</v>
      </c>
      <c r="AE66">
        <v>0</v>
      </c>
      <c r="AF66" s="26"/>
      <c r="AG66">
        <f t="shared" si="2"/>
        <v>12.4062100848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12.516354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0.92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0.11885591520000001</v>
      </c>
      <c r="AD67">
        <f t="shared" si="1"/>
        <v>13.387498084800001</v>
      </c>
      <c r="AE67">
        <v>0</v>
      </c>
      <c r="AF67" s="26"/>
      <c r="AG67">
        <f t="shared" si="2"/>
        <v>13.387498084800001</v>
      </c>
      <c r="AI67" s="75">
        <f>PXIL!M67</f>
        <v>0</v>
      </c>
      <c r="AJ67" s="75">
        <f>PXIL!S67</f>
        <v>0</v>
      </c>
      <c r="AK67" s="75">
        <f>RTM_IEX!M67</f>
        <v>7.0000000000000007E-2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12.516354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0.48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0.11471991520000001</v>
      </c>
      <c r="AD68">
        <f t="shared" ref="AD68:AD98" si="4">SUM(B68:AB68,AI68:AR68)-AC68</f>
        <v>12.921634084799999</v>
      </c>
      <c r="AE68">
        <v>0</v>
      </c>
      <c r="AF68" s="26"/>
      <c r="AG68">
        <f t="shared" ref="AG68:AG98" si="5">SUM(AD68:AF68)</f>
        <v>12.921634084799999</v>
      </c>
      <c r="AI68" s="75">
        <f>PXIL!M68</f>
        <v>0</v>
      </c>
      <c r="AJ68" s="75">
        <f>PXIL!S68</f>
        <v>0</v>
      </c>
      <c r="AK68" s="75">
        <f>RTM_IEX!M68</f>
        <v>0.04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12.516354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0.36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0.11366391520000001</v>
      </c>
      <c r="AD69">
        <f t="shared" si="4"/>
        <v>12.802690084799998</v>
      </c>
      <c r="AE69">
        <v>0</v>
      </c>
      <c r="AF69" s="26"/>
      <c r="AG69">
        <f t="shared" si="5"/>
        <v>12.802690084799998</v>
      </c>
      <c r="AI69" s="75">
        <f>PXIL!M69</f>
        <v>0</v>
      </c>
      <c r="AJ69" s="75">
        <f>PXIL!S69</f>
        <v>0</v>
      </c>
      <c r="AK69" s="75">
        <f>RTM_IEX!M69</f>
        <v>0.04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12.516354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0.3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0.11304791520000002</v>
      </c>
      <c r="AD70">
        <f t="shared" si="4"/>
        <v>12.733306084800001</v>
      </c>
      <c r="AE70">
        <v>0</v>
      </c>
      <c r="AF70" s="26"/>
      <c r="AG70">
        <f t="shared" si="5"/>
        <v>12.733306084800001</v>
      </c>
      <c r="AI70" s="75">
        <f>PXIL!M70</f>
        <v>0</v>
      </c>
      <c r="AJ70" s="75">
        <f>PXIL!S70</f>
        <v>0</v>
      </c>
      <c r="AK70" s="75">
        <f>RTM_IEX!M70</f>
        <v>0.03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12.516354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0.1104079152</v>
      </c>
      <c r="AD71">
        <f t="shared" si="4"/>
        <v>12.435946084799999</v>
      </c>
      <c r="AE71">
        <v>0</v>
      </c>
      <c r="AF71" s="26"/>
      <c r="AG71">
        <f t="shared" si="5"/>
        <v>12.435946084799999</v>
      </c>
      <c r="AI71" s="75">
        <f>PXIL!M71</f>
        <v>0</v>
      </c>
      <c r="AJ71" s="75">
        <f>PXIL!S71</f>
        <v>0</v>
      </c>
      <c r="AK71" s="75">
        <f>RTM_IEX!M71</f>
        <v>0.03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12.516354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0.63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0.11621591520000001</v>
      </c>
      <c r="AD72">
        <f t="shared" si="4"/>
        <v>13.090138084800001</v>
      </c>
      <c r="AE72">
        <v>0</v>
      </c>
      <c r="AF72" s="26"/>
      <c r="AG72">
        <f t="shared" si="5"/>
        <v>13.090138084800001</v>
      </c>
      <c r="AI72" s="75">
        <f>PXIL!M72</f>
        <v>0</v>
      </c>
      <c r="AJ72" s="75">
        <f>PXIL!S72</f>
        <v>0</v>
      </c>
      <c r="AK72" s="75">
        <f>RTM_IEX!M72</f>
        <v>0.06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12.516354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0.3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0.11339991520000002</v>
      </c>
      <c r="AD73">
        <f t="shared" si="4"/>
        <v>12.7729540848</v>
      </c>
      <c r="AE73">
        <v>0</v>
      </c>
      <c r="AF73" s="26"/>
      <c r="AG73">
        <f t="shared" si="5"/>
        <v>12.7729540848</v>
      </c>
      <c r="AI73" s="75">
        <f>PXIL!M73</f>
        <v>0</v>
      </c>
      <c r="AJ73" s="75">
        <f>PXIL!S73</f>
        <v>0</v>
      </c>
      <c r="AK73" s="75">
        <f>RTM_IEX!M73</f>
        <v>7.0000000000000007E-2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12.516354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1.54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0.12536791519999999</v>
      </c>
      <c r="AD74">
        <f t="shared" si="4"/>
        <v>14.120986084799998</v>
      </c>
      <c r="AE74">
        <v>0</v>
      </c>
      <c r="AF74" s="26"/>
      <c r="AG74">
        <f t="shared" si="5"/>
        <v>14.120986084799998</v>
      </c>
      <c r="AI74" s="75">
        <f>PXIL!M74</f>
        <v>0</v>
      </c>
      <c r="AJ74" s="75">
        <f>PXIL!S74</f>
        <v>0</v>
      </c>
      <c r="AK74" s="75">
        <f>RTM_IEX!M74</f>
        <v>0.19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12.516354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1.24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0.12501591519999999</v>
      </c>
      <c r="AD75">
        <f t="shared" si="4"/>
        <v>14.081338084799999</v>
      </c>
      <c r="AE75">
        <v>0</v>
      </c>
      <c r="AF75" s="26"/>
      <c r="AG75">
        <f t="shared" si="5"/>
        <v>14.081338084799999</v>
      </c>
      <c r="AI75" s="75">
        <f>PXIL!M75</f>
        <v>0</v>
      </c>
      <c r="AJ75" s="75">
        <f>PXIL!S75</f>
        <v>0</v>
      </c>
      <c r="AK75" s="75">
        <f>RTM_IEX!M75</f>
        <v>0.45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12.516354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0.54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0.11647991520000001</v>
      </c>
      <c r="AD76">
        <f t="shared" si="4"/>
        <v>13.119874084799999</v>
      </c>
      <c r="AE76">
        <v>0</v>
      </c>
      <c r="AF76" s="26"/>
      <c r="AG76">
        <f t="shared" si="5"/>
        <v>13.119874084799999</v>
      </c>
      <c r="AI76" s="75">
        <f>PXIL!M76</f>
        <v>0</v>
      </c>
      <c r="AJ76" s="75">
        <f>PXIL!S76</f>
        <v>0</v>
      </c>
      <c r="AK76" s="75">
        <f>RTM_IEX!M76</f>
        <v>0.18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12.516354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0.41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0.11480791520000001</v>
      </c>
      <c r="AD77">
        <f t="shared" si="4"/>
        <v>12.931546084799999</v>
      </c>
      <c r="AE77">
        <v>0</v>
      </c>
      <c r="AF77" s="26"/>
      <c r="AG77">
        <f t="shared" si="5"/>
        <v>12.931546084799999</v>
      </c>
      <c r="AI77" s="75">
        <f>PXIL!M77</f>
        <v>0</v>
      </c>
      <c r="AJ77" s="75">
        <f>PXIL!S77</f>
        <v>0</v>
      </c>
      <c r="AK77" s="75">
        <f>RTM_IEX!M77</f>
        <v>0.12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12.516354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0.04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0.1110239152</v>
      </c>
      <c r="AD78">
        <f t="shared" si="4"/>
        <v>12.505330084799999</v>
      </c>
      <c r="AE78">
        <v>0</v>
      </c>
      <c r="AF78" s="26"/>
      <c r="AG78">
        <f t="shared" si="5"/>
        <v>12.505330084799999</v>
      </c>
      <c r="AI78" s="75">
        <f>PXIL!M78</f>
        <v>0</v>
      </c>
      <c r="AJ78" s="75">
        <f>PXIL!S78</f>
        <v>0</v>
      </c>
      <c r="AK78" s="75">
        <f>RTM_IEX!M78</f>
        <v>0.06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12.516354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0.37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0.11410391519999999</v>
      </c>
      <c r="AD79">
        <f t="shared" si="4"/>
        <v>12.8522500848</v>
      </c>
      <c r="AE79">
        <v>0</v>
      </c>
      <c r="AF79" s="26"/>
      <c r="AG79">
        <f t="shared" si="5"/>
        <v>12.8522500848</v>
      </c>
      <c r="AI79" s="75">
        <f>PXIL!M79</f>
        <v>0</v>
      </c>
      <c r="AJ79" s="75">
        <f>PXIL!S79</f>
        <v>0</v>
      </c>
      <c r="AK79" s="75">
        <f>RTM_IEX!M79</f>
        <v>0.08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12.516354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0.69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0.1171839152</v>
      </c>
      <c r="AD80">
        <f t="shared" si="4"/>
        <v>13.199170084799999</v>
      </c>
      <c r="AE80">
        <v>0</v>
      </c>
      <c r="AF80" s="26"/>
      <c r="AG80">
        <f t="shared" si="5"/>
        <v>13.199170084799999</v>
      </c>
      <c r="AI80" s="75">
        <f>PXIL!M80</f>
        <v>0</v>
      </c>
      <c r="AJ80" s="75">
        <f>PXIL!S80</f>
        <v>0</v>
      </c>
      <c r="AK80" s="75">
        <f>RTM_IEX!M80</f>
        <v>0.11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12.516354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1.43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0.12431191520000001</v>
      </c>
      <c r="AD81">
        <f t="shared" si="4"/>
        <v>14.002042084799999</v>
      </c>
      <c r="AE81">
        <v>0</v>
      </c>
      <c r="AF81" s="26"/>
      <c r="AG81">
        <f t="shared" si="5"/>
        <v>14.002042084799999</v>
      </c>
      <c r="AI81" s="75">
        <f>PXIL!M81</f>
        <v>0</v>
      </c>
      <c r="AJ81" s="75">
        <f>PXIL!S81</f>
        <v>0</v>
      </c>
      <c r="AK81" s="75">
        <f>RTM_IEX!M81</f>
        <v>0.18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12.516354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0.68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0.11700791520000001</v>
      </c>
      <c r="AD82">
        <f t="shared" si="4"/>
        <v>13.179346084799999</v>
      </c>
      <c r="AE82">
        <v>0</v>
      </c>
      <c r="AF82" s="26"/>
      <c r="AG82">
        <f t="shared" si="5"/>
        <v>13.179346084799999</v>
      </c>
      <c r="AI82" s="75">
        <f>PXIL!M82</f>
        <v>0</v>
      </c>
      <c r="AJ82" s="75">
        <f>PXIL!S82</f>
        <v>0</v>
      </c>
      <c r="AK82" s="75">
        <f>RTM_IEX!M82</f>
        <v>0.1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12.516354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1.1000000000000001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0.12096791520000001</v>
      </c>
      <c r="AD83">
        <f t="shared" si="4"/>
        <v>13.625386084800001</v>
      </c>
      <c r="AE83">
        <v>0</v>
      </c>
      <c r="AF83" s="26"/>
      <c r="AG83">
        <f t="shared" si="5"/>
        <v>13.625386084800001</v>
      </c>
      <c r="AI83" s="75">
        <f>PXIL!M83</f>
        <v>0</v>
      </c>
      <c r="AJ83" s="75">
        <f>PXIL!S83</f>
        <v>0</v>
      </c>
      <c r="AK83" s="75">
        <f>RTM_IEX!M83</f>
        <v>0.13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12.516354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1.06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0.12070391520000001</v>
      </c>
      <c r="AD84">
        <f t="shared" si="4"/>
        <v>13.595650084800001</v>
      </c>
      <c r="AE84">
        <v>0</v>
      </c>
      <c r="AF84" s="26"/>
      <c r="AG84">
        <f t="shared" si="5"/>
        <v>13.595650084800001</v>
      </c>
      <c r="AI84" s="75">
        <f>PXIL!M84</f>
        <v>0</v>
      </c>
      <c r="AJ84" s="75">
        <f>PXIL!S84</f>
        <v>0</v>
      </c>
      <c r="AK84" s="75">
        <f>RTM_IEX!M84</f>
        <v>0.14000000000000001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12.516354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0.05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0.11119991520000001</v>
      </c>
      <c r="AD85">
        <f t="shared" si="4"/>
        <v>12.5251540848</v>
      </c>
      <c r="AE85">
        <v>0</v>
      </c>
      <c r="AF85" s="26"/>
      <c r="AG85">
        <f t="shared" si="5"/>
        <v>12.5251540848</v>
      </c>
      <c r="AI85" s="75">
        <f>PXIL!M85</f>
        <v>0</v>
      </c>
      <c r="AJ85" s="75">
        <f>PXIL!S85</f>
        <v>0</v>
      </c>
      <c r="AK85" s="75">
        <f>RTM_IEX!M85</f>
        <v>7.0000000000000007E-2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12.516354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0.97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0.12026391520000002</v>
      </c>
      <c r="AD86">
        <f t="shared" si="4"/>
        <v>13.546090084799999</v>
      </c>
      <c r="AE86">
        <v>0</v>
      </c>
      <c r="AF86" s="26"/>
      <c r="AG86">
        <f t="shared" si="5"/>
        <v>13.546090084799999</v>
      </c>
      <c r="AI86" s="75">
        <f>PXIL!M86</f>
        <v>0</v>
      </c>
      <c r="AJ86" s="75">
        <f>PXIL!S86</f>
        <v>0</v>
      </c>
      <c r="AK86" s="75">
        <f>RTM_IEX!M86</f>
        <v>0.18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12.516354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0.3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0.11383991520000002</v>
      </c>
      <c r="AD87">
        <f t="shared" si="4"/>
        <v>12.8225140848</v>
      </c>
      <c r="AE87">
        <v>0</v>
      </c>
      <c r="AF87" s="26"/>
      <c r="AG87">
        <f t="shared" si="5"/>
        <v>12.8225140848</v>
      </c>
      <c r="AI87" s="75">
        <f>PXIL!M87</f>
        <v>0</v>
      </c>
      <c r="AJ87" s="75">
        <f>PXIL!S87</f>
        <v>0</v>
      </c>
      <c r="AK87" s="75">
        <f>RTM_IEX!M87</f>
        <v>0.12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12.516354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1.27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0.1236079152</v>
      </c>
      <c r="AD88">
        <f t="shared" si="4"/>
        <v>13.9227460848</v>
      </c>
      <c r="AE88">
        <v>0</v>
      </c>
      <c r="AF88" s="26"/>
      <c r="AG88">
        <f t="shared" si="5"/>
        <v>13.9227460848</v>
      </c>
      <c r="AI88" s="75">
        <f>PXIL!M88</f>
        <v>0</v>
      </c>
      <c r="AJ88" s="75">
        <f>PXIL!S88</f>
        <v>0</v>
      </c>
      <c r="AK88" s="75">
        <f>RTM_IEX!M88</f>
        <v>0.26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10.882053000000001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0.43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0.10033806640000001</v>
      </c>
      <c r="AD89">
        <f t="shared" si="4"/>
        <v>11.3017149336</v>
      </c>
      <c r="AE89">
        <v>0</v>
      </c>
      <c r="AF89" s="26"/>
      <c r="AG89">
        <f t="shared" si="5"/>
        <v>11.3017149336</v>
      </c>
      <c r="AI89" s="75">
        <f>PXIL!M89</f>
        <v>0</v>
      </c>
      <c r="AJ89" s="75">
        <f>PXIL!S89</f>
        <v>0</v>
      </c>
      <c r="AK89" s="75">
        <f>RTM_IEX!M89</f>
        <v>0.09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10.882053000000001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0.2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9.8226066400000006E-2</v>
      </c>
      <c r="AD90">
        <f t="shared" si="4"/>
        <v>11.0638269336</v>
      </c>
      <c r="AE90">
        <v>0</v>
      </c>
      <c r="AF90" s="26"/>
      <c r="AG90">
        <f t="shared" si="5"/>
        <v>11.0638269336</v>
      </c>
      <c r="AI90" s="75">
        <f>PXIL!M90</f>
        <v>0</v>
      </c>
      <c r="AJ90" s="75">
        <f>PXIL!S90</f>
        <v>0</v>
      </c>
      <c r="AK90" s="75">
        <f>RTM_IEX!M90</f>
        <v>0.08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10.882053000000001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9.6554066400000013E-2</v>
      </c>
      <c r="AD91">
        <f t="shared" si="4"/>
        <v>10.875498933600001</v>
      </c>
      <c r="AE91">
        <v>0</v>
      </c>
      <c r="AF91" s="26"/>
      <c r="AG91">
        <f t="shared" si="5"/>
        <v>10.875498933600001</v>
      </c>
      <c r="AI91" s="75">
        <f>PXIL!M91</f>
        <v>0</v>
      </c>
      <c r="AJ91" s="75">
        <f>PXIL!S91</f>
        <v>0</v>
      </c>
      <c r="AK91" s="75">
        <f>RTM_IEX!M91</f>
        <v>0.09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10.882053000000001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9.6202066400000008E-2</v>
      </c>
      <c r="AD92">
        <f t="shared" si="4"/>
        <v>10.835850933600002</v>
      </c>
      <c r="AE92">
        <v>0</v>
      </c>
      <c r="AF92" s="26"/>
      <c r="AG92">
        <f t="shared" si="5"/>
        <v>10.835850933600002</v>
      </c>
      <c r="AI92" s="75">
        <f>PXIL!M92</f>
        <v>0</v>
      </c>
      <c r="AJ92" s="75">
        <f>PXIL!S92</f>
        <v>0</v>
      </c>
      <c r="AK92" s="75">
        <f>RTM_IEX!M92</f>
        <v>0.05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10.882053000000001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9.6642066400000018E-2</v>
      </c>
      <c r="AD93">
        <f t="shared" si="4"/>
        <v>10.885410933600001</v>
      </c>
      <c r="AE93">
        <v>0</v>
      </c>
      <c r="AF93" s="26"/>
      <c r="AG93">
        <f t="shared" si="5"/>
        <v>10.885410933600001</v>
      </c>
      <c r="AI93" s="75">
        <f>PXIL!M93</f>
        <v>0</v>
      </c>
      <c r="AJ93" s="75">
        <f>PXIL!S93</f>
        <v>0</v>
      </c>
      <c r="AK93" s="75">
        <f>RTM_IEX!M93</f>
        <v>0.1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10.882053000000001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9.6642066400000018E-2</v>
      </c>
      <c r="AD94">
        <f t="shared" si="4"/>
        <v>10.885410933600001</v>
      </c>
      <c r="AE94">
        <v>0</v>
      </c>
      <c r="AF94" s="26"/>
      <c r="AG94">
        <f t="shared" si="5"/>
        <v>10.885410933600001</v>
      </c>
      <c r="AI94" s="75">
        <f>PXIL!M94</f>
        <v>0</v>
      </c>
      <c r="AJ94" s="75">
        <f>PXIL!S94</f>
        <v>0</v>
      </c>
      <c r="AK94" s="75">
        <f>RTM_IEX!M94</f>
        <v>0.1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10.882053000000001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0.11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9.752206640000001E-2</v>
      </c>
      <c r="AD95">
        <f t="shared" si="4"/>
        <v>10.9845309336</v>
      </c>
      <c r="AE95">
        <v>0</v>
      </c>
      <c r="AF95" s="26"/>
      <c r="AG95">
        <f t="shared" si="5"/>
        <v>10.9845309336</v>
      </c>
      <c r="AI95" s="75">
        <f>PXIL!M95</f>
        <v>0</v>
      </c>
      <c r="AJ95" s="75">
        <f>PXIL!S95</f>
        <v>0</v>
      </c>
      <c r="AK95" s="75">
        <f>RTM_IEX!M95</f>
        <v>0.09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10.882053000000001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9.6026066400000012E-2</v>
      </c>
      <c r="AD96">
        <f t="shared" si="4"/>
        <v>10.8160269336</v>
      </c>
      <c r="AE96">
        <v>0</v>
      </c>
      <c r="AF96" s="26"/>
      <c r="AG96">
        <f t="shared" si="5"/>
        <v>10.8160269336</v>
      </c>
      <c r="AI96" s="75">
        <f>PXIL!M96</f>
        <v>0</v>
      </c>
      <c r="AJ96" s="75">
        <f>PXIL!S96</f>
        <v>0</v>
      </c>
      <c r="AK96" s="75">
        <f>RTM_IEX!M96</f>
        <v>0.03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10.882053000000001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9.6114066400000017E-2</v>
      </c>
      <c r="AD97">
        <f t="shared" si="4"/>
        <v>10.8259389336</v>
      </c>
      <c r="AE97">
        <v>0</v>
      </c>
      <c r="AF97" s="26"/>
      <c r="AG97">
        <f t="shared" si="5"/>
        <v>10.8259389336</v>
      </c>
      <c r="AI97" s="75">
        <f>PXIL!M97</f>
        <v>0</v>
      </c>
      <c r="AJ97" s="75">
        <f>PXIL!S97</f>
        <v>0</v>
      </c>
      <c r="AK97" s="75">
        <f>RTM_IEX!M97</f>
        <v>0.04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10.882053000000001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9.5938066400000008E-2</v>
      </c>
      <c r="AD98">
        <f t="shared" si="4"/>
        <v>10.8061149336</v>
      </c>
      <c r="AE98">
        <v>0</v>
      </c>
      <c r="AF98" s="26"/>
      <c r="AG98">
        <f t="shared" si="5"/>
        <v>10.8061149336</v>
      </c>
      <c r="AI98" s="75">
        <f>PXIL!M98</f>
        <v>0</v>
      </c>
      <c r="AJ98" s="75">
        <f>PXIL!S98</f>
        <v>0</v>
      </c>
      <c r="AK98" s="75">
        <f>RTM_IEX!M98</f>
        <v>0.02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0.31352164175000019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1.3482499999999998E-2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2.8879324473999996E-3</v>
      </c>
      <c r="AD99">
        <f t="shared" si="6"/>
        <v>0.32528620930259994</v>
      </c>
      <c r="AE99">
        <f t="shared" ref="AE99:AR99" si="8">SUM(AE3:AE98)/4000</f>
        <v>0</v>
      </c>
      <c r="AG99">
        <f t="shared" si="8"/>
        <v>0.32528620930259994</v>
      </c>
      <c r="AI99">
        <f t="shared" si="8"/>
        <v>0</v>
      </c>
      <c r="AJ99">
        <f t="shared" si="8"/>
        <v>0</v>
      </c>
      <c r="AK99">
        <f t="shared" si="8"/>
        <v>1.17E-3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44678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'[1]27'!B5</f>
        <v>62</v>
      </c>
      <c r="C3" s="16">
        <f>'[1]27'!C5</f>
        <v>0</v>
      </c>
      <c r="D3" s="16">
        <f>'[1]27'!D5</f>
        <v>210</v>
      </c>
      <c r="E3" s="16">
        <f>'[1]27'!E5</f>
        <v>0</v>
      </c>
      <c r="F3" s="15">
        <f>SUM(B3:E3)</f>
        <v>272</v>
      </c>
      <c r="G3" s="15">
        <f>'[1]27'!H5</f>
        <v>62</v>
      </c>
      <c r="H3" s="16">
        <f>'[1]27'!I5</f>
        <v>0</v>
      </c>
      <c r="I3" s="16">
        <f>'[1]27'!J5</f>
        <v>210</v>
      </c>
      <c r="J3" s="16">
        <f>'[1]27'!K5</f>
        <v>0</v>
      </c>
      <c r="K3" s="15">
        <f>SUM(G3:J3)</f>
        <v>272</v>
      </c>
      <c r="L3" s="18">
        <f>frq!C3</f>
        <v>1</v>
      </c>
      <c r="M3" s="16">
        <f t="shared" ref="M3:M34" si="0">IF($L3=1,G3,IF(AND($L3=0.985,G3&gt;0.985*B3),B3*0.985,IF(AND($L3=0.965,G3&gt;0.965*B3),0.965*B3,G3)))</f>
        <v>62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210</v>
      </c>
      <c r="P3" s="16">
        <f t="shared" ref="P3:P34" si="3">IF($L3=1,J3,IF(AND($L3=0.985,J3&gt;0.985*E3),E3*0.985,IF(AND($L3=0.965,J3&gt;0.965*E3),0.965*E3,J3)))</f>
        <v>0</v>
      </c>
      <c r="Q3" s="17">
        <f>SUM(M3:P3)</f>
        <v>272</v>
      </c>
    </row>
    <row r="4" spans="1:18">
      <c r="A4" s="8" t="s">
        <v>46</v>
      </c>
      <c r="B4" s="15">
        <f>'[1]27'!B6</f>
        <v>62</v>
      </c>
      <c r="C4" s="16">
        <f>'[1]27'!C6</f>
        <v>0</v>
      </c>
      <c r="D4" s="16">
        <f>'[1]27'!D6</f>
        <v>208</v>
      </c>
      <c r="E4" s="16">
        <f>'[1]27'!E6</f>
        <v>0</v>
      </c>
      <c r="F4" s="15">
        <f>SUM(B4:E4)</f>
        <v>270</v>
      </c>
      <c r="G4" s="15">
        <f>'[1]27'!H6</f>
        <v>62</v>
      </c>
      <c r="H4" s="16">
        <f>'[1]27'!I6</f>
        <v>0</v>
      </c>
      <c r="I4" s="16">
        <f>'[1]27'!J6</f>
        <v>208</v>
      </c>
      <c r="J4" s="16">
        <f>'[1]27'!K6</f>
        <v>0</v>
      </c>
      <c r="K4" s="15">
        <f t="shared" ref="K4:K67" si="4">SUM(G4:J4)</f>
        <v>270</v>
      </c>
      <c r="L4" s="18">
        <f>frq!C4</f>
        <v>1</v>
      </c>
      <c r="M4" s="16">
        <f t="shared" si="0"/>
        <v>62</v>
      </c>
      <c r="N4" s="16">
        <f t="shared" si="1"/>
        <v>0</v>
      </c>
      <c r="O4" s="16">
        <f t="shared" si="2"/>
        <v>208</v>
      </c>
      <c r="P4" s="16">
        <f t="shared" si="3"/>
        <v>0</v>
      </c>
      <c r="Q4" s="17">
        <f t="shared" ref="Q4:Q67" si="5">SUM(M4:P4)</f>
        <v>270</v>
      </c>
    </row>
    <row r="5" spans="1:18">
      <c r="A5" s="8" t="s">
        <v>47</v>
      </c>
      <c r="B5" s="15">
        <f>'[1]27'!B7</f>
        <v>62</v>
      </c>
      <c r="C5" s="16">
        <f>'[1]27'!C7</f>
        <v>0</v>
      </c>
      <c r="D5" s="16">
        <f>'[1]27'!D7</f>
        <v>208</v>
      </c>
      <c r="E5" s="16">
        <f>'[1]27'!E7</f>
        <v>0</v>
      </c>
      <c r="F5" s="15">
        <f t="shared" ref="F5:F68" si="6">SUM(B5:E5)</f>
        <v>270</v>
      </c>
      <c r="G5" s="15">
        <f>'[1]27'!H7</f>
        <v>62</v>
      </c>
      <c r="H5" s="16">
        <f>'[1]27'!I7</f>
        <v>0</v>
      </c>
      <c r="I5" s="16">
        <f>'[1]27'!J7</f>
        <v>208</v>
      </c>
      <c r="J5" s="16">
        <f>'[1]27'!K7</f>
        <v>0</v>
      </c>
      <c r="K5" s="15">
        <f t="shared" si="4"/>
        <v>270</v>
      </c>
      <c r="L5" s="18">
        <f>frq!C5</f>
        <v>1</v>
      </c>
      <c r="M5" s="16">
        <f t="shared" si="0"/>
        <v>62</v>
      </c>
      <c r="N5" s="16">
        <f t="shared" si="1"/>
        <v>0</v>
      </c>
      <c r="O5" s="16">
        <f t="shared" si="2"/>
        <v>208</v>
      </c>
      <c r="P5" s="16">
        <f t="shared" si="3"/>
        <v>0</v>
      </c>
      <c r="Q5" s="17">
        <f t="shared" si="5"/>
        <v>270</v>
      </c>
      <c r="R5" s="168"/>
    </row>
    <row r="6" spans="1:18">
      <c r="A6" s="8" t="s">
        <v>48</v>
      </c>
      <c r="B6" s="15">
        <f>'[1]27'!B8</f>
        <v>62</v>
      </c>
      <c r="C6" s="16">
        <f>'[1]27'!C8</f>
        <v>0</v>
      </c>
      <c r="D6" s="16">
        <f>'[1]27'!D8</f>
        <v>208</v>
      </c>
      <c r="E6" s="16">
        <f>'[1]27'!E8</f>
        <v>0</v>
      </c>
      <c r="F6" s="15">
        <f t="shared" si="6"/>
        <v>270</v>
      </c>
      <c r="G6" s="15">
        <f>'[1]27'!H8</f>
        <v>62</v>
      </c>
      <c r="H6" s="16">
        <f>'[1]27'!I8</f>
        <v>0</v>
      </c>
      <c r="I6" s="16">
        <f>'[1]27'!J8</f>
        <v>208</v>
      </c>
      <c r="J6" s="16">
        <f>'[1]27'!K8</f>
        <v>0</v>
      </c>
      <c r="K6" s="15">
        <f t="shared" si="4"/>
        <v>270</v>
      </c>
      <c r="L6" s="18">
        <f>frq!C6</f>
        <v>1</v>
      </c>
      <c r="M6" s="16">
        <f t="shared" si="0"/>
        <v>62</v>
      </c>
      <c r="N6" s="16">
        <f t="shared" si="1"/>
        <v>0</v>
      </c>
      <c r="O6" s="16">
        <f t="shared" si="2"/>
        <v>208</v>
      </c>
      <c r="P6" s="16">
        <f t="shared" si="3"/>
        <v>0</v>
      </c>
      <c r="Q6" s="17">
        <f t="shared" si="5"/>
        <v>270</v>
      </c>
    </row>
    <row r="7" spans="1:18">
      <c r="A7" s="8" t="s">
        <v>49</v>
      </c>
      <c r="B7" s="15">
        <f>'[1]27'!B9</f>
        <v>62</v>
      </c>
      <c r="C7" s="16">
        <f>'[1]27'!C9</f>
        <v>0</v>
      </c>
      <c r="D7" s="16">
        <f>'[1]27'!D9</f>
        <v>208</v>
      </c>
      <c r="E7" s="16">
        <f>'[1]27'!E9</f>
        <v>0</v>
      </c>
      <c r="F7" s="15">
        <f t="shared" si="6"/>
        <v>270</v>
      </c>
      <c r="G7" s="15">
        <f>'[1]27'!H9</f>
        <v>62</v>
      </c>
      <c r="H7" s="16">
        <f>'[1]27'!I9</f>
        <v>0</v>
      </c>
      <c r="I7" s="16">
        <f>'[1]27'!J9</f>
        <v>208</v>
      </c>
      <c r="J7" s="16">
        <f>'[1]27'!K9</f>
        <v>0</v>
      </c>
      <c r="K7" s="15">
        <f t="shared" si="4"/>
        <v>270</v>
      </c>
      <c r="L7" s="18">
        <f>frq!C7</f>
        <v>1</v>
      </c>
      <c r="M7" s="16">
        <f t="shared" si="0"/>
        <v>62</v>
      </c>
      <c r="N7" s="16">
        <f t="shared" si="1"/>
        <v>0</v>
      </c>
      <c r="O7" s="16">
        <f t="shared" si="2"/>
        <v>208</v>
      </c>
      <c r="P7" s="16">
        <f t="shared" si="3"/>
        <v>0</v>
      </c>
      <c r="Q7" s="17">
        <f t="shared" si="5"/>
        <v>270</v>
      </c>
    </row>
    <row r="8" spans="1:18">
      <c r="A8" s="8" t="s">
        <v>50</v>
      </c>
      <c r="B8" s="15">
        <f>'[1]27'!B10</f>
        <v>62</v>
      </c>
      <c r="C8" s="16">
        <f>'[1]27'!C10</f>
        <v>0</v>
      </c>
      <c r="D8" s="16">
        <f>'[1]27'!D10</f>
        <v>208</v>
      </c>
      <c r="E8" s="16">
        <f>'[1]27'!E10</f>
        <v>0</v>
      </c>
      <c r="F8" s="15">
        <f t="shared" si="6"/>
        <v>270</v>
      </c>
      <c r="G8" s="15">
        <f>'[1]27'!H10</f>
        <v>62</v>
      </c>
      <c r="H8" s="16">
        <f>'[1]27'!I10</f>
        <v>0</v>
      </c>
      <c r="I8" s="16">
        <f>'[1]27'!J10</f>
        <v>208</v>
      </c>
      <c r="J8" s="16">
        <f>'[1]27'!K10</f>
        <v>0</v>
      </c>
      <c r="K8" s="15">
        <f t="shared" si="4"/>
        <v>270</v>
      </c>
      <c r="L8" s="18">
        <f>frq!C8</f>
        <v>1</v>
      </c>
      <c r="M8" s="16">
        <f t="shared" si="0"/>
        <v>62</v>
      </c>
      <c r="N8" s="16">
        <f t="shared" si="1"/>
        <v>0</v>
      </c>
      <c r="O8" s="16">
        <f t="shared" si="2"/>
        <v>208</v>
      </c>
      <c r="P8" s="16">
        <f t="shared" si="3"/>
        <v>0</v>
      </c>
      <c r="Q8" s="17">
        <f t="shared" si="5"/>
        <v>270</v>
      </c>
    </row>
    <row r="9" spans="1:18">
      <c r="A9" s="8" t="s">
        <v>51</v>
      </c>
      <c r="B9" s="15">
        <f>'[1]27'!B11</f>
        <v>62</v>
      </c>
      <c r="C9" s="16">
        <f>'[1]27'!C11</f>
        <v>0</v>
      </c>
      <c r="D9" s="16">
        <f>'[1]27'!D11</f>
        <v>208</v>
      </c>
      <c r="E9" s="16">
        <f>'[1]27'!E11</f>
        <v>0</v>
      </c>
      <c r="F9" s="15">
        <f t="shared" si="6"/>
        <v>270</v>
      </c>
      <c r="G9" s="15">
        <f>'[1]27'!H11</f>
        <v>62</v>
      </c>
      <c r="H9" s="16">
        <f>'[1]27'!I11</f>
        <v>0</v>
      </c>
      <c r="I9" s="16">
        <f>'[1]27'!J11</f>
        <v>208</v>
      </c>
      <c r="J9" s="16">
        <f>'[1]27'!K11</f>
        <v>0</v>
      </c>
      <c r="K9" s="15">
        <f t="shared" si="4"/>
        <v>270</v>
      </c>
      <c r="L9" s="18">
        <f>frq!C9</f>
        <v>1</v>
      </c>
      <c r="M9" s="16">
        <f t="shared" si="0"/>
        <v>62</v>
      </c>
      <c r="N9" s="16">
        <f t="shared" si="1"/>
        <v>0</v>
      </c>
      <c r="O9" s="16">
        <f t="shared" si="2"/>
        <v>208</v>
      </c>
      <c r="P9" s="16">
        <f t="shared" si="3"/>
        <v>0</v>
      </c>
      <c r="Q9" s="17">
        <f t="shared" si="5"/>
        <v>270</v>
      </c>
    </row>
    <row r="10" spans="1:18">
      <c r="A10" s="8" t="s">
        <v>52</v>
      </c>
      <c r="B10" s="15">
        <f>'[1]27'!B12</f>
        <v>62</v>
      </c>
      <c r="C10" s="16">
        <f>'[1]27'!C12</f>
        <v>0</v>
      </c>
      <c r="D10" s="16">
        <f>'[1]27'!D12</f>
        <v>208</v>
      </c>
      <c r="E10" s="16">
        <f>'[1]27'!E12</f>
        <v>0</v>
      </c>
      <c r="F10" s="15">
        <f t="shared" si="6"/>
        <v>270</v>
      </c>
      <c r="G10" s="15">
        <f>'[1]27'!H12</f>
        <v>62</v>
      </c>
      <c r="H10" s="16">
        <f>'[1]27'!I12</f>
        <v>0</v>
      </c>
      <c r="I10" s="16">
        <f>'[1]27'!J12</f>
        <v>208</v>
      </c>
      <c r="J10" s="16">
        <f>'[1]27'!K12</f>
        <v>0</v>
      </c>
      <c r="K10" s="15">
        <f t="shared" si="4"/>
        <v>270</v>
      </c>
      <c r="L10" s="18">
        <f>frq!C10</f>
        <v>1</v>
      </c>
      <c r="M10" s="16">
        <f t="shared" si="0"/>
        <v>62</v>
      </c>
      <c r="N10" s="16">
        <f t="shared" si="1"/>
        <v>0</v>
      </c>
      <c r="O10" s="16">
        <f t="shared" si="2"/>
        <v>208</v>
      </c>
      <c r="P10" s="16">
        <f t="shared" si="3"/>
        <v>0</v>
      </c>
      <c r="Q10" s="17">
        <f t="shared" si="5"/>
        <v>270</v>
      </c>
    </row>
    <row r="11" spans="1:18">
      <c r="A11" s="8" t="s">
        <v>53</v>
      </c>
      <c r="B11" s="15">
        <f>'[1]27'!B13</f>
        <v>62</v>
      </c>
      <c r="C11" s="16">
        <f>'[1]27'!C13</f>
        <v>0</v>
      </c>
      <c r="D11" s="16">
        <f>'[1]27'!D13</f>
        <v>208</v>
      </c>
      <c r="E11" s="16">
        <f>'[1]27'!E13</f>
        <v>0</v>
      </c>
      <c r="F11" s="15">
        <f t="shared" si="6"/>
        <v>270</v>
      </c>
      <c r="G11" s="15">
        <f>'[1]27'!H13</f>
        <v>62</v>
      </c>
      <c r="H11" s="16">
        <f>'[1]27'!I13</f>
        <v>0</v>
      </c>
      <c r="I11" s="16">
        <f>'[1]27'!J13</f>
        <v>208</v>
      </c>
      <c r="J11" s="16">
        <f>'[1]27'!K13</f>
        <v>0</v>
      </c>
      <c r="K11" s="15">
        <f t="shared" si="4"/>
        <v>270</v>
      </c>
      <c r="L11" s="18">
        <f>frq!C11</f>
        <v>1</v>
      </c>
      <c r="M11" s="16">
        <f t="shared" si="0"/>
        <v>62</v>
      </c>
      <c r="N11" s="16">
        <f t="shared" si="1"/>
        <v>0</v>
      </c>
      <c r="O11" s="16">
        <f t="shared" si="2"/>
        <v>208</v>
      </c>
      <c r="P11" s="16">
        <f t="shared" si="3"/>
        <v>0</v>
      </c>
      <c r="Q11" s="17">
        <f t="shared" si="5"/>
        <v>270</v>
      </c>
    </row>
    <row r="12" spans="1:18">
      <c r="A12" s="8" t="s">
        <v>54</v>
      </c>
      <c r="B12" s="15">
        <f>'[1]27'!B14</f>
        <v>62</v>
      </c>
      <c r="C12" s="16">
        <f>'[1]27'!C14</f>
        <v>0</v>
      </c>
      <c r="D12" s="16">
        <f>'[1]27'!D14</f>
        <v>208</v>
      </c>
      <c r="E12" s="16">
        <f>'[1]27'!E14</f>
        <v>0</v>
      </c>
      <c r="F12" s="15">
        <f t="shared" si="6"/>
        <v>270</v>
      </c>
      <c r="G12" s="15">
        <f>'[1]27'!H14</f>
        <v>62</v>
      </c>
      <c r="H12" s="16">
        <f>'[1]27'!I14</f>
        <v>0</v>
      </c>
      <c r="I12" s="16">
        <f>'[1]27'!J14</f>
        <v>208</v>
      </c>
      <c r="J12" s="16">
        <f>'[1]27'!K14</f>
        <v>0</v>
      </c>
      <c r="K12" s="15">
        <f t="shared" si="4"/>
        <v>270</v>
      </c>
      <c r="L12" s="18">
        <f>frq!C12</f>
        <v>1</v>
      </c>
      <c r="M12" s="16">
        <f t="shared" si="0"/>
        <v>62</v>
      </c>
      <c r="N12" s="16">
        <f t="shared" si="1"/>
        <v>0</v>
      </c>
      <c r="O12" s="16">
        <f t="shared" si="2"/>
        <v>208</v>
      </c>
      <c r="P12" s="16">
        <f t="shared" si="3"/>
        <v>0</v>
      </c>
      <c r="Q12" s="17">
        <f t="shared" si="5"/>
        <v>270</v>
      </c>
    </row>
    <row r="13" spans="1:18">
      <c r="A13" s="8" t="s">
        <v>55</v>
      </c>
      <c r="B13" s="15">
        <f>'[1]27'!B15</f>
        <v>62</v>
      </c>
      <c r="C13" s="16">
        <f>'[1]27'!C15</f>
        <v>0</v>
      </c>
      <c r="D13" s="16">
        <f>'[1]27'!D15</f>
        <v>208</v>
      </c>
      <c r="E13" s="16">
        <f>'[1]27'!E15</f>
        <v>0</v>
      </c>
      <c r="F13" s="15">
        <f t="shared" si="6"/>
        <v>270</v>
      </c>
      <c r="G13" s="15">
        <f>'[1]27'!H15</f>
        <v>62</v>
      </c>
      <c r="H13" s="16">
        <f>'[1]27'!I15</f>
        <v>0</v>
      </c>
      <c r="I13" s="16">
        <f>'[1]27'!J15</f>
        <v>208</v>
      </c>
      <c r="J13" s="16">
        <f>'[1]27'!K15</f>
        <v>0</v>
      </c>
      <c r="K13" s="15">
        <f t="shared" si="4"/>
        <v>270</v>
      </c>
      <c r="L13" s="18">
        <f>frq!C13</f>
        <v>1</v>
      </c>
      <c r="M13" s="16">
        <f t="shared" si="0"/>
        <v>62</v>
      </c>
      <c r="N13" s="16">
        <f t="shared" si="1"/>
        <v>0</v>
      </c>
      <c r="O13" s="16">
        <f t="shared" si="2"/>
        <v>208</v>
      </c>
      <c r="P13" s="16">
        <f t="shared" si="3"/>
        <v>0</v>
      </c>
      <c r="Q13" s="17">
        <f t="shared" si="5"/>
        <v>270</v>
      </c>
    </row>
    <row r="14" spans="1:18">
      <c r="A14" s="8" t="s">
        <v>56</v>
      </c>
      <c r="B14" s="15">
        <f>'[1]27'!B16</f>
        <v>62</v>
      </c>
      <c r="C14" s="16">
        <f>'[1]27'!C16</f>
        <v>0</v>
      </c>
      <c r="D14" s="16">
        <f>'[1]27'!D16</f>
        <v>208</v>
      </c>
      <c r="E14" s="16">
        <f>'[1]27'!E16</f>
        <v>0</v>
      </c>
      <c r="F14" s="15">
        <f t="shared" si="6"/>
        <v>270</v>
      </c>
      <c r="G14" s="15">
        <f>'[1]27'!H16</f>
        <v>62</v>
      </c>
      <c r="H14" s="16">
        <f>'[1]27'!I16</f>
        <v>0</v>
      </c>
      <c r="I14" s="16">
        <f>'[1]27'!J16</f>
        <v>208</v>
      </c>
      <c r="J14" s="16">
        <f>'[1]27'!K16</f>
        <v>0</v>
      </c>
      <c r="K14" s="15">
        <f t="shared" si="4"/>
        <v>270</v>
      </c>
      <c r="L14" s="18">
        <f>frq!C14</f>
        <v>1</v>
      </c>
      <c r="M14" s="16">
        <f t="shared" si="0"/>
        <v>62</v>
      </c>
      <c r="N14" s="16">
        <f t="shared" si="1"/>
        <v>0</v>
      </c>
      <c r="O14" s="16">
        <f t="shared" si="2"/>
        <v>208</v>
      </c>
      <c r="P14" s="16">
        <f t="shared" si="3"/>
        <v>0</v>
      </c>
      <c r="Q14" s="17">
        <f t="shared" si="5"/>
        <v>270</v>
      </c>
    </row>
    <row r="15" spans="1:18">
      <c r="A15" s="8" t="s">
        <v>57</v>
      </c>
      <c r="B15" s="15">
        <f>'[1]27'!B17</f>
        <v>62</v>
      </c>
      <c r="C15" s="16">
        <f>'[1]27'!C17</f>
        <v>0</v>
      </c>
      <c r="D15" s="16">
        <f>'[1]27'!D17</f>
        <v>208</v>
      </c>
      <c r="E15" s="16">
        <f>'[1]27'!E17</f>
        <v>0</v>
      </c>
      <c r="F15" s="15">
        <f t="shared" si="6"/>
        <v>270</v>
      </c>
      <c r="G15" s="15">
        <f>'[1]27'!H17</f>
        <v>62</v>
      </c>
      <c r="H15" s="16">
        <f>'[1]27'!I17</f>
        <v>0</v>
      </c>
      <c r="I15" s="16">
        <f>'[1]27'!J17</f>
        <v>208</v>
      </c>
      <c r="J15" s="16">
        <f>'[1]27'!K17</f>
        <v>0</v>
      </c>
      <c r="K15" s="15">
        <f t="shared" si="4"/>
        <v>270</v>
      </c>
      <c r="L15" s="18">
        <f>frq!C15</f>
        <v>1</v>
      </c>
      <c r="M15" s="16">
        <f t="shared" si="0"/>
        <v>62</v>
      </c>
      <c r="N15" s="16">
        <f t="shared" si="1"/>
        <v>0</v>
      </c>
      <c r="O15" s="16">
        <f t="shared" si="2"/>
        <v>208</v>
      </c>
      <c r="P15" s="16">
        <f t="shared" si="3"/>
        <v>0</v>
      </c>
      <c r="Q15" s="17">
        <f t="shared" si="5"/>
        <v>270</v>
      </c>
    </row>
    <row r="16" spans="1:18">
      <c r="A16" s="8" t="s">
        <v>58</v>
      </c>
      <c r="B16" s="15">
        <f>'[1]27'!B18</f>
        <v>62</v>
      </c>
      <c r="C16" s="16">
        <f>'[1]27'!C18</f>
        <v>0</v>
      </c>
      <c r="D16" s="16">
        <f>'[1]27'!D18</f>
        <v>208</v>
      </c>
      <c r="E16" s="16">
        <f>'[1]27'!E18</f>
        <v>0</v>
      </c>
      <c r="F16" s="15">
        <f t="shared" si="6"/>
        <v>270</v>
      </c>
      <c r="G16" s="15">
        <f>'[1]27'!H18</f>
        <v>62</v>
      </c>
      <c r="H16" s="16">
        <f>'[1]27'!I18</f>
        <v>0</v>
      </c>
      <c r="I16" s="16">
        <f>'[1]27'!J18</f>
        <v>208</v>
      </c>
      <c r="J16" s="16">
        <f>'[1]27'!K18</f>
        <v>0</v>
      </c>
      <c r="K16" s="15">
        <f t="shared" si="4"/>
        <v>270</v>
      </c>
      <c r="L16" s="18">
        <f>frq!C16</f>
        <v>1</v>
      </c>
      <c r="M16" s="16">
        <f t="shared" si="0"/>
        <v>62</v>
      </c>
      <c r="N16" s="16">
        <f t="shared" si="1"/>
        <v>0</v>
      </c>
      <c r="O16" s="16">
        <f t="shared" si="2"/>
        <v>208</v>
      </c>
      <c r="P16" s="16">
        <f t="shared" si="3"/>
        <v>0</v>
      </c>
      <c r="Q16" s="17">
        <f t="shared" si="5"/>
        <v>270</v>
      </c>
    </row>
    <row r="17" spans="1:17">
      <c r="A17" s="8" t="s">
        <v>59</v>
      </c>
      <c r="B17" s="15">
        <f>'[1]27'!B19</f>
        <v>62</v>
      </c>
      <c r="C17" s="16">
        <f>'[1]27'!C19</f>
        <v>0</v>
      </c>
      <c r="D17" s="16">
        <f>'[1]27'!D19</f>
        <v>208</v>
      </c>
      <c r="E17" s="16">
        <f>'[1]27'!E19</f>
        <v>0</v>
      </c>
      <c r="F17" s="15">
        <f t="shared" si="6"/>
        <v>270</v>
      </c>
      <c r="G17" s="15">
        <f>'[1]27'!H19</f>
        <v>62</v>
      </c>
      <c r="H17" s="16">
        <f>'[1]27'!I19</f>
        <v>0</v>
      </c>
      <c r="I17" s="16">
        <f>'[1]27'!J19</f>
        <v>208</v>
      </c>
      <c r="J17" s="16">
        <f>'[1]27'!K19</f>
        <v>0</v>
      </c>
      <c r="K17" s="15">
        <f t="shared" si="4"/>
        <v>270</v>
      </c>
      <c r="L17" s="18">
        <f>frq!C17</f>
        <v>1</v>
      </c>
      <c r="M17" s="16">
        <f t="shared" si="0"/>
        <v>62</v>
      </c>
      <c r="N17" s="16">
        <f t="shared" si="1"/>
        <v>0</v>
      </c>
      <c r="O17" s="16">
        <f t="shared" si="2"/>
        <v>208</v>
      </c>
      <c r="P17" s="16">
        <f t="shared" si="3"/>
        <v>0</v>
      </c>
      <c r="Q17" s="17">
        <f t="shared" si="5"/>
        <v>270</v>
      </c>
    </row>
    <row r="18" spans="1:17">
      <c r="A18" s="8" t="s">
        <v>60</v>
      </c>
      <c r="B18" s="15">
        <f>'[1]27'!B20</f>
        <v>62</v>
      </c>
      <c r="C18" s="16">
        <f>'[1]27'!C20</f>
        <v>0</v>
      </c>
      <c r="D18" s="16">
        <f>'[1]27'!D20</f>
        <v>208</v>
      </c>
      <c r="E18" s="16">
        <f>'[1]27'!E20</f>
        <v>0</v>
      </c>
      <c r="F18" s="15">
        <f t="shared" si="6"/>
        <v>270</v>
      </c>
      <c r="G18" s="15">
        <f>'[1]27'!H20</f>
        <v>62</v>
      </c>
      <c r="H18" s="16">
        <f>'[1]27'!I20</f>
        <v>0</v>
      </c>
      <c r="I18" s="16">
        <f>'[1]27'!J20</f>
        <v>208</v>
      </c>
      <c r="J18" s="16">
        <f>'[1]27'!K20</f>
        <v>0</v>
      </c>
      <c r="K18" s="15">
        <f t="shared" si="4"/>
        <v>270</v>
      </c>
      <c r="L18" s="18">
        <f>frq!C18</f>
        <v>1</v>
      </c>
      <c r="M18" s="16">
        <f t="shared" si="0"/>
        <v>62</v>
      </c>
      <c r="N18" s="16">
        <f t="shared" si="1"/>
        <v>0</v>
      </c>
      <c r="O18" s="16">
        <f t="shared" si="2"/>
        <v>208</v>
      </c>
      <c r="P18" s="16">
        <f t="shared" si="3"/>
        <v>0</v>
      </c>
      <c r="Q18" s="17">
        <f t="shared" si="5"/>
        <v>270</v>
      </c>
    </row>
    <row r="19" spans="1:17">
      <c r="A19" s="8" t="s">
        <v>61</v>
      </c>
      <c r="B19" s="15">
        <f>'[1]27'!B21</f>
        <v>62</v>
      </c>
      <c r="C19" s="16">
        <f>'[1]27'!C21</f>
        <v>0</v>
      </c>
      <c r="D19" s="16">
        <f>'[1]27'!D21</f>
        <v>208</v>
      </c>
      <c r="E19" s="16">
        <f>'[1]27'!E21</f>
        <v>0</v>
      </c>
      <c r="F19" s="15">
        <f t="shared" si="6"/>
        <v>270</v>
      </c>
      <c r="G19" s="15">
        <f>'[1]27'!H21</f>
        <v>62</v>
      </c>
      <c r="H19" s="16">
        <f>'[1]27'!I21</f>
        <v>0</v>
      </c>
      <c r="I19" s="16">
        <f>'[1]27'!J21</f>
        <v>208</v>
      </c>
      <c r="J19" s="16">
        <f>'[1]27'!K21</f>
        <v>0</v>
      </c>
      <c r="K19" s="15">
        <f t="shared" si="4"/>
        <v>270</v>
      </c>
      <c r="L19" s="18">
        <f>frq!C19</f>
        <v>1</v>
      </c>
      <c r="M19" s="16">
        <f t="shared" si="0"/>
        <v>62</v>
      </c>
      <c r="N19" s="16">
        <f t="shared" si="1"/>
        <v>0</v>
      </c>
      <c r="O19" s="16">
        <f t="shared" si="2"/>
        <v>208</v>
      </c>
      <c r="P19" s="16">
        <f t="shared" si="3"/>
        <v>0</v>
      </c>
      <c r="Q19" s="17">
        <f t="shared" si="5"/>
        <v>270</v>
      </c>
    </row>
    <row r="20" spans="1:17">
      <c r="A20" s="8" t="s">
        <v>62</v>
      </c>
      <c r="B20" s="15">
        <f>'[1]27'!B22</f>
        <v>62</v>
      </c>
      <c r="C20" s="16">
        <f>'[1]27'!C22</f>
        <v>0</v>
      </c>
      <c r="D20" s="16">
        <f>'[1]27'!D22</f>
        <v>208</v>
      </c>
      <c r="E20" s="16">
        <f>'[1]27'!E22</f>
        <v>0</v>
      </c>
      <c r="F20" s="15">
        <f t="shared" si="6"/>
        <v>270</v>
      </c>
      <c r="G20" s="15">
        <f>'[1]27'!H22</f>
        <v>62</v>
      </c>
      <c r="H20" s="16">
        <f>'[1]27'!I22</f>
        <v>0</v>
      </c>
      <c r="I20" s="16">
        <f>'[1]27'!J22</f>
        <v>208</v>
      </c>
      <c r="J20" s="16">
        <f>'[1]27'!K22</f>
        <v>0</v>
      </c>
      <c r="K20" s="15">
        <f t="shared" si="4"/>
        <v>270</v>
      </c>
      <c r="L20" s="18">
        <f>frq!C20</f>
        <v>1</v>
      </c>
      <c r="M20" s="16">
        <f t="shared" si="0"/>
        <v>62</v>
      </c>
      <c r="N20" s="16">
        <f t="shared" si="1"/>
        <v>0</v>
      </c>
      <c r="O20" s="16">
        <f t="shared" si="2"/>
        <v>208</v>
      </c>
      <c r="P20" s="16">
        <f t="shared" si="3"/>
        <v>0</v>
      </c>
      <c r="Q20" s="17">
        <f t="shared" si="5"/>
        <v>270</v>
      </c>
    </row>
    <row r="21" spans="1:17">
      <c r="A21" s="8" t="s">
        <v>63</v>
      </c>
      <c r="B21" s="15">
        <f>'[1]27'!B23</f>
        <v>62</v>
      </c>
      <c r="C21" s="16">
        <f>'[1]27'!C23</f>
        <v>0</v>
      </c>
      <c r="D21" s="16">
        <f>'[1]27'!D23</f>
        <v>208</v>
      </c>
      <c r="E21" s="16">
        <f>'[1]27'!E23</f>
        <v>0</v>
      </c>
      <c r="F21" s="15">
        <f t="shared" si="6"/>
        <v>270</v>
      </c>
      <c r="G21" s="15">
        <f>'[1]27'!H23</f>
        <v>62</v>
      </c>
      <c r="H21" s="16">
        <f>'[1]27'!I23</f>
        <v>0</v>
      </c>
      <c r="I21" s="16">
        <f>'[1]27'!J23</f>
        <v>208</v>
      </c>
      <c r="J21" s="16">
        <f>'[1]27'!K23</f>
        <v>0</v>
      </c>
      <c r="K21" s="15">
        <f t="shared" si="4"/>
        <v>270</v>
      </c>
      <c r="L21" s="18">
        <f>frq!C21</f>
        <v>1</v>
      </c>
      <c r="M21" s="16">
        <f t="shared" si="0"/>
        <v>62</v>
      </c>
      <c r="N21" s="16">
        <f t="shared" si="1"/>
        <v>0</v>
      </c>
      <c r="O21" s="16">
        <f t="shared" si="2"/>
        <v>208</v>
      </c>
      <c r="P21" s="16">
        <f t="shared" si="3"/>
        <v>0</v>
      </c>
      <c r="Q21" s="17">
        <f t="shared" si="5"/>
        <v>270</v>
      </c>
    </row>
    <row r="22" spans="1:17">
      <c r="A22" s="8" t="s">
        <v>64</v>
      </c>
      <c r="B22" s="15">
        <f>'[1]27'!B24</f>
        <v>62</v>
      </c>
      <c r="C22" s="16">
        <f>'[1]27'!C24</f>
        <v>0</v>
      </c>
      <c r="D22" s="16">
        <f>'[1]27'!D24</f>
        <v>208</v>
      </c>
      <c r="E22" s="16">
        <f>'[1]27'!E24</f>
        <v>0</v>
      </c>
      <c r="F22" s="15">
        <f t="shared" si="6"/>
        <v>270</v>
      </c>
      <c r="G22" s="15">
        <f>'[1]27'!H24</f>
        <v>62</v>
      </c>
      <c r="H22" s="16">
        <f>'[1]27'!I24</f>
        <v>0</v>
      </c>
      <c r="I22" s="16">
        <f>'[1]27'!J24</f>
        <v>208</v>
      </c>
      <c r="J22" s="16">
        <f>'[1]27'!K24</f>
        <v>0</v>
      </c>
      <c r="K22" s="15">
        <f t="shared" si="4"/>
        <v>270</v>
      </c>
      <c r="L22" s="18">
        <f>frq!C22</f>
        <v>1</v>
      </c>
      <c r="M22" s="16">
        <f t="shared" si="0"/>
        <v>62</v>
      </c>
      <c r="N22" s="16">
        <f t="shared" si="1"/>
        <v>0</v>
      </c>
      <c r="O22" s="16">
        <f t="shared" si="2"/>
        <v>208</v>
      </c>
      <c r="P22" s="16">
        <f t="shared" si="3"/>
        <v>0</v>
      </c>
      <c r="Q22" s="17">
        <f t="shared" si="5"/>
        <v>270</v>
      </c>
    </row>
    <row r="23" spans="1:17">
      <c r="A23" s="8" t="s">
        <v>65</v>
      </c>
      <c r="B23" s="15">
        <f>'[1]27'!B25</f>
        <v>62</v>
      </c>
      <c r="C23" s="16">
        <f>'[1]27'!C25</f>
        <v>0</v>
      </c>
      <c r="D23" s="16">
        <f>'[1]27'!D25</f>
        <v>208</v>
      </c>
      <c r="E23" s="16">
        <f>'[1]27'!E25</f>
        <v>0</v>
      </c>
      <c r="F23" s="15">
        <f t="shared" si="6"/>
        <v>270</v>
      </c>
      <c r="G23" s="15">
        <f>'[1]27'!H25</f>
        <v>62</v>
      </c>
      <c r="H23" s="16">
        <f>'[1]27'!I25</f>
        <v>0</v>
      </c>
      <c r="I23" s="16">
        <f>'[1]27'!J25</f>
        <v>208</v>
      </c>
      <c r="J23" s="16">
        <f>'[1]27'!K25</f>
        <v>0</v>
      </c>
      <c r="K23" s="15">
        <f t="shared" si="4"/>
        <v>270</v>
      </c>
      <c r="L23" s="18">
        <f>frq!C23</f>
        <v>1</v>
      </c>
      <c r="M23" s="16">
        <f t="shared" si="0"/>
        <v>62</v>
      </c>
      <c r="N23" s="16">
        <f t="shared" si="1"/>
        <v>0</v>
      </c>
      <c r="O23" s="16">
        <f t="shared" si="2"/>
        <v>208</v>
      </c>
      <c r="P23" s="16">
        <f t="shared" si="3"/>
        <v>0</v>
      </c>
      <c r="Q23" s="17">
        <f t="shared" si="5"/>
        <v>270</v>
      </c>
    </row>
    <row r="24" spans="1:17">
      <c r="A24" s="8" t="s">
        <v>66</v>
      </c>
      <c r="B24" s="15">
        <f>'[1]27'!B26</f>
        <v>62</v>
      </c>
      <c r="C24" s="16">
        <f>'[1]27'!C26</f>
        <v>0</v>
      </c>
      <c r="D24" s="16">
        <f>'[1]27'!D26</f>
        <v>208</v>
      </c>
      <c r="E24" s="16">
        <f>'[1]27'!E26</f>
        <v>0</v>
      </c>
      <c r="F24" s="15">
        <f t="shared" si="6"/>
        <v>270</v>
      </c>
      <c r="G24" s="15">
        <f>'[1]27'!H26</f>
        <v>62</v>
      </c>
      <c r="H24" s="16">
        <f>'[1]27'!I26</f>
        <v>0</v>
      </c>
      <c r="I24" s="16">
        <f>'[1]27'!J26</f>
        <v>208</v>
      </c>
      <c r="J24" s="16">
        <f>'[1]27'!K26</f>
        <v>0</v>
      </c>
      <c r="K24" s="15">
        <f t="shared" si="4"/>
        <v>270</v>
      </c>
      <c r="L24" s="18">
        <f>frq!C24</f>
        <v>1</v>
      </c>
      <c r="M24" s="16">
        <f t="shared" si="0"/>
        <v>62</v>
      </c>
      <c r="N24" s="16">
        <f t="shared" si="1"/>
        <v>0</v>
      </c>
      <c r="O24" s="16">
        <f t="shared" si="2"/>
        <v>208</v>
      </c>
      <c r="P24" s="16">
        <f t="shared" si="3"/>
        <v>0</v>
      </c>
      <c r="Q24" s="17">
        <f t="shared" si="5"/>
        <v>270</v>
      </c>
    </row>
    <row r="25" spans="1:17">
      <c r="A25" s="8" t="s">
        <v>67</v>
      </c>
      <c r="B25" s="15">
        <f>'[1]27'!B27</f>
        <v>62</v>
      </c>
      <c r="C25" s="16">
        <f>'[1]27'!C27</f>
        <v>0</v>
      </c>
      <c r="D25" s="16">
        <f>'[1]27'!D27</f>
        <v>208</v>
      </c>
      <c r="E25" s="16">
        <f>'[1]27'!E27</f>
        <v>0</v>
      </c>
      <c r="F25" s="15">
        <f t="shared" si="6"/>
        <v>270</v>
      </c>
      <c r="G25" s="15">
        <f>'[1]27'!H27</f>
        <v>62</v>
      </c>
      <c r="H25" s="16">
        <f>'[1]27'!I27</f>
        <v>0</v>
      </c>
      <c r="I25" s="16">
        <f>'[1]27'!J27</f>
        <v>208</v>
      </c>
      <c r="J25" s="16">
        <f>'[1]27'!K27</f>
        <v>0</v>
      </c>
      <c r="K25" s="15">
        <f t="shared" si="4"/>
        <v>270</v>
      </c>
      <c r="L25" s="18">
        <f>frq!C25</f>
        <v>1</v>
      </c>
      <c r="M25" s="16">
        <f t="shared" si="0"/>
        <v>62</v>
      </c>
      <c r="N25" s="16">
        <f t="shared" si="1"/>
        <v>0</v>
      </c>
      <c r="O25" s="16">
        <f t="shared" si="2"/>
        <v>208</v>
      </c>
      <c r="P25" s="16">
        <f t="shared" si="3"/>
        <v>0</v>
      </c>
      <c r="Q25" s="17">
        <f t="shared" si="5"/>
        <v>270</v>
      </c>
    </row>
    <row r="26" spans="1:17">
      <c r="A26" s="8" t="s">
        <v>68</v>
      </c>
      <c r="B26" s="15">
        <f>'[1]27'!B28</f>
        <v>62</v>
      </c>
      <c r="C26" s="16">
        <f>'[1]27'!C28</f>
        <v>0</v>
      </c>
      <c r="D26" s="16">
        <f>'[1]27'!D28</f>
        <v>208</v>
      </c>
      <c r="E26" s="16">
        <f>'[1]27'!E28</f>
        <v>0</v>
      </c>
      <c r="F26" s="15">
        <f t="shared" si="6"/>
        <v>270</v>
      </c>
      <c r="G26" s="15">
        <f>'[1]27'!H28</f>
        <v>62</v>
      </c>
      <c r="H26" s="16">
        <f>'[1]27'!I28</f>
        <v>0</v>
      </c>
      <c r="I26" s="16">
        <f>'[1]27'!J28</f>
        <v>208</v>
      </c>
      <c r="J26" s="16">
        <f>'[1]27'!K28</f>
        <v>0</v>
      </c>
      <c r="K26" s="15">
        <f t="shared" si="4"/>
        <v>270</v>
      </c>
      <c r="L26" s="18">
        <f>frq!C26</f>
        <v>1</v>
      </c>
      <c r="M26" s="16">
        <f t="shared" si="0"/>
        <v>62</v>
      </c>
      <c r="N26" s="16">
        <f t="shared" si="1"/>
        <v>0</v>
      </c>
      <c r="O26" s="16">
        <f t="shared" si="2"/>
        <v>208</v>
      </c>
      <c r="P26" s="16">
        <f t="shared" si="3"/>
        <v>0</v>
      </c>
      <c r="Q26" s="17">
        <f t="shared" si="5"/>
        <v>270</v>
      </c>
    </row>
    <row r="27" spans="1:17">
      <c r="A27" s="8" t="s">
        <v>69</v>
      </c>
      <c r="B27" s="15">
        <f>'[1]27'!B29</f>
        <v>62</v>
      </c>
      <c r="C27" s="16">
        <f>'[1]27'!C29</f>
        <v>0</v>
      </c>
      <c r="D27" s="16">
        <f>'[1]27'!D29</f>
        <v>208</v>
      </c>
      <c r="E27" s="16">
        <f>'[1]27'!E29</f>
        <v>0</v>
      </c>
      <c r="F27" s="15">
        <f t="shared" si="6"/>
        <v>270</v>
      </c>
      <c r="G27" s="15">
        <f>'[1]27'!H29</f>
        <v>62</v>
      </c>
      <c r="H27" s="16">
        <f>'[1]27'!I29</f>
        <v>0</v>
      </c>
      <c r="I27" s="16">
        <f>'[1]27'!J29</f>
        <v>208</v>
      </c>
      <c r="J27" s="16">
        <f>'[1]27'!K29</f>
        <v>0</v>
      </c>
      <c r="K27" s="15">
        <f t="shared" si="4"/>
        <v>270</v>
      </c>
      <c r="L27" s="18">
        <f>frq!C27</f>
        <v>1</v>
      </c>
      <c r="M27" s="16">
        <f t="shared" si="0"/>
        <v>62</v>
      </c>
      <c r="N27" s="16">
        <f t="shared" si="1"/>
        <v>0</v>
      </c>
      <c r="O27" s="16">
        <f t="shared" si="2"/>
        <v>208</v>
      </c>
      <c r="P27" s="16">
        <f t="shared" si="3"/>
        <v>0</v>
      </c>
      <c r="Q27" s="17">
        <f t="shared" si="5"/>
        <v>270</v>
      </c>
    </row>
    <row r="28" spans="1:17">
      <c r="A28" s="8" t="s">
        <v>70</v>
      </c>
      <c r="B28" s="15">
        <f>'[1]27'!B30</f>
        <v>62</v>
      </c>
      <c r="C28" s="16">
        <f>'[1]27'!C30</f>
        <v>0</v>
      </c>
      <c r="D28" s="16">
        <f>'[1]27'!D30</f>
        <v>208</v>
      </c>
      <c r="E28" s="16">
        <f>'[1]27'!E30</f>
        <v>0</v>
      </c>
      <c r="F28" s="15">
        <f t="shared" si="6"/>
        <v>270</v>
      </c>
      <c r="G28" s="15">
        <f>'[1]27'!H30</f>
        <v>62</v>
      </c>
      <c r="H28" s="16">
        <f>'[1]27'!I30</f>
        <v>0</v>
      </c>
      <c r="I28" s="16">
        <f>'[1]27'!J30</f>
        <v>208</v>
      </c>
      <c r="J28" s="16">
        <f>'[1]27'!K30</f>
        <v>0</v>
      </c>
      <c r="K28" s="15">
        <f t="shared" si="4"/>
        <v>270</v>
      </c>
      <c r="L28" s="18">
        <f>frq!C28</f>
        <v>1</v>
      </c>
      <c r="M28" s="16">
        <f t="shared" si="0"/>
        <v>62</v>
      </c>
      <c r="N28" s="16">
        <f t="shared" si="1"/>
        <v>0</v>
      </c>
      <c r="O28" s="16">
        <f t="shared" si="2"/>
        <v>208</v>
      </c>
      <c r="P28" s="16">
        <f t="shared" si="3"/>
        <v>0</v>
      </c>
      <c r="Q28" s="17">
        <f t="shared" si="5"/>
        <v>270</v>
      </c>
    </row>
    <row r="29" spans="1:17">
      <c r="A29" s="8" t="s">
        <v>71</v>
      </c>
      <c r="B29" s="15">
        <f>'[1]27'!B31</f>
        <v>62</v>
      </c>
      <c r="C29" s="16">
        <f>'[1]27'!C31</f>
        <v>0</v>
      </c>
      <c r="D29" s="16">
        <f>'[1]27'!D31</f>
        <v>208</v>
      </c>
      <c r="E29" s="16">
        <f>'[1]27'!E31</f>
        <v>0</v>
      </c>
      <c r="F29" s="15">
        <f t="shared" si="6"/>
        <v>270</v>
      </c>
      <c r="G29" s="15">
        <f>'[1]27'!H31</f>
        <v>62</v>
      </c>
      <c r="H29" s="16">
        <f>'[1]27'!I31</f>
        <v>0</v>
      </c>
      <c r="I29" s="16">
        <f>'[1]27'!J31</f>
        <v>208</v>
      </c>
      <c r="J29" s="16">
        <f>'[1]27'!K31</f>
        <v>0</v>
      </c>
      <c r="K29" s="15">
        <f t="shared" si="4"/>
        <v>270</v>
      </c>
      <c r="L29" s="18">
        <f>frq!C29</f>
        <v>1</v>
      </c>
      <c r="M29" s="16">
        <f t="shared" si="0"/>
        <v>62</v>
      </c>
      <c r="N29" s="16">
        <f t="shared" si="1"/>
        <v>0</v>
      </c>
      <c r="O29" s="16">
        <f t="shared" si="2"/>
        <v>208</v>
      </c>
      <c r="P29" s="16">
        <f t="shared" si="3"/>
        <v>0</v>
      </c>
      <c r="Q29" s="17">
        <f t="shared" si="5"/>
        <v>270</v>
      </c>
    </row>
    <row r="30" spans="1:17">
      <c r="A30" s="8" t="s">
        <v>72</v>
      </c>
      <c r="B30" s="15">
        <f>'[1]27'!B32</f>
        <v>62</v>
      </c>
      <c r="C30" s="16">
        <f>'[1]27'!C32</f>
        <v>0</v>
      </c>
      <c r="D30" s="16">
        <f>'[1]27'!D32</f>
        <v>208</v>
      </c>
      <c r="E30" s="16">
        <f>'[1]27'!E32</f>
        <v>0</v>
      </c>
      <c r="F30" s="15">
        <f t="shared" si="6"/>
        <v>270</v>
      </c>
      <c r="G30" s="15">
        <f>'[1]27'!H32</f>
        <v>62</v>
      </c>
      <c r="H30" s="16">
        <f>'[1]27'!I32</f>
        <v>0</v>
      </c>
      <c r="I30" s="16">
        <f>'[1]27'!J32</f>
        <v>208</v>
      </c>
      <c r="J30" s="16">
        <f>'[1]27'!K32</f>
        <v>0</v>
      </c>
      <c r="K30" s="15">
        <f t="shared" si="4"/>
        <v>270</v>
      </c>
      <c r="L30" s="18">
        <f>frq!C30</f>
        <v>1</v>
      </c>
      <c r="M30" s="16">
        <f t="shared" si="0"/>
        <v>62</v>
      </c>
      <c r="N30" s="16">
        <f t="shared" si="1"/>
        <v>0</v>
      </c>
      <c r="O30" s="16">
        <f t="shared" si="2"/>
        <v>208</v>
      </c>
      <c r="P30" s="16">
        <f t="shared" si="3"/>
        <v>0</v>
      </c>
      <c r="Q30" s="17">
        <f t="shared" si="5"/>
        <v>270</v>
      </c>
    </row>
    <row r="31" spans="1:17">
      <c r="A31" s="8" t="s">
        <v>73</v>
      </c>
      <c r="B31" s="15">
        <f>'[1]27'!B33</f>
        <v>62</v>
      </c>
      <c r="C31" s="16">
        <f>'[1]27'!C33</f>
        <v>0</v>
      </c>
      <c r="D31" s="16">
        <f>'[1]27'!D33</f>
        <v>208</v>
      </c>
      <c r="E31" s="16">
        <f>'[1]27'!E33</f>
        <v>0</v>
      </c>
      <c r="F31" s="15">
        <f t="shared" si="6"/>
        <v>270</v>
      </c>
      <c r="G31" s="15">
        <f>'[1]27'!H33</f>
        <v>62</v>
      </c>
      <c r="H31" s="16">
        <f>'[1]27'!I33</f>
        <v>0</v>
      </c>
      <c r="I31" s="16">
        <f>'[1]27'!J33</f>
        <v>208</v>
      </c>
      <c r="J31" s="16">
        <f>'[1]27'!K33</f>
        <v>0</v>
      </c>
      <c r="K31" s="15">
        <f t="shared" si="4"/>
        <v>270</v>
      </c>
      <c r="L31" s="18">
        <f>frq!C31</f>
        <v>1</v>
      </c>
      <c r="M31" s="16">
        <f t="shared" si="0"/>
        <v>62</v>
      </c>
      <c r="N31" s="16">
        <f t="shared" si="1"/>
        <v>0</v>
      </c>
      <c r="O31" s="16">
        <f t="shared" si="2"/>
        <v>208</v>
      </c>
      <c r="P31" s="16">
        <f t="shared" si="3"/>
        <v>0</v>
      </c>
      <c r="Q31" s="17">
        <f t="shared" si="5"/>
        <v>270</v>
      </c>
    </row>
    <row r="32" spans="1:17">
      <c r="A32" s="8" t="s">
        <v>74</v>
      </c>
      <c r="B32" s="15">
        <f>'[1]27'!B34</f>
        <v>62</v>
      </c>
      <c r="C32" s="16">
        <f>'[1]27'!C34</f>
        <v>0</v>
      </c>
      <c r="D32" s="16">
        <f>'[1]27'!D34</f>
        <v>208</v>
      </c>
      <c r="E32" s="16">
        <f>'[1]27'!E34</f>
        <v>0</v>
      </c>
      <c r="F32" s="15">
        <f t="shared" si="6"/>
        <v>270</v>
      </c>
      <c r="G32" s="15">
        <f>'[1]27'!H34</f>
        <v>62</v>
      </c>
      <c r="H32" s="16">
        <f>'[1]27'!I34</f>
        <v>0</v>
      </c>
      <c r="I32" s="16">
        <f>'[1]27'!J34</f>
        <v>208</v>
      </c>
      <c r="J32" s="16">
        <f>'[1]27'!K34</f>
        <v>0</v>
      </c>
      <c r="K32" s="15">
        <f t="shared" si="4"/>
        <v>270</v>
      </c>
      <c r="L32" s="18">
        <f>frq!C32</f>
        <v>1</v>
      </c>
      <c r="M32" s="16">
        <f t="shared" si="0"/>
        <v>62</v>
      </c>
      <c r="N32" s="16">
        <f t="shared" si="1"/>
        <v>0</v>
      </c>
      <c r="O32" s="16">
        <f t="shared" si="2"/>
        <v>208</v>
      </c>
      <c r="P32" s="16">
        <f t="shared" si="3"/>
        <v>0</v>
      </c>
      <c r="Q32" s="17">
        <f t="shared" si="5"/>
        <v>270</v>
      </c>
    </row>
    <row r="33" spans="1:17">
      <c r="A33" s="8" t="s">
        <v>75</v>
      </c>
      <c r="B33" s="15">
        <f>'[1]27'!B35</f>
        <v>62</v>
      </c>
      <c r="C33" s="16">
        <f>'[1]27'!C35</f>
        <v>0</v>
      </c>
      <c r="D33" s="16">
        <f>'[1]27'!D35</f>
        <v>208</v>
      </c>
      <c r="E33" s="16">
        <f>'[1]27'!E35</f>
        <v>0</v>
      </c>
      <c r="F33" s="15">
        <f t="shared" si="6"/>
        <v>270</v>
      </c>
      <c r="G33" s="15">
        <f>'[1]27'!H35</f>
        <v>62</v>
      </c>
      <c r="H33" s="16">
        <f>'[1]27'!I35</f>
        <v>0</v>
      </c>
      <c r="I33" s="16">
        <f>'[1]27'!J35</f>
        <v>208</v>
      </c>
      <c r="J33" s="16">
        <f>'[1]27'!K35</f>
        <v>0</v>
      </c>
      <c r="K33" s="15">
        <f t="shared" si="4"/>
        <v>270</v>
      </c>
      <c r="L33" s="18">
        <f>frq!C33</f>
        <v>1</v>
      </c>
      <c r="M33" s="16">
        <f t="shared" si="0"/>
        <v>62</v>
      </c>
      <c r="N33" s="16">
        <f t="shared" si="1"/>
        <v>0</v>
      </c>
      <c r="O33" s="16">
        <f t="shared" si="2"/>
        <v>208</v>
      </c>
      <c r="P33" s="16">
        <f t="shared" si="3"/>
        <v>0</v>
      </c>
      <c r="Q33" s="17">
        <f t="shared" si="5"/>
        <v>270</v>
      </c>
    </row>
    <row r="34" spans="1:17">
      <c r="A34" s="8" t="s">
        <v>76</v>
      </c>
      <c r="B34" s="15">
        <f>'[1]27'!B36</f>
        <v>62</v>
      </c>
      <c r="C34" s="16">
        <f>'[1]27'!C36</f>
        <v>0</v>
      </c>
      <c r="D34" s="16">
        <f>'[1]27'!D36</f>
        <v>208</v>
      </c>
      <c r="E34" s="16">
        <f>'[1]27'!E36</f>
        <v>0</v>
      </c>
      <c r="F34" s="15">
        <f t="shared" si="6"/>
        <v>270</v>
      </c>
      <c r="G34" s="15">
        <f>'[1]27'!H36</f>
        <v>62</v>
      </c>
      <c r="H34" s="16">
        <f>'[1]27'!I36</f>
        <v>0</v>
      </c>
      <c r="I34" s="16">
        <f>'[1]27'!J36</f>
        <v>208</v>
      </c>
      <c r="J34" s="16">
        <f>'[1]27'!K36</f>
        <v>0</v>
      </c>
      <c r="K34" s="15">
        <f t="shared" si="4"/>
        <v>270</v>
      </c>
      <c r="L34" s="18">
        <f>frq!C34</f>
        <v>1</v>
      </c>
      <c r="M34" s="16">
        <f t="shared" si="0"/>
        <v>62</v>
      </c>
      <c r="N34" s="16">
        <f t="shared" si="1"/>
        <v>0</v>
      </c>
      <c r="O34" s="16">
        <f t="shared" si="2"/>
        <v>208</v>
      </c>
      <c r="P34" s="16">
        <f t="shared" si="3"/>
        <v>0</v>
      </c>
      <c r="Q34" s="17">
        <f t="shared" si="5"/>
        <v>270</v>
      </c>
    </row>
    <row r="35" spans="1:17">
      <c r="A35" s="8" t="s">
        <v>77</v>
      </c>
      <c r="B35" s="15">
        <f>'[1]27'!B37</f>
        <v>62</v>
      </c>
      <c r="C35" s="16">
        <f>'[1]27'!C37</f>
        <v>0</v>
      </c>
      <c r="D35" s="16">
        <f>'[1]27'!D37</f>
        <v>208</v>
      </c>
      <c r="E35" s="16">
        <f>'[1]27'!E37</f>
        <v>0</v>
      </c>
      <c r="F35" s="15">
        <f t="shared" si="6"/>
        <v>270</v>
      </c>
      <c r="G35" s="15">
        <f>'[1]27'!H37</f>
        <v>62</v>
      </c>
      <c r="H35" s="16">
        <f>'[1]27'!I37</f>
        <v>0</v>
      </c>
      <c r="I35" s="16">
        <f>'[1]27'!J37</f>
        <v>208</v>
      </c>
      <c r="J35" s="16">
        <f>'[1]27'!K37</f>
        <v>0</v>
      </c>
      <c r="K35" s="15">
        <f t="shared" si="4"/>
        <v>270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62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208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270</v>
      </c>
    </row>
    <row r="36" spans="1:17">
      <c r="A36" s="8" t="s">
        <v>78</v>
      </c>
      <c r="B36" s="15">
        <f>'[1]27'!B38</f>
        <v>62</v>
      </c>
      <c r="C36" s="16">
        <f>'[1]27'!C38</f>
        <v>0</v>
      </c>
      <c r="D36" s="16">
        <f>'[1]27'!D38</f>
        <v>208</v>
      </c>
      <c r="E36" s="16">
        <f>'[1]27'!E38</f>
        <v>0</v>
      </c>
      <c r="F36" s="15">
        <f t="shared" si="6"/>
        <v>270</v>
      </c>
      <c r="G36" s="15">
        <f>'[1]27'!H38</f>
        <v>62</v>
      </c>
      <c r="H36" s="16">
        <f>'[1]27'!I38</f>
        <v>0</v>
      </c>
      <c r="I36" s="16">
        <f>'[1]27'!J38</f>
        <v>208</v>
      </c>
      <c r="J36" s="16">
        <f>'[1]27'!K38</f>
        <v>0</v>
      </c>
      <c r="K36" s="15">
        <f t="shared" si="4"/>
        <v>270</v>
      </c>
      <c r="L36" s="18">
        <f>frq!C36</f>
        <v>1</v>
      </c>
      <c r="M36" s="16">
        <f t="shared" si="7"/>
        <v>62</v>
      </c>
      <c r="N36" s="16">
        <f t="shared" si="8"/>
        <v>0</v>
      </c>
      <c r="O36" s="16">
        <f t="shared" si="9"/>
        <v>208</v>
      </c>
      <c r="P36" s="16">
        <f t="shared" si="10"/>
        <v>0</v>
      </c>
      <c r="Q36" s="17">
        <f t="shared" si="5"/>
        <v>270</v>
      </c>
    </row>
    <row r="37" spans="1:17">
      <c r="A37" s="8" t="s">
        <v>79</v>
      </c>
      <c r="B37" s="15">
        <f>'[1]27'!B39</f>
        <v>62</v>
      </c>
      <c r="C37" s="16">
        <f>'[1]27'!C39</f>
        <v>0</v>
      </c>
      <c r="D37" s="16">
        <f>'[1]27'!D39</f>
        <v>208</v>
      </c>
      <c r="E37" s="16">
        <f>'[1]27'!E39</f>
        <v>0</v>
      </c>
      <c r="F37" s="15">
        <f t="shared" si="6"/>
        <v>270</v>
      </c>
      <c r="G37" s="15">
        <f>'[1]27'!H39</f>
        <v>62</v>
      </c>
      <c r="H37" s="16">
        <f>'[1]27'!I39</f>
        <v>0</v>
      </c>
      <c r="I37" s="16">
        <f>'[1]27'!J39</f>
        <v>208</v>
      </c>
      <c r="J37" s="16">
        <f>'[1]27'!K39</f>
        <v>0</v>
      </c>
      <c r="K37" s="15">
        <f t="shared" si="4"/>
        <v>270</v>
      </c>
      <c r="L37" s="18">
        <f>frq!C37</f>
        <v>1</v>
      </c>
      <c r="M37" s="16">
        <f t="shared" si="7"/>
        <v>62</v>
      </c>
      <c r="N37" s="16">
        <f t="shared" si="8"/>
        <v>0</v>
      </c>
      <c r="O37" s="16">
        <f t="shared" si="9"/>
        <v>208</v>
      </c>
      <c r="P37" s="16">
        <f t="shared" si="10"/>
        <v>0</v>
      </c>
      <c r="Q37" s="17">
        <f t="shared" si="5"/>
        <v>270</v>
      </c>
    </row>
    <row r="38" spans="1:17">
      <c r="A38" s="8" t="s">
        <v>80</v>
      </c>
      <c r="B38" s="15">
        <f>'[1]27'!B40</f>
        <v>62</v>
      </c>
      <c r="C38" s="16">
        <f>'[1]27'!C40</f>
        <v>0</v>
      </c>
      <c r="D38" s="16">
        <f>'[1]27'!D40</f>
        <v>208</v>
      </c>
      <c r="E38" s="16">
        <f>'[1]27'!E40</f>
        <v>0</v>
      </c>
      <c r="F38" s="15">
        <f t="shared" si="6"/>
        <v>270</v>
      </c>
      <c r="G38" s="15">
        <f>'[1]27'!H40</f>
        <v>62</v>
      </c>
      <c r="H38" s="16">
        <f>'[1]27'!I40</f>
        <v>0</v>
      </c>
      <c r="I38" s="16">
        <f>'[1]27'!J40</f>
        <v>208</v>
      </c>
      <c r="J38" s="16">
        <f>'[1]27'!K40</f>
        <v>0</v>
      </c>
      <c r="K38" s="15">
        <f t="shared" si="4"/>
        <v>270</v>
      </c>
      <c r="L38" s="18">
        <f>frq!C38</f>
        <v>1</v>
      </c>
      <c r="M38" s="16">
        <f t="shared" si="7"/>
        <v>62</v>
      </c>
      <c r="N38" s="16">
        <f t="shared" si="8"/>
        <v>0</v>
      </c>
      <c r="O38" s="16">
        <f t="shared" si="9"/>
        <v>208</v>
      </c>
      <c r="P38" s="16">
        <f t="shared" si="10"/>
        <v>0</v>
      </c>
      <c r="Q38" s="17">
        <f t="shared" si="5"/>
        <v>270</v>
      </c>
    </row>
    <row r="39" spans="1:17">
      <c r="A39" s="8" t="s">
        <v>81</v>
      </c>
      <c r="B39" s="15">
        <f>'[1]27'!B41</f>
        <v>62</v>
      </c>
      <c r="C39" s="16">
        <f>'[1]27'!C41</f>
        <v>0</v>
      </c>
      <c r="D39" s="16">
        <f>'[1]27'!D41</f>
        <v>208</v>
      </c>
      <c r="E39" s="16">
        <f>'[1]27'!E41</f>
        <v>0</v>
      </c>
      <c r="F39" s="15">
        <f t="shared" si="6"/>
        <v>270</v>
      </c>
      <c r="G39" s="15">
        <f>'[1]27'!H41</f>
        <v>62</v>
      </c>
      <c r="H39" s="16">
        <f>'[1]27'!I41</f>
        <v>0</v>
      </c>
      <c r="I39" s="16">
        <f>'[1]27'!J41</f>
        <v>208</v>
      </c>
      <c r="J39" s="16">
        <f>'[1]27'!K41</f>
        <v>0</v>
      </c>
      <c r="K39" s="15">
        <f t="shared" si="4"/>
        <v>270</v>
      </c>
      <c r="L39" s="18">
        <f>frq!C39</f>
        <v>1</v>
      </c>
      <c r="M39" s="16">
        <f t="shared" si="7"/>
        <v>62</v>
      </c>
      <c r="N39" s="16">
        <f t="shared" si="8"/>
        <v>0</v>
      </c>
      <c r="O39" s="16">
        <f t="shared" si="9"/>
        <v>208</v>
      </c>
      <c r="P39" s="16">
        <f t="shared" si="10"/>
        <v>0</v>
      </c>
      <c r="Q39" s="17">
        <f t="shared" si="5"/>
        <v>270</v>
      </c>
    </row>
    <row r="40" spans="1:17">
      <c r="A40" s="8" t="s">
        <v>82</v>
      </c>
      <c r="B40" s="15">
        <f>'[1]27'!B42</f>
        <v>62</v>
      </c>
      <c r="C40" s="16">
        <f>'[1]27'!C42</f>
        <v>0</v>
      </c>
      <c r="D40" s="16">
        <f>'[1]27'!D42</f>
        <v>208</v>
      </c>
      <c r="E40" s="16">
        <f>'[1]27'!E42</f>
        <v>0</v>
      </c>
      <c r="F40" s="15">
        <f t="shared" si="6"/>
        <v>270</v>
      </c>
      <c r="G40" s="15">
        <f>'[1]27'!H42</f>
        <v>62</v>
      </c>
      <c r="H40" s="16">
        <f>'[1]27'!I42</f>
        <v>0</v>
      </c>
      <c r="I40" s="16">
        <f>'[1]27'!J42</f>
        <v>208</v>
      </c>
      <c r="J40" s="16">
        <f>'[1]27'!K42</f>
        <v>0</v>
      </c>
      <c r="K40" s="15">
        <f t="shared" si="4"/>
        <v>270</v>
      </c>
      <c r="L40" s="18">
        <f>frq!C40</f>
        <v>1</v>
      </c>
      <c r="M40" s="16">
        <f t="shared" si="7"/>
        <v>62</v>
      </c>
      <c r="N40" s="16">
        <f t="shared" si="8"/>
        <v>0</v>
      </c>
      <c r="O40" s="16">
        <f t="shared" si="9"/>
        <v>208</v>
      </c>
      <c r="P40" s="16">
        <f t="shared" si="10"/>
        <v>0</v>
      </c>
      <c r="Q40" s="17">
        <f t="shared" si="5"/>
        <v>270</v>
      </c>
    </row>
    <row r="41" spans="1:17">
      <c r="A41" s="8" t="s">
        <v>83</v>
      </c>
      <c r="B41" s="15">
        <f>'[1]27'!B43</f>
        <v>62</v>
      </c>
      <c r="C41" s="16">
        <f>'[1]27'!C43</f>
        <v>0</v>
      </c>
      <c r="D41" s="16">
        <f>'[1]27'!D43</f>
        <v>208</v>
      </c>
      <c r="E41" s="16">
        <f>'[1]27'!E43</f>
        <v>0</v>
      </c>
      <c r="F41" s="15">
        <f t="shared" si="6"/>
        <v>270</v>
      </c>
      <c r="G41" s="15">
        <f>'[1]27'!H43</f>
        <v>62</v>
      </c>
      <c r="H41" s="16">
        <f>'[1]27'!I43</f>
        <v>0</v>
      </c>
      <c r="I41" s="16">
        <f>'[1]27'!J43</f>
        <v>208</v>
      </c>
      <c r="J41" s="16">
        <f>'[1]27'!K43</f>
        <v>0</v>
      </c>
      <c r="K41" s="15">
        <f t="shared" si="4"/>
        <v>270</v>
      </c>
      <c r="L41" s="18">
        <f>frq!C41</f>
        <v>1</v>
      </c>
      <c r="M41" s="16">
        <f t="shared" si="7"/>
        <v>62</v>
      </c>
      <c r="N41" s="16">
        <f t="shared" si="8"/>
        <v>0</v>
      </c>
      <c r="O41" s="16">
        <f t="shared" si="9"/>
        <v>208</v>
      </c>
      <c r="P41" s="16">
        <f t="shared" si="10"/>
        <v>0</v>
      </c>
      <c r="Q41" s="17">
        <f t="shared" si="5"/>
        <v>270</v>
      </c>
    </row>
    <row r="42" spans="1:17">
      <c r="A42" s="8" t="s">
        <v>84</v>
      </c>
      <c r="B42" s="15">
        <f>'[1]27'!B44</f>
        <v>62</v>
      </c>
      <c r="C42" s="16">
        <f>'[1]27'!C44</f>
        <v>0</v>
      </c>
      <c r="D42" s="16">
        <f>'[1]27'!D44</f>
        <v>208</v>
      </c>
      <c r="E42" s="16">
        <f>'[1]27'!E44</f>
        <v>0</v>
      </c>
      <c r="F42" s="15">
        <f t="shared" si="6"/>
        <v>270</v>
      </c>
      <c r="G42" s="15">
        <f>'[1]27'!H44</f>
        <v>62</v>
      </c>
      <c r="H42" s="16">
        <f>'[1]27'!I44</f>
        <v>0</v>
      </c>
      <c r="I42" s="16">
        <f>'[1]27'!J44</f>
        <v>208</v>
      </c>
      <c r="J42" s="16">
        <f>'[1]27'!K44</f>
        <v>0</v>
      </c>
      <c r="K42" s="15">
        <f t="shared" si="4"/>
        <v>270</v>
      </c>
      <c r="L42" s="18">
        <f>frq!C42</f>
        <v>1</v>
      </c>
      <c r="M42" s="16">
        <f t="shared" si="7"/>
        <v>62</v>
      </c>
      <c r="N42" s="16">
        <f t="shared" si="8"/>
        <v>0</v>
      </c>
      <c r="O42" s="16">
        <f t="shared" si="9"/>
        <v>208</v>
      </c>
      <c r="P42" s="16">
        <f t="shared" si="10"/>
        <v>0</v>
      </c>
      <c r="Q42" s="17">
        <f t="shared" si="5"/>
        <v>270</v>
      </c>
    </row>
    <row r="43" spans="1:17">
      <c r="A43" s="8" t="s">
        <v>85</v>
      </c>
      <c r="B43" s="15">
        <f>'[1]27'!B45</f>
        <v>62</v>
      </c>
      <c r="C43" s="16">
        <f>'[1]27'!C45</f>
        <v>0</v>
      </c>
      <c r="D43" s="16">
        <f>'[1]27'!D45</f>
        <v>208</v>
      </c>
      <c r="E43" s="16">
        <f>'[1]27'!E45</f>
        <v>0</v>
      </c>
      <c r="F43" s="15">
        <f t="shared" si="6"/>
        <v>270</v>
      </c>
      <c r="G43" s="15">
        <f>'[1]27'!H45</f>
        <v>62</v>
      </c>
      <c r="H43" s="16">
        <f>'[1]27'!I45</f>
        <v>0</v>
      </c>
      <c r="I43" s="16">
        <f>'[1]27'!J45</f>
        <v>208</v>
      </c>
      <c r="J43" s="16">
        <f>'[1]27'!K45</f>
        <v>0</v>
      </c>
      <c r="K43" s="15">
        <f t="shared" si="4"/>
        <v>270</v>
      </c>
      <c r="L43" s="18">
        <f>frq!C43</f>
        <v>1</v>
      </c>
      <c r="M43" s="16">
        <f t="shared" si="7"/>
        <v>62</v>
      </c>
      <c r="N43" s="16">
        <f t="shared" si="8"/>
        <v>0</v>
      </c>
      <c r="O43" s="16">
        <f t="shared" si="9"/>
        <v>208</v>
      </c>
      <c r="P43" s="16">
        <f t="shared" si="10"/>
        <v>0</v>
      </c>
      <c r="Q43" s="17">
        <f t="shared" si="5"/>
        <v>270</v>
      </c>
    </row>
    <row r="44" spans="1:17">
      <c r="A44" s="8" t="s">
        <v>86</v>
      </c>
      <c r="B44" s="15">
        <f>'[1]27'!B46</f>
        <v>62</v>
      </c>
      <c r="C44" s="16">
        <f>'[1]27'!C46</f>
        <v>0</v>
      </c>
      <c r="D44" s="16">
        <f>'[1]27'!D46</f>
        <v>208</v>
      </c>
      <c r="E44" s="16">
        <f>'[1]27'!E46</f>
        <v>0</v>
      </c>
      <c r="F44" s="15">
        <f t="shared" si="6"/>
        <v>270</v>
      </c>
      <c r="G44" s="15">
        <f>'[1]27'!H46</f>
        <v>62</v>
      </c>
      <c r="H44" s="16">
        <f>'[1]27'!I46</f>
        <v>0</v>
      </c>
      <c r="I44" s="16">
        <f>'[1]27'!J46</f>
        <v>208</v>
      </c>
      <c r="J44" s="16">
        <f>'[1]27'!K46</f>
        <v>0</v>
      </c>
      <c r="K44" s="15">
        <f t="shared" si="4"/>
        <v>270</v>
      </c>
      <c r="L44" s="18">
        <f>frq!C44</f>
        <v>1</v>
      </c>
      <c r="M44" s="16">
        <f t="shared" si="7"/>
        <v>62</v>
      </c>
      <c r="N44" s="16">
        <f t="shared" si="8"/>
        <v>0</v>
      </c>
      <c r="O44" s="16">
        <f t="shared" si="9"/>
        <v>208</v>
      </c>
      <c r="P44" s="16">
        <f t="shared" si="10"/>
        <v>0</v>
      </c>
      <c r="Q44" s="17">
        <f t="shared" si="5"/>
        <v>270</v>
      </c>
    </row>
    <row r="45" spans="1:17">
      <c r="A45" s="8" t="s">
        <v>87</v>
      </c>
      <c r="B45" s="15">
        <f>'[1]27'!B47</f>
        <v>62</v>
      </c>
      <c r="C45" s="16">
        <f>'[1]27'!C47</f>
        <v>0</v>
      </c>
      <c r="D45" s="16">
        <f>'[1]27'!D47</f>
        <v>208</v>
      </c>
      <c r="E45" s="16">
        <f>'[1]27'!E47</f>
        <v>0</v>
      </c>
      <c r="F45" s="15">
        <f t="shared" si="6"/>
        <v>270</v>
      </c>
      <c r="G45" s="15">
        <f>'[1]27'!H47</f>
        <v>62</v>
      </c>
      <c r="H45" s="16">
        <f>'[1]27'!I47</f>
        <v>0</v>
      </c>
      <c r="I45" s="16">
        <f>'[1]27'!J47</f>
        <v>208</v>
      </c>
      <c r="J45" s="16">
        <f>'[1]27'!K47</f>
        <v>0</v>
      </c>
      <c r="K45" s="15">
        <f t="shared" si="4"/>
        <v>270</v>
      </c>
      <c r="L45" s="18">
        <f>frq!C45</f>
        <v>1</v>
      </c>
      <c r="M45" s="16">
        <f t="shared" si="7"/>
        <v>62</v>
      </c>
      <c r="N45" s="16">
        <f t="shared" si="8"/>
        <v>0</v>
      </c>
      <c r="O45" s="16">
        <f t="shared" si="9"/>
        <v>208</v>
      </c>
      <c r="P45" s="16">
        <f t="shared" si="10"/>
        <v>0</v>
      </c>
      <c r="Q45" s="17">
        <f t="shared" si="5"/>
        <v>270</v>
      </c>
    </row>
    <row r="46" spans="1:17">
      <c r="A46" s="8" t="s">
        <v>88</v>
      </c>
      <c r="B46" s="15">
        <f>'[1]27'!B48</f>
        <v>62</v>
      </c>
      <c r="C46" s="16">
        <f>'[1]27'!C48</f>
        <v>0</v>
      </c>
      <c r="D46" s="16">
        <f>'[1]27'!D48</f>
        <v>208</v>
      </c>
      <c r="E46" s="16">
        <f>'[1]27'!E48</f>
        <v>0</v>
      </c>
      <c r="F46" s="15">
        <f t="shared" si="6"/>
        <v>270</v>
      </c>
      <c r="G46" s="15">
        <f>'[1]27'!H48</f>
        <v>62</v>
      </c>
      <c r="H46" s="16">
        <f>'[1]27'!I48</f>
        <v>0</v>
      </c>
      <c r="I46" s="16">
        <f>'[1]27'!J48</f>
        <v>208</v>
      </c>
      <c r="J46" s="16">
        <f>'[1]27'!K48</f>
        <v>0</v>
      </c>
      <c r="K46" s="15">
        <f t="shared" si="4"/>
        <v>270</v>
      </c>
      <c r="L46" s="18">
        <f>frq!C46</f>
        <v>1</v>
      </c>
      <c r="M46" s="16">
        <f t="shared" si="7"/>
        <v>62</v>
      </c>
      <c r="N46" s="16">
        <f t="shared" si="8"/>
        <v>0</v>
      </c>
      <c r="O46" s="16">
        <f t="shared" si="9"/>
        <v>208</v>
      </c>
      <c r="P46" s="16">
        <f t="shared" si="10"/>
        <v>0</v>
      </c>
      <c r="Q46" s="17">
        <f t="shared" si="5"/>
        <v>270</v>
      </c>
    </row>
    <row r="47" spans="1:17">
      <c r="A47" s="8" t="s">
        <v>89</v>
      </c>
      <c r="B47" s="15">
        <f>'[1]27'!B49</f>
        <v>62</v>
      </c>
      <c r="C47" s="16">
        <f>'[1]27'!C49</f>
        <v>0</v>
      </c>
      <c r="D47" s="16">
        <f>'[1]27'!D49</f>
        <v>208</v>
      </c>
      <c r="E47" s="16">
        <f>'[1]27'!E49</f>
        <v>0</v>
      </c>
      <c r="F47" s="15">
        <f t="shared" si="6"/>
        <v>270</v>
      </c>
      <c r="G47" s="15">
        <f>'[1]27'!H49</f>
        <v>62</v>
      </c>
      <c r="H47" s="16">
        <f>'[1]27'!I49</f>
        <v>0</v>
      </c>
      <c r="I47" s="16">
        <f>'[1]27'!J49</f>
        <v>208</v>
      </c>
      <c r="J47" s="16">
        <f>'[1]27'!K49</f>
        <v>0</v>
      </c>
      <c r="K47" s="15">
        <f t="shared" si="4"/>
        <v>270</v>
      </c>
      <c r="L47" s="18">
        <f>frq!C47</f>
        <v>1</v>
      </c>
      <c r="M47" s="16">
        <f t="shared" si="7"/>
        <v>62</v>
      </c>
      <c r="N47" s="16">
        <f t="shared" si="8"/>
        <v>0</v>
      </c>
      <c r="O47" s="16">
        <f t="shared" si="9"/>
        <v>208</v>
      </c>
      <c r="P47" s="16">
        <f t="shared" si="10"/>
        <v>0</v>
      </c>
      <c r="Q47" s="17">
        <f t="shared" si="5"/>
        <v>270</v>
      </c>
    </row>
    <row r="48" spans="1:17">
      <c r="A48" s="8" t="s">
        <v>90</v>
      </c>
      <c r="B48" s="15">
        <f>'[1]27'!B50</f>
        <v>62</v>
      </c>
      <c r="C48" s="16">
        <f>'[1]27'!C50</f>
        <v>0</v>
      </c>
      <c r="D48" s="16">
        <f>'[1]27'!D50</f>
        <v>208</v>
      </c>
      <c r="E48" s="16">
        <f>'[1]27'!E50</f>
        <v>0</v>
      </c>
      <c r="F48" s="15">
        <f t="shared" si="6"/>
        <v>270</v>
      </c>
      <c r="G48" s="15">
        <f>'[1]27'!H50</f>
        <v>62</v>
      </c>
      <c r="H48" s="16">
        <f>'[1]27'!I50</f>
        <v>0</v>
      </c>
      <c r="I48" s="16">
        <f>'[1]27'!J50</f>
        <v>208</v>
      </c>
      <c r="J48" s="16">
        <f>'[1]27'!K50</f>
        <v>0</v>
      </c>
      <c r="K48" s="15">
        <f t="shared" si="4"/>
        <v>270</v>
      </c>
      <c r="L48" s="18">
        <f>frq!C48</f>
        <v>1</v>
      </c>
      <c r="M48" s="16">
        <f t="shared" si="7"/>
        <v>62</v>
      </c>
      <c r="N48" s="16">
        <f t="shared" si="8"/>
        <v>0</v>
      </c>
      <c r="O48" s="16">
        <f t="shared" si="9"/>
        <v>208</v>
      </c>
      <c r="P48" s="16">
        <f t="shared" si="10"/>
        <v>0</v>
      </c>
      <c r="Q48" s="17">
        <f t="shared" si="5"/>
        <v>270</v>
      </c>
    </row>
    <row r="49" spans="1:17">
      <c r="A49" s="8" t="s">
        <v>91</v>
      </c>
      <c r="B49" s="15">
        <f>'[1]27'!B51</f>
        <v>62</v>
      </c>
      <c r="C49" s="16">
        <f>'[1]27'!C51</f>
        <v>0</v>
      </c>
      <c r="D49" s="16">
        <f>'[1]27'!D51</f>
        <v>208</v>
      </c>
      <c r="E49" s="16">
        <f>'[1]27'!E51</f>
        <v>0</v>
      </c>
      <c r="F49" s="15">
        <f t="shared" si="6"/>
        <v>270</v>
      </c>
      <c r="G49" s="15">
        <f>'[1]27'!H51</f>
        <v>62</v>
      </c>
      <c r="H49" s="16">
        <f>'[1]27'!I51</f>
        <v>0</v>
      </c>
      <c r="I49" s="16">
        <f>'[1]27'!J51</f>
        <v>208</v>
      </c>
      <c r="J49" s="16">
        <f>'[1]27'!K51</f>
        <v>0</v>
      </c>
      <c r="K49" s="15">
        <f t="shared" si="4"/>
        <v>270</v>
      </c>
      <c r="L49" s="18">
        <f>frq!C49</f>
        <v>1</v>
      </c>
      <c r="M49" s="16">
        <f t="shared" si="7"/>
        <v>62</v>
      </c>
      <c r="N49" s="16">
        <f t="shared" si="8"/>
        <v>0</v>
      </c>
      <c r="O49" s="16">
        <f t="shared" si="9"/>
        <v>208</v>
      </c>
      <c r="P49" s="16">
        <f t="shared" si="10"/>
        <v>0</v>
      </c>
      <c r="Q49" s="17">
        <f t="shared" si="5"/>
        <v>270</v>
      </c>
    </row>
    <row r="50" spans="1:17">
      <c r="A50" s="8" t="s">
        <v>92</v>
      </c>
      <c r="B50" s="15">
        <f>'[1]27'!B52</f>
        <v>62</v>
      </c>
      <c r="C50" s="16">
        <f>'[1]27'!C52</f>
        <v>0</v>
      </c>
      <c r="D50" s="16">
        <f>'[1]27'!D52</f>
        <v>208</v>
      </c>
      <c r="E50" s="16">
        <f>'[1]27'!E52</f>
        <v>0</v>
      </c>
      <c r="F50" s="15">
        <f t="shared" si="6"/>
        <v>270</v>
      </c>
      <c r="G50" s="15">
        <f>'[1]27'!H52</f>
        <v>62</v>
      </c>
      <c r="H50" s="16">
        <f>'[1]27'!I52</f>
        <v>0</v>
      </c>
      <c r="I50" s="16">
        <f>'[1]27'!J52</f>
        <v>208</v>
      </c>
      <c r="J50" s="16">
        <f>'[1]27'!K52</f>
        <v>0</v>
      </c>
      <c r="K50" s="15">
        <f t="shared" si="4"/>
        <v>270</v>
      </c>
      <c r="L50" s="18">
        <f>frq!C50</f>
        <v>1</v>
      </c>
      <c r="M50" s="16">
        <f t="shared" si="7"/>
        <v>62</v>
      </c>
      <c r="N50" s="16">
        <f t="shared" si="8"/>
        <v>0</v>
      </c>
      <c r="O50" s="16">
        <f t="shared" si="9"/>
        <v>208</v>
      </c>
      <c r="P50" s="16">
        <f t="shared" si="10"/>
        <v>0</v>
      </c>
      <c r="Q50" s="17">
        <f t="shared" si="5"/>
        <v>270</v>
      </c>
    </row>
    <row r="51" spans="1:17">
      <c r="A51" s="8" t="s">
        <v>93</v>
      </c>
      <c r="B51" s="15">
        <f>'[1]27'!B53</f>
        <v>62</v>
      </c>
      <c r="C51" s="16">
        <f>'[1]27'!C53</f>
        <v>0</v>
      </c>
      <c r="D51" s="16">
        <f>'[1]27'!D53</f>
        <v>208</v>
      </c>
      <c r="E51" s="16">
        <f>'[1]27'!E53</f>
        <v>0</v>
      </c>
      <c r="F51" s="15">
        <f t="shared" si="6"/>
        <v>270</v>
      </c>
      <c r="G51" s="15">
        <f>'[1]27'!H53</f>
        <v>62</v>
      </c>
      <c r="H51" s="16">
        <f>'[1]27'!I53</f>
        <v>0</v>
      </c>
      <c r="I51" s="16">
        <f>'[1]27'!J53</f>
        <v>208</v>
      </c>
      <c r="J51" s="16">
        <f>'[1]27'!K53</f>
        <v>0</v>
      </c>
      <c r="K51" s="15">
        <f t="shared" si="4"/>
        <v>270</v>
      </c>
      <c r="L51" s="18">
        <f>frq!C51</f>
        <v>1</v>
      </c>
      <c r="M51" s="16">
        <f t="shared" si="7"/>
        <v>62</v>
      </c>
      <c r="N51" s="16">
        <f t="shared" si="8"/>
        <v>0</v>
      </c>
      <c r="O51" s="16">
        <f t="shared" si="9"/>
        <v>208</v>
      </c>
      <c r="P51" s="16">
        <f t="shared" si="10"/>
        <v>0</v>
      </c>
      <c r="Q51" s="17">
        <f t="shared" si="5"/>
        <v>270</v>
      </c>
    </row>
    <row r="52" spans="1:17">
      <c r="A52" s="8" t="s">
        <v>94</v>
      </c>
      <c r="B52" s="15">
        <f>'[1]27'!B54</f>
        <v>62</v>
      </c>
      <c r="C52" s="16">
        <f>'[1]27'!C54</f>
        <v>0</v>
      </c>
      <c r="D52" s="16">
        <f>'[1]27'!D54</f>
        <v>208</v>
      </c>
      <c r="E52" s="16">
        <f>'[1]27'!E54</f>
        <v>0</v>
      </c>
      <c r="F52" s="15">
        <f t="shared" si="6"/>
        <v>270</v>
      </c>
      <c r="G52" s="15">
        <f>'[1]27'!H54</f>
        <v>62</v>
      </c>
      <c r="H52" s="16">
        <f>'[1]27'!I54</f>
        <v>0</v>
      </c>
      <c r="I52" s="16">
        <f>'[1]27'!J54</f>
        <v>208</v>
      </c>
      <c r="J52" s="16">
        <f>'[1]27'!K54</f>
        <v>0</v>
      </c>
      <c r="K52" s="15">
        <f t="shared" si="4"/>
        <v>270</v>
      </c>
      <c r="L52" s="18">
        <f>frq!C52</f>
        <v>1</v>
      </c>
      <c r="M52" s="16">
        <f t="shared" si="7"/>
        <v>62</v>
      </c>
      <c r="N52" s="16">
        <f t="shared" si="8"/>
        <v>0</v>
      </c>
      <c r="O52" s="16">
        <f t="shared" si="9"/>
        <v>208</v>
      </c>
      <c r="P52" s="16">
        <f t="shared" si="10"/>
        <v>0</v>
      </c>
      <c r="Q52" s="17">
        <f t="shared" si="5"/>
        <v>270</v>
      </c>
    </row>
    <row r="53" spans="1:17">
      <c r="A53" s="8" t="s">
        <v>95</v>
      </c>
      <c r="B53" s="15">
        <f>'[1]27'!B55</f>
        <v>62</v>
      </c>
      <c r="C53" s="16">
        <f>'[1]27'!C55</f>
        <v>0</v>
      </c>
      <c r="D53" s="16">
        <f>'[1]27'!D55</f>
        <v>230</v>
      </c>
      <c r="E53" s="16">
        <f>'[1]27'!E55</f>
        <v>0</v>
      </c>
      <c r="F53" s="15">
        <f t="shared" si="6"/>
        <v>292</v>
      </c>
      <c r="G53" s="15">
        <f>'[1]27'!H55</f>
        <v>62</v>
      </c>
      <c r="H53" s="16">
        <f>'[1]27'!I55</f>
        <v>0</v>
      </c>
      <c r="I53" s="16">
        <f>'[1]27'!J55</f>
        <v>230</v>
      </c>
      <c r="J53" s="16">
        <f>'[1]27'!K55</f>
        <v>0</v>
      </c>
      <c r="K53" s="15">
        <f t="shared" si="4"/>
        <v>292</v>
      </c>
      <c r="L53" s="18">
        <f>frq!C53</f>
        <v>1</v>
      </c>
      <c r="M53" s="16">
        <f t="shared" si="7"/>
        <v>62</v>
      </c>
      <c r="N53" s="16">
        <f t="shared" si="8"/>
        <v>0</v>
      </c>
      <c r="O53" s="16">
        <f t="shared" si="9"/>
        <v>230</v>
      </c>
      <c r="P53" s="16">
        <f t="shared" si="10"/>
        <v>0</v>
      </c>
      <c r="Q53" s="17">
        <f t="shared" si="5"/>
        <v>292</v>
      </c>
    </row>
    <row r="54" spans="1:17">
      <c r="A54" s="8" t="s">
        <v>96</v>
      </c>
      <c r="B54" s="15">
        <f>'[1]27'!B56</f>
        <v>62</v>
      </c>
      <c r="C54" s="16">
        <f>'[1]27'!C56</f>
        <v>0</v>
      </c>
      <c r="D54" s="16">
        <f>'[1]27'!D56</f>
        <v>230</v>
      </c>
      <c r="E54" s="16">
        <f>'[1]27'!E56</f>
        <v>0</v>
      </c>
      <c r="F54" s="15">
        <f t="shared" si="6"/>
        <v>292</v>
      </c>
      <c r="G54" s="15">
        <f>'[1]27'!H56</f>
        <v>62</v>
      </c>
      <c r="H54" s="16">
        <f>'[1]27'!I56</f>
        <v>0</v>
      </c>
      <c r="I54" s="16">
        <f>'[1]27'!J56</f>
        <v>230</v>
      </c>
      <c r="J54" s="16">
        <f>'[1]27'!K56</f>
        <v>0</v>
      </c>
      <c r="K54" s="15">
        <f t="shared" si="4"/>
        <v>292</v>
      </c>
      <c r="L54" s="18">
        <f>frq!C54</f>
        <v>1</v>
      </c>
      <c r="M54" s="16">
        <f t="shared" si="7"/>
        <v>62</v>
      </c>
      <c r="N54" s="16">
        <f t="shared" si="8"/>
        <v>0</v>
      </c>
      <c r="O54" s="16">
        <f t="shared" si="9"/>
        <v>230</v>
      </c>
      <c r="P54" s="16">
        <f t="shared" si="10"/>
        <v>0</v>
      </c>
      <c r="Q54" s="17">
        <f t="shared" si="5"/>
        <v>292</v>
      </c>
    </row>
    <row r="55" spans="1:17">
      <c r="A55" s="8" t="s">
        <v>97</v>
      </c>
      <c r="B55" s="15">
        <f>'[1]27'!B57</f>
        <v>62</v>
      </c>
      <c r="C55" s="16">
        <f>'[1]27'!C57</f>
        <v>0</v>
      </c>
      <c r="D55" s="16">
        <f>'[1]27'!D57</f>
        <v>232</v>
      </c>
      <c r="E55" s="16">
        <f>'[1]27'!E57</f>
        <v>0</v>
      </c>
      <c r="F55" s="15">
        <f t="shared" si="6"/>
        <v>294</v>
      </c>
      <c r="G55" s="15">
        <f>'[1]27'!H57</f>
        <v>62</v>
      </c>
      <c r="H55" s="16">
        <f>'[1]27'!I57</f>
        <v>0</v>
      </c>
      <c r="I55" s="16">
        <f>'[1]27'!J57</f>
        <v>232</v>
      </c>
      <c r="J55" s="16">
        <f>'[1]27'!K57</f>
        <v>0</v>
      </c>
      <c r="K55" s="15">
        <f t="shared" si="4"/>
        <v>294</v>
      </c>
      <c r="L55" s="18">
        <f>frq!C55</f>
        <v>1</v>
      </c>
      <c r="M55" s="16">
        <f t="shared" si="7"/>
        <v>62</v>
      </c>
      <c r="N55" s="16">
        <f t="shared" si="8"/>
        <v>0</v>
      </c>
      <c r="O55" s="16">
        <f t="shared" si="9"/>
        <v>232</v>
      </c>
      <c r="P55" s="16">
        <f t="shared" si="10"/>
        <v>0</v>
      </c>
      <c r="Q55" s="17">
        <f t="shared" si="5"/>
        <v>294</v>
      </c>
    </row>
    <row r="56" spans="1:17">
      <c r="A56" s="8" t="s">
        <v>98</v>
      </c>
      <c r="B56" s="15">
        <f>'[1]27'!B58</f>
        <v>62</v>
      </c>
      <c r="C56" s="16">
        <f>'[1]27'!C58</f>
        <v>0</v>
      </c>
      <c r="D56" s="16">
        <f>'[1]27'!D58</f>
        <v>230</v>
      </c>
      <c r="E56" s="16">
        <f>'[1]27'!E58</f>
        <v>0</v>
      </c>
      <c r="F56" s="15">
        <f t="shared" si="6"/>
        <v>292</v>
      </c>
      <c r="G56" s="15">
        <f>'[1]27'!H58</f>
        <v>62</v>
      </c>
      <c r="H56" s="16">
        <f>'[1]27'!I58</f>
        <v>0</v>
      </c>
      <c r="I56" s="16">
        <f>'[1]27'!J58</f>
        <v>230</v>
      </c>
      <c r="J56" s="16">
        <f>'[1]27'!K58</f>
        <v>0</v>
      </c>
      <c r="K56" s="15">
        <f t="shared" si="4"/>
        <v>292</v>
      </c>
      <c r="L56" s="18">
        <f>frq!C56</f>
        <v>1</v>
      </c>
      <c r="M56" s="16">
        <f t="shared" si="7"/>
        <v>62</v>
      </c>
      <c r="N56" s="16">
        <f t="shared" si="8"/>
        <v>0</v>
      </c>
      <c r="O56" s="16">
        <f t="shared" si="9"/>
        <v>230</v>
      </c>
      <c r="P56" s="16">
        <f t="shared" si="10"/>
        <v>0</v>
      </c>
      <c r="Q56" s="17">
        <f t="shared" si="5"/>
        <v>292</v>
      </c>
    </row>
    <row r="57" spans="1:17">
      <c r="A57" s="8" t="s">
        <v>99</v>
      </c>
      <c r="B57" s="15">
        <f>'[1]27'!B59</f>
        <v>62</v>
      </c>
      <c r="C57" s="16">
        <f>'[1]27'!C59</f>
        <v>0</v>
      </c>
      <c r="D57" s="16">
        <f>'[1]27'!D59</f>
        <v>230</v>
      </c>
      <c r="E57" s="16">
        <f>'[1]27'!E59</f>
        <v>0</v>
      </c>
      <c r="F57" s="15">
        <f t="shared" si="6"/>
        <v>292</v>
      </c>
      <c r="G57" s="15">
        <f>'[1]27'!H59</f>
        <v>62</v>
      </c>
      <c r="H57" s="16">
        <f>'[1]27'!I59</f>
        <v>0</v>
      </c>
      <c r="I57" s="16">
        <f>'[1]27'!J59</f>
        <v>230</v>
      </c>
      <c r="J57" s="16">
        <f>'[1]27'!K59</f>
        <v>0</v>
      </c>
      <c r="K57" s="15">
        <f t="shared" si="4"/>
        <v>292</v>
      </c>
      <c r="L57" s="18">
        <f>frq!C57</f>
        <v>1</v>
      </c>
      <c r="M57" s="16">
        <f t="shared" si="7"/>
        <v>62</v>
      </c>
      <c r="N57" s="16">
        <f t="shared" si="8"/>
        <v>0</v>
      </c>
      <c r="O57" s="16">
        <f t="shared" si="9"/>
        <v>230</v>
      </c>
      <c r="P57" s="16">
        <f t="shared" si="10"/>
        <v>0</v>
      </c>
      <c r="Q57" s="17">
        <f t="shared" si="5"/>
        <v>292</v>
      </c>
    </row>
    <row r="58" spans="1:17">
      <c r="A58" s="8" t="s">
        <v>100</v>
      </c>
      <c r="B58" s="15">
        <f>'[1]27'!B60</f>
        <v>62</v>
      </c>
      <c r="C58" s="16">
        <f>'[1]27'!C60</f>
        <v>0</v>
      </c>
      <c r="D58" s="16">
        <f>'[1]27'!D60</f>
        <v>226</v>
      </c>
      <c r="E58" s="16">
        <f>'[1]27'!E60</f>
        <v>0</v>
      </c>
      <c r="F58" s="15">
        <f t="shared" si="6"/>
        <v>288</v>
      </c>
      <c r="G58" s="15">
        <f>'[1]27'!H60</f>
        <v>62</v>
      </c>
      <c r="H58" s="16">
        <f>'[1]27'!I60</f>
        <v>0</v>
      </c>
      <c r="I58" s="16">
        <f>'[1]27'!J60</f>
        <v>226</v>
      </c>
      <c r="J58" s="16">
        <f>'[1]27'!K60</f>
        <v>0</v>
      </c>
      <c r="K58" s="15">
        <f t="shared" si="4"/>
        <v>288</v>
      </c>
      <c r="L58" s="18">
        <f>frq!C58</f>
        <v>1</v>
      </c>
      <c r="M58" s="16">
        <f t="shared" si="7"/>
        <v>62</v>
      </c>
      <c r="N58" s="16">
        <f t="shared" si="8"/>
        <v>0</v>
      </c>
      <c r="O58" s="16">
        <f t="shared" si="9"/>
        <v>226</v>
      </c>
      <c r="P58" s="16">
        <f t="shared" si="10"/>
        <v>0</v>
      </c>
      <c r="Q58" s="17">
        <f t="shared" si="5"/>
        <v>288</v>
      </c>
    </row>
    <row r="59" spans="1:17">
      <c r="A59" s="8" t="s">
        <v>101</v>
      </c>
      <c r="B59" s="15">
        <f>'[1]27'!B61</f>
        <v>62</v>
      </c>
      <c r="C59" s="16">
        <f>'[1]27'!C61</f>
        <v>0</v>
      </c>
      <c r="D59" s="16">
        <f>'[1]27'!D61</f>
        <v>226</v>
      </c>
      <c r="E59" s="16">
        <f>'[1]27'!E61</f>
        <v>0</v>
      </c>
      <c r="F59" s="15">
        <f t="shared" si="6"/>
        <v>288</v>
      </c>
      <c r="G59" s="15">
        <f>'[1]27'!H61</f>
        <v>62</v>
      </c>
      <c r="H59" s="16">
        <f>'[1]27'!I61</f>
        <v>0</v>
      </c>
      <c r="I59" s="16">
        <f>'[1]27'!J61</f>
        <v>226</v>
      </c>
      <c r="J59" s="16">
        <f>'[1]27'!K61</f>
        <v>0</v>
      </c>
      <c r="K59" s="15">
        <f t="shared" si="4"/>
        <v>288</v>
      </c>
      <c r="L59" s="18">
        <f>frq!C59</f>
        <v>1</v>
      </c>
      <c r="M59" s="16">
        <f t="shared" si="7"/>
        <v>62</v>
      </c>
      <c r="N59" s="16">
        <f t="shared" si="8"/>
        <v>0</v>
      </c>
      <c r="O59" s="16">
        <f t="shared" si="9"/>
        <v>226</v>
      </c>
      <c r="P59" s="16">
        <f t="shared" si="10"/>
        <v>0</v>
      </c>
      <c r="Q59" s="17">
        <f t="shared" si="5"/>
        <v>288</v>
      </c>
    </row>
    <row r="60" spans="1:17">
      <c r="A60" s="8" t="s">
        <v>102</v>
      </c>
      <c r="B60" s="15">
        <f>'[1]27'!B62</f>
        <v>62</v>
      </c>
      <c r="C60" s="16">
        <f>'[1]27'!C62</f>
        <v>0</v>
      </c>
      <c r="D60" s="16">
        <f>'[1]27'!D62</f>
        <v>226</v>
      </c>
      <c r="E60" s="16">
        <f>'[1]27'!E62</f>
        <v>0</v>
      </c>
      <c r="F60" s="15">
        <f t="shared" si="6"/>
        <v>288</v>
      </c>
      <c r="G60" s="15">
        <f>'[1]27'!H62</f>
        <v>62</v>
      </c>
      <c r="H60" s="16">
        <f>'[1]27'!I62</f>
        <v>0</v>
      </c>
      <c r="I60" s="16">
        <f>'[1]27'!J62</f>
        <v>226</v>
      </c>
      <c r="J60" s="16">
        <f>'[1]27'!K62</f>
        <v>0</v>
      </c>
      <c r="K60" s="15">
        <f t="shared" si="4"/>
        <v>288</v>
      </c>
      <c r="L60" s="18">
        <f>frq!C60</f>
        <v>1</v>
      </c>
      <c r="M60" s="16">
        <f t="shared" si="7"/>
        <v>62</v>
      </c>
      <c r="N60" s="16">
        <f t="shared" si="8"/>
        <v>0</v>
      </c>
      <c r="O60" s="16">
        <f t="shared" si="9"/>
        <v>226</v>
      </c>
      <c r="P60" s="16">
        <f t="shared" si="10"/>
        <v>0</v>
      </c>
      <c r="Q60" s="17">
        <f t="shared" si="5"/>
        <v>288</v>
      </c>
    </row>
    <row r="61" spans="1:17">
      <c r="A61" s="8" t="s">
        <v>103</v>
      </c>
      <c r="B61" s="15">
        <f>'[1]27'!B63</f>
        <v>62</v>
      </c>
      <c r="C61" s="16">
        <f>'[1]27'!C63</f>
        <v>0</v>
      </c>
      <c r="D61" s="16">
        <f>'[1]27'!D63</f>
        <v>226</v>
      </c>
      <c r="E61" s="16">
        <f>'[1]27'!E63</f>
        <v>0</v>
      </c>
      <c r="F61" s="15">
        <f t="shared" si="6"/>
        <v>288</v>
      </c>
      <c r="G61" s="15">
        <f>'[1]27'!H63</f>
        <v>62</v>
      </c>
      <c r="H61" s="16">
        <f>'[1]27'!I63</f>
        <v>0</v>
      </c>
      <c r="I61" s="16">
        <f>'[1]27'!J63</f>
        <v>226</v>
      </c>
      <c r="J61" s="16">
        <f>'[1]27'!K63</f>
        <v>0</v>
      </c>
      <c r="K61" s="15">
        <f t="shared" si="4"/>
        <v>288</v>
      </c>
      <c r="L61" s="18">
        <f>frq!C61</f>
        <v>1</v>
      </c>
      <c r="M61" s="16">
        <f t="shared" si="7"/>
        <v>62</v>
      </c>
      <c r="N61" s="16">
        <f t="shared" si="8"/>
        <v>0</v>
      </c>
      <c r="O61" s="16">
        <f t="shared" si="9"/>
        <v>226</v>
      </c>
      <c r="P61" s="16">
        <f t="shared" si="10"/>
        <v>0</v>
      </c>
      <c r="Q61" s="17">
        <f t="shared" si="5"/>
        <v>288</v>
      </c>
    </row>
    <row r="62" spans="1:17">
      <c r="A62" s="8" t="s">
        <v>104</v>
      </c>
      <c r="B62" s="15">
        <f>'[1]27'!B64</f>
        <v>62</v>
      </c>
      <c r="C62" s="16">
        <f>'[1]27'!C64</f>
        <v>0</v>
      </c>
      <c r="D62" s="16">
        <f>'[1]27'!D64</f>
        <v>226</v>
      </c>
      <c r="E62" s="16">
        <f>'[1]27'!E64</f>
        <v>0</v>
      </c>
      <c r="F62" s="15">
        <f t="shared" si="6"/>
        <v>288</v>
      </c>
      <c r="G62" s="15">
        <f>'[1]27'!H64</f>
        <v>62</v>
      </c>
      <c r="H62" s="16">
        <f>'[1]27'!I64</f>
        <v>0</v>
      </c>
      <c r="I62" s="16">
        <f>'[1]27'!J64</f>
        <v>226</v>
      </c>
      <c r="J62" s="16">
        <f>'[1]27'!K64</f>
        <v>0</v>
      </c>
      <c r="K62" s="15">
        <f t="shared" si="4"/>
        <v>288</v>
      </c>
      <c r="L62" s="18">
        <f>frq!C62</f>
        <v>1</v>
      </c>
      <c r="M62" s="16">
        <f t="shared" si="7"/>
        <v>62</v>
      </c>
      <c r="N62" s="16">
        <f t="shared" si="8"/>
        <v>0</v>
      </c>
      <c r="O62" s="16">
        <f t="shared" si="9"/>
        <v>226</v>
      </c>
      <c r="P62" s="16">
        <f t="shared" si="10"/>
        <v>0</v>
      </c>
      <c r="Q62" s="17">
        <f t="shared" si="5"/>
        <v>288</v>
      </c>
    </row>
    <row r="63" spans="1:17">
      <c r="A63" s="8" t="s">
        <v>105</v>
      </c>
      <c r="B63" s="15">
        <f>'[1]27'!B65</f>
        <v>62</v>
      </c>
      <c r="C63" s="16">
        <f>'[1]27'!C65</f>
        <v>0</v>
      </c>
      <c r="D63" s="16">
        <f>'[1]27'!D65</f>
        <v>226</v>
      </c>
      <c r="E63" s="16">
        <f>'[1]27'!E65</f>
        <v>0</v>
      </c>
      <c r="F63" s="15">
        <f t="shared" si="6"/>
        <v>288</v>
      </c>
      <c r="G63" s="15">
        <f>'[1]27'!H65</f>
        <v>62</v>
      </c>
      <c r="H63" s="16">
        <f>'[1]27'!I65</f>
        <v>0</v>
      </c>
      <c r="I63" s="16">
        <f>'[1]27'!J65</f>
        <v>226</v>
      </c>
      <c r="J63" s="16">
        <f>'[1]27'!K65</f>
        <v>0</v>
      </c>
      <c r="K63" s="15">
        <f t="shared" si="4"/>
        <v>288</v>
      </c>
      <c r="L63" s="18">
        <f>frq!C63</f>
        <v>1</v>
      </c>
      <c r="M63" s="16">
        <f t="shared" si="7"/>
        <v>62</v>
      </c>
      <c r="N63" s="16">
        <f t="shared" si="8"/>
        <v>0</v>
      </c>
      <c r="O63" s="16">
        <f t="shared" si="9"/>
        <v>226</v>
      </c>
      <c r="P63" s="16">
        <f t="shared" si="10"/>
        <v>0</v>
      </c>
      <c r="Q63" s="17">
        <f t="shared" si="5"/>
        <v>288</v>
      </c>
    </row>
    <row r="64" spans="1:17">
      <c r="A64" s="8" t="s">
        <v>106</v>
      </c>
      <c r="B64" s="15">
        <f>'[1]27'!B66</f>
        <v>62</v>
      </c>
      <c r="C64" s="16">
        <f>'[1]27'!C66</f>
        <v>0</v>
      </c>
      <c r="D64" s="16">
        <f>'[1]27'!D66</f>
        <v>226</v>
      </c>
      <c r="E64" s="16">
        <f>'[1]27'!E66</f>
        <v>0</v>
      </c>
      <c r="F64" s="15">
        <f t="shared" si="6"/>
        <v>288</v>
      </c>
      <c r="G64" s="15">
        <f>'[1]27'!H66</f>
        <v>62</v>
      </c>
      <c r="H64" s="16">
        <f>'[1]27'!I66</f>
        <v>0</v>
      </c>
      <c r="I64" s="16">
        <f>'[1]27'!J66</f>
        <v>226</v>
      </c>
      <c r="J64" s="16">
        <f>'[1]27'!K66</f>
        <v>0</v>
      </c>
      <c r="K64" s="15">
        <f t="shared" si="4"/>
        <v>288</v>
      </c>
      <c r="L64" s="18">
        <f>frq!C64</f>
        <v>1</v>
      </c>
      <c r="M64" s="16">
        <f t="shared" si="7"/>
        <v>62</v>
      </c>
      <c r="N64" s="16">
        <f t="shared" si="8"/>
        <v>0</v>
      </c>
      <c r="O64" s="16">
        <f t="shared" si="9"/>
        <v>226</v>
      </c>
      <c r="P64" s="16">
        <f t="shared" si="10"/>
        <v>0</v>
      </c>
      <c r="Q64" s="17">
        <f t="shared" si="5"/>
        <v>288</v>
      </c>
    </row>
    <row r="65" spans="1:19">
      <c r="A65" s="8" t="s">
        <v>107</v>
      </c>
      <c r="B65" s="15">
        <f>'[1]27'!B67</f>
        <v>62</v>
      </c>
      <c r="C65" s="16">
        <f>'[1]27'!C67</f>
        <v>0</v>
      </c>
      <c r="D65" s="16">
        <f>'[1]27'!D67</f>
        <v>226</v>
      </c>
      <c r="E65" s="16">
        <f>'[1]27'!E67</f>
        <v>0</v>
      </c>
      <c r="F65" s="15">
        <f t="shared" si="6"/>
        <v>288</v>
      </c>
      <c r="G65" s="15">
        <f>'[1]27'!H67</f>
        <v>62</v>
      </c>
      <c r="H65" s="16">
        <f>'[1]27'!I67</f>
        <v>0</v>
      </c>
      <c r="I65" s="16">
        <f>'[1]27'!J67</f>
        <v>226</v>
      </c>
      <c r="J65" s="16">
        <f>'[1]27'!K67</f>
        <v>0</v>
      </c>
      <c r="K65" s="15">
        <f t="shared" si="4"/>
        <v>288</v>
      </c>
      <c r="L65" s="18">
        <f>frq!C65</f>
        <v>1</v>
      </c>
      <c r="M65" s="16">
        <f t="shared" si="7"/>
        <v>62</v>
      </c>
      <c r="N65" s="16">
        <f t="shared" si="8"/>
        <v>0</v>
      </c>
      <c r="O65" s="16">
        <f t="shared" si="9"/>
        <v>226</v>
      </c>
      <c r="P65" s="16">
        <f t="shared" si="10"/>
        <v>0</v>
      </c>
      <c r="Q65" s="17">
        <f t="shared" si="5"/>
        <v>288</v>
      </c>
    </row>
    <row r="66" spans="1:19">
      <c r="A66" s="8" t="s">
        <v>108</v>
      </c>
      <c r="B66" s="15">
        <f>'[1]27'!B68</f>
        <v>62</v>
      </c>
      <c r="C66" s="16">
        <f>'[1]27'!C68</f>
        <v>0</v>
      </c>
      <c r="D66" s="16">
        <f>'[1]27'!D68</f>
        <v>226</v>
      </c>
      <c r="E66" s="16">
        <f>'[1]27'!E68</f>
        <v>0</v>
      </c>
      <c r="F66" s="15">
        <f t="shared" si="6"/>
        <v>288</v>
      </c>
      <c r="G66" s="15">
        <f>'[1]27'!H68</f>
        <v>62</v>
      </c>
      <c r="H66" s="16">
        <f>'[1]27'!I68</f>
        <v>0</v>
      </c>
      <c r="I66" s="16">
        <f>'[1]27'!J68</f>
        <v>226</v>
      </c>
      <c r="J66" s="16">
        <f>'[1]27'!K68</f>
        <v>0</v>
      </c>
      <c r="K66" s="15">
        <f t="shared" si="4"/>
        <v>288</v>
      </c>
      <c r="L66" s="18">
        <f>frq!C66</f>
        <v>1</v>
      </c>
      <c r="M66" s="16">
        <f t="shared" si="7"/>
        <v>62</v>
      </c>
      <c r="N66" s="16">
        <f t="shared" si="8"/>
        <v>0</v>
      </c>
      <c r="O66" s="16">
        <f t="shared" si="9"/>
        <v>226</v>
      </c>
      <c r="P66" s="16">
        <f t="shared" si="10"/>
        <v>0</v>
      </c>
      <c r="Q66" s="17">
        <f t="shared" si="5"/>
        <v>288</v>
      </c>
    </row>
    <row r="67" spans="1:19">
      <c r="A67" s="8" t="s">
        <v>109</v>
      </c>
      <c r="B67" s="15">
        <f>'[1]27'!B69</f>
        <v>62</v>
      </c>
      <c r="C67" s="16">
        <f>'[1]27'!C69</f>
        <v>0</v>
      </c>
      <c r="D67" s="16">
        <f>'[1]27'!D69</f>
        <v>226</v>
      </c>
      <c r="E67" s="16">
        <f>'[1]27'!E69</f>
        <v>0</v>
      </c>
      <c r="F67" s="15">
        <f t="shared" si="6"/>
        <v>288</v>
      </c>
      <c r="G67" s="15">
        <f>'[1]27'!H69</f>
        <v>62</v>
      </c>
      <c r="H67" s="16">
        <f>'[1]27'!I69</f>
        <v>0</v>
      </c>
      <c r="I67" s="16">
        <f>'[1]27'!J69</f>
        <v>226</v>
      </c>
      <c r="J67" s="16">
        <f>'[1]27'!K69</f>
        <v>0</v>
      </c>
      <c r="K67" s="15">
        <f t="shared" si="4"/>
        <v>288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62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226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288</v>
      </c>
    </row>
    <row r="68" spans="1:19">
      <c r="A68" s="8" t="s">
        <v>110</v>
      </c>
      <c r="B68" s="15">
        <f>'[1]27'!B70</f>
        <v>62</v>
      </c>
      <c r="C68" s="16">
        <f>'[1]27'!C70</f>
        <v>0</v>
      </c>
      <c r="D68" s="16">
        <f>'[1]27'!D70</f>
        <v>226</v>
      </c>
      <c r="E68" s="16">
        <f>'[1]27'!E70</f>
        <v>0</v>
      </c>
      <c r="F68" s="15">
        <f t="shared" si="6"/>
        <v>288</v>
      </c>
      <c r="G68" s="15">
        <f>'[1]27'!H70</f>
        <v>62</v>
      </c>
      <c r="H68" s="16">
        <f>'[1]27'!I70</f>
        <v>0</v>
      </c>
      <c r="I68" s="16">
        <f>'[1]27'!J70</f>
        <v>226</v>
      </c>
      <c r="J68" s="16">
        <f>'[1]27'!K70</f>
        <v>0</v>
      </c>
      <c r="K68" s="15">
        <f t="shared" ref="K68:K98" si="15">SUM(G68:J68)</f>
        <v>288</v>
      </c>
      <c r="L68" s="18">
        <f>frq!C68</f>
        <v>1</v>
      </c>
      <c r="M68" s="16">
        <f t="shared" si="11"/>
        <v>62</v>
      </c>
      <c r="N68" s="16">
        <f t="shared" si="12"/>
        <v>0</v>
      </c>
      <c r="O68" s="16">
        <f t="shared" si="13"/>
        <v>226</v>
      </c>
      <c r="P68" s="16">
        <f t="shared" si="14"/>
        <v>0</v>
      </c>
      <c r="Q68" s="17">
        <f t="shared" ref="Q68:Q98" si="16">SUM(M68:P68)</f>
        <v>288</v>
      </c>
    </row>
    <row r="69" spans="1:19">
      <c r="A69" s="8" t="s">
        <v>111</v>
      </c>
      <c r="B69" s="15">
        <f>'[1]27'!B71</f>
        <v>62</v>
      </c>
      <c r="C69" s="16">
        <f>'[1]27'!C71</f>
        <v>0</v>
      </c>
      <c r="D69" s="16">
        <f>'[1]27'!D71</f>
        <v>226</v>
      </c>
      <c r="E69" s="16">
        <f>'[1]27'!E71</f>
        <v>0</v>
      </c>
      <c r="F69" s="15">
        <f t="shared" ref="F69:F98" si="17">SUM(B69:E69)</f>
        <v>288</v>
      </c>
      <c r="G69" s="15">
        <f>'[1]27'!H71</f>
        <v>62</v>
      </c>
      <c r="H69" s="16">
        <f>'[1]27'!I71</f>
        <v>0</v>
      </c>
      <c r="I69" s="16">
        <f>'[1]27'!J71</f>
        <v>226</v>
      </c>
      <c r="J69" s="16">
        <f>'[1]27'!K71</f>
        <v>0</v>
      </c>
      <c r="K69" s="15">
        <f t="shared" si="15"/>
        <v>288</v>
      </c>
      <c r="L69" s="18">
        <f>frq!C69</f>
        <v>1</v>
      </c>
      <c r="M69" s="16">
        <f t="shared" si="11"/>
        <v>62</v>
      </c>
      <c r="N69" s="16">
        <f t="shared" si="12"/>
        <v>0</v>
      </c>
      <c r="O69" s="16">
        <f t="shared" si="13"/>
        <v>226</v>
      </c>
      <c r="P69" s="16">
        <f t="shared" si="14"/>
        <v>0</v>
      </c>
      <c r="Q69" s="17">
        <f t="shared" si="16"/>
        <v>288</v>
      </c>
      <c r="S69">
        <f>96*4</f>
        <v>384</v>
      </c>
    </row>
    <row r="70" spans="1:19">
      <c r="A70" s="8" t="s">
        <v>112</v>
      </c>
      <c r="B70" s="15">
        <f>'[1]27'!B72</f>
        <v>62</v>
      </c>
      <c r="C70" s="16">
        <f>'[1]27'!C72</f>
        <v>0</v>
      </c>
      <c r="D70" s="16">
        <f>'[1]27'!D72</f>
        <v>226</v>
      </c>
      <c r="E70" s="16">
        <f>'[1]27'!E72</f>
        <v>0</v>
      </c>
      <c r="F70" s="15">
        <f t="shared" si="17"/>
        <v>288</v>
      </c>
      <c r="G70" s="15">
        <f>'[1]27'!H72</f>
        <v>62</v>
      </c>
      <c r="H70" s="16">
        <f>'[1]27'!I72</f>
        <v>0</v>
      </c>
      <c r="I70" s="16">
        <f>'[1]27'!J72</f>
        <v>226</v>
      </c>
      <c r="J70" s="16">
        <f>'[1]27'!K72</f>
        <v>0</v>
      </c>
      <c r="K70" s="15">
        <f t="shared" si="15"/>
        <v>288</v>
      </c>
      <c r="L70" s="18">
        <f>frq!C70</f>
        <v>1</v>
      </c>
      <c r="M70" s="16">
        <f t="shared" si="11"/>
        <v>62</v>
      </c>
      <c r="N70" s="16">
        <f t="shared" si="12"/>
        <v>0</v>
      </c>
      <c r="O70" s="16">
        <f t="shared" si="13"/>
        <v>226</v>
      </c>
      <c r="P70" s="16">
        <f t="shared" si="14"/>
        <v>0</v>
      </c>
      <c r="Q70" s="17">
        <f t="shared" si="16"/>
        <v>288</v>
      </c>
    </row>
    <row r="71" spans="1:19">
      <c r="A71" s="8" t="s">
        <v>113</v>
      </c>
      <c r="B71" s="15">
        <f>'[1]27'!B73</f>
        <v>62</v>
      </c>
      <c r="C71" s="16">
        <f>'[1]27'!C73</f>
        <v>0</v>
      </c>
      <c r="D71" s="16">
        <f>'[1]27'!D73</f>
        <v>226</v>
      </c>
      <c r="E71" s="16">
        <f>'[1]27'!E73</f>
        <v>0</v>
      </c>
      <c r="F71" s="15">
        <f t="shared" si="17"/>
        <v>288</v>
      </c>
      <c r="G71" s="15">
        <f>'[1]27'!H73</f>
        <v>62</v>
      </c>
      <c r="H71" s="16">
        <f>'[1]27'!I73</f>
        <v>0</v>
      </c>
      <c r="I71" s="16">
        <f>'[1]27'!J73</f>
        <v>226</v>
      </c>
      <c r="J71" s="16">
        <f>'[1]27'!K73</f>
        <v>0</v>
      </c>
      <c r="K71" s="15">
        <f t="shared" si="15"/>
        <v>288</v>
      </c>
      <c r="L71" s="18">
        <f>frq!C71</f>
        <v>1</v>
      </c>
      <c r="M71" s="16">
        <f t="shared" si="11"/>
        <v>62</v>
      </c>
      <c r="N71" s="16">
        <f t="shared" si="12"/>
        <v>0</v>
      </c>
      <c r="O71" s="16">
        <f t="shared" si="13"/>
        <v>226</v>
      </c>
      <c r="P71" s="16">
        <f t="shared" si="14"/>
        <v>0</v>
      </c>
      <c r="Q71" s="17">
        <f t="shared" si="16"/>
        <v>288</v>
      </c>
    </row>
    <row r="72" spans="1:19">
      <c r="A72" s="8" t="s">
        <v>114</v>
      </c>
      <c r="B72" s="15">
        <f>'[1]27'!B74</f>
        <v>62</v>
      </c>
      <c r="C72" s="16">
        <f>'[1]27'!C74</f>
        <v>0</v>
      </c>
      <c r="D72" s="16">
        <f>'[1]27'!D74</f>
        <v>226</v>
      </c>
      <c r="E72" s="16">
        <f>'[1]27'!E74</f>
        <v>0</v>
      </c>
      <c r="F72" s="15">
        <f t="shared" si="17"/>
        <v>288</v>
      </c>
      <c r="G72" s="15">
        <f>'[1]27'!H74</f>
        <v>62</v>
      </c>
      <c r="H72" s="16">
        <f>'[1]27'!I74</f>
        <v>0</v>
      </c>
      <c r="I72" s="16">
        <f>'[1]27'!J74</f>
        <v>226</v>
      </c>
      <c r="J72" s="16">
        <f>'[1]27'!K74</f>
        <v>0</v>
      </c>
      <c r="K72" s="15">
        <f t="shared" si="15"/>
        <v>288</v>
      </c>
      <c r="L72" s="18">
        <f>frq!C72</f>
        <v>1</v>
      </c>
      <c r="M72" s="16">
        <f t="shared" si="11"/>
        <v>62</v>
      </c>
      <c r="N72" s="16">
        <f t="shared" si="12"/>
        <v>0</v>
      </c>
      <c r="O72" s="16">
        <f t="shared" si="13"/>
        <v>226</v>
      </c>
      <c r="P72" s="16">
        <f t="shared" si="14"/>
        <v>0</v>
      </c>
      <c r="Q72" s="17">
        <f t="shared" si="16"/>
        <v>288</v>
      </c>
    </row>
    <row r="73" spans="1:19">
      <c r="A73" s="8" t="s">
        <v>115</v>
      </c>
      <c r="B73" s="15">
        <f>'[1]27'!B75</f>
        <v>62</v>
      </c>
      <c r="C73" s="16">
        <f>'[1]27'!C75</f>
        <v>0</v>
      </c>
      <c r="D73" s="16">
        <f>'[1]27'!D75</f>
        <v>226</v>
      </c>
      <c r="E73" s="16">
        <f>'[1]27'!E75</f>
        <v>0</v>
      </c>
      <c r="F73" s="15">
        <f t="shared" si="17"/>
        <v>288</v>
      </c>
      <c r="G73" s="15">
        <f>'[1]27'!H75</f>
        <v>62</v>
      </c>
      <c r="H73" s="16">
        <f>'[1]27'!I75</f>
        <v>0</v>
      </c>
      <c r="I73" s="16">
        <f>'[1]27'!J75</f>
        <v>226</v>
      </c>
      <c r="J73" s="16">
        <f>'[1]27'!K75</f>
        <v>0</v>
      </c>
      <c r="K73" s="15">
        <f t="shared" si="15"/>
        <v>288</v>
      </c>
      <c r="L73" s="18">
        <f>frq!C73</f>
        <v>1</v>
      </c>
      <c r="M73" s="16">
        <f t="shared" si="11"/>
        <v>62</v>
      </c>
      <c r="N73" s="16">
        <f t="shared" si="12"/>
        <v>0</v>
      </c>
      <c r="O73" s="16">
        <f t="shared" si="13"/>
        <v>226</v>
      </c>
      <c r="P73" s="16">
        <f t="shared" si="14"/>
        <v>0</v>
      </c>
      <c r="Q73" s="17">
        <f t="shared" si="16"/>
        <v>288</v>
      </c>
    </row>
    <row r="74" spans="1:19">
      <c r="A74" s="8" t="s">
        <v>116</v>
      </c>
      <c r="B74" s="15">
        <f>'[1]27'!B76</f>
        <v>62</v>
      </c>
      <c r="C74" s="16">
        <f>'[1]27'!C76</f>
        <v>0</v>
      </c>
      <c r="D74" s="16">
        <f>'[1]27'!D76</f>
        <v>226</v>
      </c>
      <c r="E74" s="16">
        <f>'[1]27'!E76</f>
        <v>0</v>
      </c>
      <c r="F74" s="15">
        <f t="shared" si="17"/>
        <v>288</v>
      </c>
      <c r="G74" s="15">
        <f>'[1]27'!H76</f>
        <v>62</v>
      </c>
      <c r="H74" s="16">
        <f>'[1]27'!I76</f>
        <v>0</v>
      </c>
      <c r="I74" s="16">
        <f>'[1]27'!J76</f>
        <v>226</v>
      </c>
      <c r="J74" s="16">
        <f>'[1]27'!K76</f>
        <v>0</v>
      </c>
      <c r="K74" s="15">
        <f t="shared" si="15"/>
        <v>288</v>
      </c>
      <c r="L74" s="18">
        <f>frq!C74</f>
        <v>1</v>
      </c>
      <c r="M74" s="16">
        <f t="shared" si="11"/>
        <v>62</v>
      </c>
      <c r="N74" s="16">
        <f t="shared" si="12"/>
        <v>0</v>
      </c>
      <c r="O74" s="16">
        <f t="shared" si="13"/>
        <v>226</v>
      </c>
      <c r="P74" s="16">
        <f t="shared" si="14"/>
        <v>0</v>
      </c>
      <c r="Q74" s="17">
        <f t="shared" si="16"/>
        <v>288</v>
      </c>
    </row>
    <row r="75" spans="1:19">
      <c r="A75" s="8" t="s">
        <v>117</v>
      </c>
      <c r="B75" s="15">
        <f>'[1]27'!B77</f>
        <v>62</v>
      </c>
      <c r="C75" s="16">
        <f>'[1]27'!C77</f>
        <v>0</v>
      </c>
      <c r="D75" s="16">
        <f>'[1]27'!D77</f>
        <v>222</v>
      </c>
      <c r="E75" s="16">
        <f>'[1]27'!E77</f>
        <v>0</v>
      </c>
      <c r="F75" s="15">
        <f t="shared" si="17"/>
        <v>284</v>
      </c>
      <c r="G75" s="15">
        <f>'[1]27'!H77</f>
        <v>62</v>
      </c>
      <c r="H75" s="16">
        <f>'[1]27'!I77</f>
        <v>0</v>
      </c>
      <c r="I75" s="16">
        <f>'[1]27'!J77</f>
        <v>222</v>
      </c>
      <c r="J75" s="16">
        <f>'[1]27'!K77</f>
        <v>0</v>
      </c>
      <c r="K75" s="15">
        <f t="shared" si="15"/>
        <v>284</v>
      </c>
      <c r="L75" s="18">
        <f>frq!C75</f>
        <v>1</v>
      </c>
      <c r="M75" s="16">
        <f t="shared" si="11"/>
        <v>62</v>
      </c>
      <c r="N75" s="16">
        <f t="shared" si="12"/>
        <v>0</v>
      </c>
      <c r="O75" s="16">
        <f t="shared" si="13"/>
        <v>222</v>
      </c>
      <c r="P75" s="16">
        <f t="shared" si="14"/>
        <v>0</v>
      </c>
      <c r="Q75" s="17">
        <f t="shared" si="16"/>
        <v>284</v>
      </c>
    </row>
    <row r="76" spans="1:19">
      <c r="A76" s="8" t="s">
        <v>118</v>
      </c>
      <c r="B76" s="15">
        <f>'[1]27'!B78</f>
        <v>62</v>
      </c>
      <c r="C76" s="16">
        <f>'[1]27'!C78</f>
        <v>0</v>
      </c>
      <c r="D76" s="16">
        <f>'[1]27'!D78</f>
        <v>226</v>
      </c>
      <c r="E76" s="16">
        <f>'[1]27'!E78</f>
        <v>0</v>
      </c>
      <c r="F76" s="15">
        <f t="shared" si="17"/>
        <v>288</v>
      </c>
      <c r="G76" s="15">
        <f>'[1]27'!H78</f>
        <v>62</v>
      </c>
      <c r="H76" s="16">
        <f>'[1]27'!I78</f>
        <v>0</v>
      </c>
      <c r="I76" s="16">
        <f>'[1]27'!J78</f>
        <v>226</v>
      </c>
      <c r="J76" s="16">
        <f>'[1]27'!K78</f>
        <v>0</v>
      </c>
      <c r="K76" s="15">
        <f t="shared" si="15"/>
        <v>288</v>
      </c>
      <c r="L76" s="18">
        <f>frq!C76</f>
        <v>1</v>
      </c>
      <c r="M76" s="16">
        <f t="shared" si="11"/>
        <v>62</v>
      </c>
      <c r="N76" s="16">
        <f t="shared" si="12"/>
        <v>0</v>
      </c>
      <c r="O76" s="16">
        <f t="shared" si="13"/>
        <v>226</v>
      </c>
      <c r="P76" s="16">
        <f t="shared" si="14"/>
        <v>0</v>
      </c>
      <c r="Q76" s="17">
        <f t="shared" si="16"/>
        <v>288</v>
      </c>
    </row>
    <row r="77" spans="1:19">
      <c r="A77" s="8" t="s">
        <v>119</v>
      </c>
      <c r="B77" s="15">
        <f>'[1]27'!B79</f>
        <v>62</v>
      </c>
      <c r="C77" s="16">
        <f>'[1]27'!C79</f>
        <v>0</v>
      </c>
      <c r="D77" s="16">
        <f>'[1]27'!D79</f>
        <v>226</v>
      </c>
      <c r="E77" s="16">
        <f>'[1]27'!E79</f>
        <v>0</v>
      </c>
      <c r="F77" s="15">
        <f t="shared" si="17"/>
        <v>288</v>
      </c>
      <c r="G77" s="15">
        <f>'[1]27'!H79</f>
        <v>62</v>
      </c>
      <c r="H77" s="16">
        <f>'[1]27'!I79</f>
        <v>0</v>
      </c>
      <c r="I77" s="16">
        <f>'[1]27'!J79</f>
        <v>226</v>
      </c>
      <c r="J77" s="16">
        <f>'[1]27'!K79</f>
        <v>0</v>
      </c>
      <c r="K77" s="15">
        <f t="shared" si="15"/>
        <v>288</v>
      </c>
      <c r="L77" s="18">
        <f>frq!C77</f>
        <v>1</v>
      </c>
      <c r="M77" s="16">
        <f t="shared" si="11"/>
        <v>62</v>
      </c>
      <c r="N77" s="16">
        <f t="shared" si="12"/>
        <v>0</v>
      </c>
      <c r="O77" s="16">
        <f t="shared" si="13"/>
        <v>226</v>
      </c>
      <c r="P77" s="16">
        <f t="shared" si="14"/>
        <v>0</v>
      </c>
      <c r="Q77" s="17">
        <f t="shared" si="16"/>
        <v>288</v>
      </c>
    </row>
    <row r="78" spans="1:19">
      <c r="A78" s="8" t="s">
        <v>120</v>
      </c>
      <c r="B78" s="15">
        <f>'[1]27'!B80</f>
        <v>62</v>
      </c>
      <c r="C78" s="16">
        <f>'[1]27'!C80</f>
        <v>0</v>
      </c>
      <c r="D78" s="16">
        <f>'[1]27'!D80</f>
        <v>226</v>
      </c>
      <c r="E78" s="16">
        <f>'[1]27'!E80</f>
        <v>0</v>
      </c>
      <c r="F78" s="15">
        <f t="shared" si="17"/>
        <v>288</v>
      </c>
      <c r="G78" s="15">
        <f>'[1]27'!H80</f>
        <v>62</v>
      </c>
      <c r="H78" s="16">
        <f>'[1]27'!I80</f>
        <v>0</v>
      </c>
      <c r="I78" s="16">
        <f>'[1]27'!J80</f>
        <v>226</v>
      </c>
      <c r="J78" s="16">
        <f>'[1]27'!K80</f>
        <v>0</v>
      </c>
      <c r="K78" s="15">
        <f t="shared" si="15"/>
        <v>288</v>
      </c>
      <c r="L78" s="18">
        <f>frq!C78</f>
        <v>1</v>
      </c>
      <c r="M78" s="16">
        <f t="shared" si="11"/>
        <v>62</v>
      </c>
      <c r="N78" s="16">
        <f t="shared" si="12"/>
        <v>0</v>
      </c>
      <c r="O78" s="16">
        <f t="shared" si="13"/>
        <v>226</v>
      </c>
      <c r="P78" s="16">
        <f t="shared" si="14"/>
        <v>0</v>
      </c>
      <c r="Q78" s="17">
        <f t="shared" si="16"/>
        <v>288</v>
      </c>
    </row>
    <row r="79" spans="1:19">
      <c r="A79" s="8" t="s">
        <v>121</v>
      </c>
      <c r="B79" s="15">
        <f>'[1]27'!B81</f>
        <v>62</v>
      </c>
      <c r="C79" s="16">
        <f>'[1]27'!C81</f>
        <v>0</v>
      </c>
      <c r="D79" s="16">
        <f>'[1]27'!D81</f>
        <v>238</v>
      </c>
      <c r="E79" s="16">
        <f>'[1]27'!E81</f>
        <v>0</v>
      </c>
      <c r="F79" s="15">
        <f t="shared" si="17"/>
        <v>300</v>
      </c>
      <c r="G79" s="15">
        <f>'[1]27'!H81</f>
        <v>62</v>
      </c>
      <c r="H79" s="16">
        <f>'[1]27'!I81</f>
        <v>0</v>
      </c>
      <c r="I79" s="16">
        <f>'[1]27'!J81</f>
        <v>238</v>
      </c>
      <c r="J79" s="16">
        <f>'[1]27'!K81</f>
        <v>0</v>
      </c>
      <c r="K79" s="15">
        <f t="shared" si="15"/>
        <v>300</v>
      </c>
      <c r="L79" s="18">
        <f>frq!C79</f>
        <v>1</v>
      </c>
      <c r="M79" s="16">
        <f t="shared" si="11"/>
        <v>62</v>
      </c>
      <c r="N79" s="16">
        <f t="shared" si="12"/>
        <v>0</v>
      </c>
      <c r="O79" s="16">
        <f t="shared" si="13"/>
        <v>238</v>
      </c>
      <c r="P79" s="16">
        <f t="shared" si="14"/>
        <v>0</v>
      </c>
      <c r="Q79" s="17">
        <f t="shared" si="16"/>
        <v>300</v>
      </c>
    </row>
    <row r="80" spans="1:19">
      <c r="A80" s="8" t="s">
        <v>122</v>
      </c>
      <c r="B80" s="15">
        <f>'[1]27'!B82</f>
        <v>62</v>
      </c>
      <c r="C80" s="16">
        <f>'[1]27'!C82</f>
        <v>0</v>
      </c>
      <c r="D80" s="16">
        <f>'[1]27'!D82</f>
        <v>238</v>
      </c>
      <c r="E80" s="16">
        <f>'[1]27'!E82</f>
        <v>0</v>
      </c>
      <c r="F80" s="15">
        <f t="shared" si="17"/>
        <v>300</v>
      </c>
      <c r="G80" s="15">
        <f>'[1]27'!H82</f>
        <v>62</v>
      </c>
      <c r="H80" s="16">
        <f>'[1]27'!I82</f>
        <v>0</v>
      </c>
      <c r="I80" s="16">
        <f>'[1]27'!J82</f>
        <v>238</v>
      </c>
      <c r="J80" s="16">
        <f>'[1]27'!K82</f>
        <v>0</v>
      </c>
      <c r="K80" s="15">
        <f t="shared" si="15"/>
        <v>300</v>
      </c>
      <c r="L80" s="18">
        <f>frq!C80</f>
        <v>1</v>
      </c>
      <c r="M80" s="16">
        <f t="shared" si="11"/>
        <v>62</v>
      </c>
      <c r="N80" s="16">
        <f t="shared" si="12"/>
        <v>0</v>
      </c>
      <c r="O80" s="16">
        <f t="shared" si="13"/>
        <v>238</v>
      </c>
      <c r="P80" s="16">
        <f t="shared" si="14"/>
        <v>0</v>
      </c>
      <c r="Q80" s="17">
        <f t="shared" si="16"/>
        <v>300</v>
      </c>
    </row>
    <row r="81" spans="1:17">
      <c r="A81" s="8" t="s">
        <v>123</v>
      </c>
      <c r="B81" s="15">
        <f>'[1]27'!B83</f>
        <v>62</v>
      </c>
      <c r="C81" s="16">
        <f>'[1]27'!C83</f>
        <v>0</v>
      </c>
      <c r="D81" s="16">
        <f>'[1]27'!D83</f>
        <v>238</v>
      </c>
      <c r="E81" s="16">
        <f>'[1]27'!E83</f>
        <v>0</v>
      </c>
      <c r="F81" s="15">
        <f t="shared" si="17"/>
        <v>300</v>
      </c>
      <c r="G81" s="15">
        <f>'[1]27'!H83</f>
        <v>62</v>
      </c>
      <c r="H81" s="16">
        <f>'[1]27'!I83</f>
        <v>0</v>
      </c>
      <c r="I81" s="16">
        <f>'[1]27'!J83</f>
        <v>238</v>
      </c>
      <c r="J81" s="16">
        <f>'[1]27'!K83</f>
        <v>0</v>
      </c>
      <c r="K81" s="15">
        <f t="shared" si="15"/>
        <v>300</v>
      </c>
      <c r="L81" s="18">
        <f>frq!C81</f>
        <v>1</v>
      </c>
      <c r="M81" s="16">
        <f t="shared" si="11"/>
        <v>62</v>
      </c>
      <c r="N81" s="16">
        <f t="shared" si="12"/>
        <v>0</v>
      </c>
      <c r="O81" s="16">
        <f t="shared" si="13"/>
        <v>238</v>
      </c>
      <c r="P81" s="16">
        <f t="shared" si="14"/>
        <v>0</v>
      </c>
      <c r="Q81" s="17">
        <f t="shared" si="16"/>
        <v>300</v>
      </c>
    </row>
    <row r="82" spans="1:17">
      <c r="A82" s="8" t="s">
        <v>124</v>
      </c>
      <c r="B82" s="15">
        <f>'[1]27'!B84</f>
        <v>62</v>
      </c>
      <c r="C82" s="16">
        <f>'[1]27'!C84</f>
        <v>0</v>
      </c>
      <c r="D82" s="16">
        <f>'[1]27'!D84</f>
        <v>238</v>
      </c>
      <c r="E82" s="16">
        <f>'[1]27'!E84</f>
        <v>0</v>
      </c>
      <c r="F82" s="15">
        <f t="shared" si="17"/>
        <v>300</v>
      </c>
      <c r="G82" s="15">
        <f>'[1]27'!H84</f>
        <v>62</v>
      </c>
      <c r="H82" s="16">
        <f>'[1]27'!I84</f>
        <v>0</v>
      </c>
      <c r="I82" s="16">
        <f>'[1]27'!J84</f>
        <v>238</v>
      </c>
      <c r="J82" s="16">
        <f>'[1]27'!K84</f>
        <v>0</v>
      </c>
      <c r="K82" s="15">
        <f t="shared" si="15"/>
        <v>300</v>
      </c>
      <c r="L82" s="18">
        <f>frq!C82</f>
        <v>1</v>
      </c>
      <c r="M82" s="16">
        <f t="shared" si="11"/>
        <v>62</v>
      </c>
      <c r="N82" s="16">
        <f t="shared" si="12"/>
        <v>0</v>
      </c>
      <c r="O82" s="16">
        <f t="shared" si="13"/>
        <v>238</v>
      </c>
      <c r="P82" s="16">
        <f t="shared" si="14"/>
        <v>0</v>
      </c>
      <c r="Q82" s="17">
        <f t="shared" si="16"/>
        <v>300</v>
      </c>
    </row>
    <row r="83" spans="1:17">
      <c r="A83" s="8" t="s">
        <v>125</v>
      </c>
      <c r="B83" s="15">
        <f>'[1]27'!B85</f>
        <v>62</v>
      </c>
      <c r="C83" s="16">
        <f>'[1]27'!C85</f>
        <v>0</v>
      </c>
      <c r="D83" s="16">
        <f>'[1]27'!D85</f>
        <v>238</v>
      </c>
      <c r="E83" s="16">
        <f>'[1]27'!E85</f>
        <v>0</v>
      </c>
      <c r="F83" s="15">
        <f t="shared" si="17"/>
        <v>300</v>
      </c>
      <c r="G83" s="15">
        <f>'[1]27'!H85</f>
        <v>62</v>
      </c>
      <c r="H83" s="16">
        <f>'[1]27'!I85</f>
        <v>0</v>
      </c>
      <c r="I83" s="16">
        <f>'[1]27'!J85</f>
        <v>238</v>
      </c>
      <c r="J83" s="16">
        <f>'[1]27'!K85</f>
        <v>0</v>
      </c>
      <c r="K83" s="15">
        <f t="shared" si="15"/>
        <v>300</v>
      </c>
      <c r="L83" s="18">
        <f>frq!C83</f>
        <v>1</v>
      </c>
      <c r="M83" s="16">
        <f t="shared" si="11"/>
        <v>62</v>
      </c>
      <c r="N83" s="16">
        <f t="shared" si="12"/>
        <v>0</v>
      </c>
      <c r="O83" s="16">
        <f t="shared" si="13"/>
        <v>238</v>
      </c>
      <c r="P83" s="16">
        <f t="shared" si="14"/>
        <v>0</v>
      </c>
      <c r="Q83" s="17">
        <f t="shared" si="16"/>
        <v>300</v>
      </c>
    </row>
    <row r="84" spans="1:17">
      <c r="A84" s="8" t="s">
        <v>126</v>
      </c>
      <c r="B84" s="15">
        <f>'[1]27'!B86</f>
        <v>62</v>
      </c>
      <c r="C84" s="16">
        <f>'[1]27'!C86</f>
        <v>0</v>
      </c>
      <c r="D84" s="16">
        <f>'[1]27'!D86</f>
        <v>238</v>
      </c>
      <c r="E84" s="16">
        <f>'[1]27'!E86</f>
        <v>0</v>
      </c>
      <c r="F84" s="15">
        <f t="shared" si="17"/>
        <v>300</v>
      </c>
      <c r="G84" s="15">
        <f>'[1]27'!H86</f>
        <v>62</v>
      </c>
      <c r="H84" s="16">
        <f>'[1]27'!I86</f>
        <v>0</v>
      </c>
      <c r="I84" s="16">
        <f>'[1]27'!J86</f>
        <v>238</v>
      </c>
      <c r="J84" s="16">
        <f>'[1]27'!K86</f>
        <v>0</v>
      </c>
      <c r="K84" s="15">
        <f t="shared" si="15"/>
        <v>300</v>
      </c>
      <c r="L84" s="18">
        <f>frq!C84</f>
        <v>1</v>
      </c>
      <c r="M84" s="16">
        <f t="shared" si="11"/>
        <v>62</v>
      </c>
      <c r="N84" s="16">
        <f t="shared" si="12"/>
        <v>0</v>
      </c>
      <c r="O84" s="16">
        <f t="shared" si="13"/>
        <v>238</v>
      </c>
      <c r="P84" s="16">
        <f t="shared" si="14"/>
        <v>0</v>
      </c>
      <c r="Q84" s="17">
        <f t="shared" si="16"/>
        <v>300</v>
      </c>
    </row>
    <row r="85" spans="1:17">
      <c r="A85" s="8" t="s">
        <v>127</v>
      </c>
      <c r="B85" s="15">
        <f>'[1]27'!B87</f>
        <v>62</v>
      </c>
      <c r="C85" s="16">
        <f>'[1]27'!C87</f>
        <v>0</v>
      </c>
      <c r="D85" s="16">
        <f>'[1]27'!D87</f>
        <v>238</v>
      </c>
      <c r="E85" s="16">
        <f>'[1]27'!E87</f>
        <v>0</v>
      </c>
      <c r="F85" s="15">
        <f t="shared" si="17"/>
        <v>300</v>
      </c>
      <c r="G85" s="15">
        <f>'[1]27'!H87</f>
        <v>62</v>
      </c>
      <c r="H85" s="16">
        <f>'[1]27'!I87</f>
        <v>0</v>
      </c>
      <c r="I85" s="16">
        <f>'[1]27'!J87</f>
        <v>238</v>
      </c>
      <c r="J85" s="16">
        <f>'[1]27'!K87</f>
        <v>0</v>
      </c>
      <c r="K85" s="15">
        <f t="shared" si="15"/>
        <v>300</v>
      </c>
      <c r="L85" s="18">
        <f>frq!C85</f>
        <v>1</v>
      </c>
      <c r="M85" s="16">
        <f t="shared" si="11"/>
        <v>62</v>
      </c>
      <c r="N85" s="16">
        <f t="shared" si="12"/>
        <v>0</v>
      </c>
      <c r="O85" s="16">
        <f t="shared" si="13"/>
        <v>238</v>
      </c>
      <c r="P85" s="16">
        <f t="shared" si="14"/>
        <v>0</v>
      </c>
      <c r="Q85" s="17">
        <f t="shared" si="16"/>
        <v>300</v>
      </c>
    </row>
    <row r="86" spans="1:17">
      <c r="A86" s="8" t="s">
        <v>128</v>
      </c>
      <c r="B86" s="15">
        <f>'[1]27'!B88</f>
        <v>62</v>
      </c>
      <c r="C86" s="16">
        <f>'[1]27'!C88</f>
        <v>0</v>
      </c>
      <c r="D86" s="16">
        <f>'[1]27'!D88</f>
        <v>238</v>
      </c>
      <c r="E86" s="16">
        <f>'[1]27'!E88</f>
        <v>0</v>
      </c>
      <c r="F86" s="15">
        <f t="shared" si="17"/>
        <v>300</v>
      </c>
      <c r="G86" s="15">
        <f>'[1]27'!H88</f>
        <v>62</v>
      </c>
      <c r="H86" s="16">
        <f>'[1]27'!I88</f>
        <v>0</v>
      </c>
      <c r="I86" s="16">
        <f>'[1]27'!J88</f>
        <v>238</v>
      </c>
      <c r="J86" s="16">
        <f>'[1]27'!K88</f>
        <v>0</v>
      </c>
      <c r="K86" s="15">
        <f t="shared" si="15"/>
        <v>300</v>
      </c>
      <c r="L86" s="18">
        <f>frq!C86</f>
        <v>1</v>
      </c>
      <c r="M86" s="16">
        <f t="shared" si="11"/>
        <v>62</v>
      </c>
      <c r="N86" s="16">
        <f t="shared" si="12"/>
        <v>0</v>
      </c>
      <c r="O86" s="16">
        <f t="shared" si="13"/>
        <v>238</v>
      </c>
      <c r="P86" s="16">
        <f t="shared" si="14"/>
        <v>0</v>
      </c>
      <c r="Q86" s="17">
        <f t="shared" si="16"/>
        <v>300</v>
      </c>
    </row>
    <row r="87" spans="1:17">
      <c r="A87" s="8" t="s">
        <v>129</v>
      </c>
      <c r="B87" s="15">
        <f>'[1]27'!B89</f>
        <v>62</v>
      </c>
      <c r="C87" s="16">
        <f>'[1]27'!C89</f>
        <v>0</v>
      </c>
      <c r="D87" s="16">
        <f>'[1]27'!D89</f>
        <v>238</v>
      </c>
      <c r="E87" s="16">
        <f>'[1]27'!E89</f>
        <v>0</v>
      </c>
      <c r="F87" s="15">
        <f t="shared" si="17"/>
        <v>300</v>
      </c>
      <c r="G87" s="15">
        <f>'[1]27'!H89</f>
        <v>62</v>
      </c>
      <c r="H87" s="16">
        <f>'[1]27'!I89</f>
        <v>0</v>
      </c>
      <c r="I87" s="16">
        <f>'[1]27'!J89</f>
        <v>238</v>
      </c>
      <c r="J87" s="16">
        <f>'[1]27'!K89</f>
        <v>0</v>
      </c>
      <c r="K87" s="15">
        <f t="shared" si="15"/>
        <v>300</v>
      </c>
      <c r="L87" s="18">
        <f>frq!C87</f>
        <v>1</v>
      </c>
      <c r="M87" s="16">
        <f t="shared" si="11"/>
        <v>62</v>
      </c>
      <c r="N87" s="16">
        <f t="shared" si="12"/>
        <v>0</v>
      </c>
      <c r="O87" s="16">
        <f t="shared" si="13"/>
        <v>238</v>
      </c>
      <c r="P87" s="16">
        <f t="shared" si="14"/>
        <v>0</v>
      </c>
      <c r="Q87" s="17">
        <f t="shared" si="16"/>
        <v>300</v>
      </c>
    </row>
    <row r="88" spans="1:17">
      <c r="A88" s="8" t="s">
        <v>130</v>
      </c>
      <c r="B88" s="15">
        <f>'[1]27'!B90</f>
        <v>62</v>
      </c>
      <c r="C88" s="16">
        <f>'[1]27'!C90</f>
        <v>0</v>
      </c>
      <c r="D88" s="16">
        <f>'[1]27'!D90</f>
        <v>238</v>
      </c>
      <c r="E88" s="16">
        <f>'[1]27'!E90</f>
        <v>0</v>
      </c>
      <c r="F88" s="15">
        <f t="shared" si="17"/>
        <v>300</v>
      </c>
      <c r="G88" s="15">
        <f>'[1]27'!H90</f>
        <v>62</v>
      </c>
      <c r="H88" s="16">
        <f>'[1]27'!I90</f>
        <v>0</v>
      </c>
      <c r="I88" s="16">
        <f>'[1]27'!J90</f>
        <v>238</v>
      </c>
      <c r="J88" s="16">
        <f>'[1]27'!K90</f>
        <v>0</v>
      </c>
      <c r="K88" s="15">
        <f t="shared" si="15"/>
        <v>300</v>
      </c>
      <c r="L88" s="18">
        <f>frq!C88</f>
        <v>1</v>
      </c>
      <c r="M88" s="16">
        <f t="shared" si="11"/>
        <v>62</v>
      </c>
      <c r="N88" s="16">
        <f t="shared" si="12"/>
        <v>0</v>
      </c>
      <c r="O88" s="16">
        <f t="shared" si="13"/>
        <v>238</v>
      </c>
      <c r="P88" s="16">
        <f t="shared" si="14"/>
        <v>0</v>
      </c>
      <c r="Q88" s="17">
        <f t="shared" si="16"/>
        <v>300</v>
      </c>
    </row>
    <row r="89" spans="1:17">
      <c r="A89" s="8" t="s">
        <v>131</v>
      </c>
      <c r="B89" s="15">
        <f>'[1]27'!B91</f>
        <v>62</v>
      </c>
      <c r="C89" s="16">
        <f>'[1]27'!C91</f>
        <v>0</v>
      </c>
      <c r="D89" s="16">
        <f>'[1]27'!D91</f>
        <v>238</v>
      </c>
      <c r="E89" s="16">
        <f>'[1]27'!E91</f>
        <v>0</v>
      </c>
      <c r="F89" s="15">
        <f t="shared" si="17"/>
        <v>300</v>
      </c>
      <c r="G89" s="15">
        <f>'[1]27'!H91</f>
        <v>62</v>
      </c>
      <c r="H89" s="16">
        <f>'[1]27'!I91</f>
        <v>0</v>
      </c>
      <c r="I89" s="16">
        <f>'[1]27'!J91</f>
        <v>238</v>
      </c>
      <c r="J89" s="16">
        <f>'[1]27'!K91</f>
        <v>0</v>
      </c>
      <c r="K89" s="15">
        <f t="shared" si="15"/>
        <v>300</v>
      </c>
      <c r="L89" s="18">
        <f>frq!C89</f>
        <v>1</v>
      </c>
      <c r="M89" s="16">
        <f t="shared" si="11"/>
        <v>62</v>
      </c>
      <c r="N89" s="16">
        <f t="shared" si="12"/>
        <v>0</v>
      </c>
      <c r="O89" s="16">
        <f t="shared" si="13"/>
        <v>238</v>
      </c>
      <c r="P89" s="16">
        <f t="shared" si="14"/>
        <v>0</v>
      </c>
      <c r="Q89" s="17">
        <f t="shared" si="16"/>
        <v>300</v>
      </c>
    </row>
    <row r="90" spans="1:17">
      <c r="A90" s="8" t="s">
        <v>132</v>
      </c>
      <c r="B90" s="15">
        <f>'[1]27'!B92</f>
        <v>62</v>
      </c>
      <c r="C90" s="16">
        <f>'[1]27'!C92</f>
        <v>0</v>
      </c>
      <c r="D90" s="16">
        <f>'[1]27'!D92</f>
        <v>238</v>
      </c>
      <c r="E90" s="16">
        <f>'[1]27'!E92</f>
        <v>0</v>
      </c>
      <c r="F90" s="15">
        <f t="shared" si="17"/>
        <v>300</v>
      </c>
      <c r="G90" s="15">
        <f>'[1]27'!H92</f>
        <v>62</v>
      </c>
      <c r="H90" s="16">
        <f>'[1]27'!I92</f>
        <v>0</v>
      </c>
      <c r="I90" s="16">
        <f>'[1]27'!J92</f>
        <v>238</v>
      </c>
      <c r="J90" s="16">
        <f>'[1]27'!K92</f>
        <v>0</v>
      </c>
      <c r="K90" s="15">
        <f t="shared" si="15"/>
        <v>300</v>
      </c>
      <c r="L90" s="18">
        <f>frq!C90</f>
        <v>1</v>
      </c>
      <c r="M90" s="16">
        <f t="shared" si="11"/>
        <v>62</v>
      </c>
      <c r="N90" s="16">
        <f t="shared" si="12"/>
        <v>0</v>
      </c>
      <c r="O90" s="16">
        <f t="shared" si="13"/>
        <v>238</v>
      </c>
      <c r="P90" s="16">
        <f t="shared" si="14"/>
        <v>0</v>
      </c>
      <c r="Q90" s="17">
        <f t="shared" si="16"/>
        <v>300</v>
      </c>
    </row>
    <row r="91" spans="1:17">
      <c r="A91" s="8" t="s">
        <v>133</v>
      </c>
      <c r="B91" s="15">
        <f>'[1]27'!B93</f>
        <v>62</v>
      </c>
      <c r="C91" s="16">
        <f>'[1]27'!C93</f>
        <v>0</v>
      </c>
      <c r="D91" s="16">
        <f>'[1]27'!D93</f>
        <v>238</v>
      </c>
      <c r="E91" s="16">
        <f>'[1]27'!E93</f>
        <v>0</v>
      </c>
      <c r="F91" s="15">
        <f t="shared" si="17"/>
        <v>300</v>
      </c>
      <c r="G91" s="15">
        <f>'[1]27'!H93</f>
        <v>62</v>
      </c>
      <c r="H91" s="16">
        <f>'[1]27'!I93</f>
        <v>0</v>
      </c>
      <c r="I91" s="16">
        <f>'[1]27'!J93</f>
        <v>238</v>
      </c>
      <c r="J91" s="16">
        <f>'[1]27'!K93</f>
        <v>0</v>
      </c>
      <c r="K91" s="15">
        <f t="shared" si="15"/>
        <v>300</v>
      </c>
      <c r="L91" s="18">
        <f>frq!C91</f>
        <v>1</v>
      </c>
      <c r="M91" s="16">
        <f t="shared" si="11"/>
        <v>62</v>
      </c>
      <c r="N91" s="16">
        <f t="shared" si="12"/>
        <v>0</v>
      </c>
      <c r="O91" s="16">
        <f t="shared" si="13"/>
        <v>238</v>
      </c>
      <c r="P91" s="16">
        <f t="shared" si="14"/>
        <v>0</v>
      </c>
      <c r="Q91" s="17">
        <f t="shared" si="16"/>
        <v>300</v>
      </c>
    </row>
    <row r="92" spans="1:17">
      <c r="A92" s="8" t="s">
        <v>134</v>
      </c>
      <c r="B92" s="15">
        <f>'[1]27'!B94</f>
        <v>62</v>
      </c>
      <c r="C92" s="16">
        <f>'[1]27'!C94</f>
        <v>0</v>
      </c>
      <c r="D92" s="16">
        <f>'[1]27'!D94</f>
        <v>238</v>
      </c>
      <c r="E92" s="16">
        <f>'[1]27'!E94</f>
        <v>0</v>
      </c>
      <c r="F92" s="15">
        <f t="shared" si="17"/>
        <v>300</v>
      </c>
      <c r="G92" s="15">
        <f>'[1]27'!H94</f>
        <v>62</v>
      </c>
      <c r="H92" s="16">
        <f>'[1]27'!I94</f>
        <v>0</v>
      </c>
      <c r="I92" s="16">
        <f>'[1]27'!J94</f>
        <v>238</v>
      </c>
      <c r="J92" s="16">
        <f>'[1]27'!K94</f>
        <v>0</v>
      </c>
      <c r="K92" s="15">
        <f t="shared" si="15"/>
        <v>300</v>
      </c>
      <c r="L92" s="18">
        <f>frq!C92</f>
        <v>1</v>
      </c>
      <c r="M92" s="16">
        <f t="shared" si="11"/>
        <v>62</v>
      </c>
      <c r="N92" s="16">
        <f t="shared" si="12"/>
        <v>0</v>
      </c>
      <c r="O92" s="16">
        <f t="shared" si="13"/>
        <v>238</v>
      </c>
      <c r="P92" s="16">
        <f t="shared" si="14"/>
        <v>0</v>
      </c>
      <c r="Q92" s="17">
        <f t="shared" si="16"/>
        <v>300</v>
      </c>
    </row>
    <row r="93" spans="1:17">
      <c r="A93" s="8" t="s">
        <v>135</v>
      </c>
      <c r="B93" s="15">
        <f>'[1]27'!B95</f>
        <v>62</v>
      </c>
      <c r="C93" s="16">
        <f>'[1]27'!C95</f>
        <v>0</v>
      </c>
      <c r="D93" s="16">
        <f>'[1]27'!D95</f>
        <v>238</v>
      </c>
      <c r="E93" s="16">
        <f>'[1]27'!E95</f>
        <v>0</v>
      </c>
      <c r="F93" s="15">
        <f t="shared" si="17"/>
        <v>300</v>
      </c>
      <c r="G93" s="15">
        <f>'[1]27'!H95</f>
        <v>62</v>
      </c>
      <c r="H93" s="16">
        <f>'[1]27'!I95</f>
        <v>0</v>
      </c>
      <c r="I93" s="16">
        <f>'[1]27'!J95</f>
        <v>238</v>
      </c>
      <c r="J93" s="16">
        <f>'[1]27'!K95</f>
        <v>0</v>
      </c>
      <c r="K93" s="15">
        <f t="shared" si="15"/>
        <v>300</v>
      </c>
      <c r="L93" s="18">
        <f>frq!C93</f>
        <v>1</v>
      </c>
      <c r="M93" s="16">
        <f t="shared" si="11"/>
        <v>62</v>
      </c>
      <c r="N93" s="16">
        <f t="shared" si="12"/>
        <v>0</v>
      </c>
      <c r="O93" s="16">
        <f t="shared" si="13"/>
        <v>238</v>
      </c>
      <c r="P93" s="16">
        <f t="shared" si="14"/>
        <v>0</v>
      </c>
      <c r="Q93" s="17">
        <f t="shared" si="16"/>
        <v>300</v>
      </c>
    </row>
    <row r="94" spans="1:17">
      <c r="A94" s="8" t="s">
        <v>136</v>
      </c>
      <c r="B94" s="15">
        <f>'[1]27'!B96</f>
        <v>62</v>
      </c>
      <c r="C94" s="16">
        <f>'[1]27'!C96</f>
        <v>0</v>
      </c>
      <c r="D94" s="16">
        <f>'[1]27'!D96</f>
        <v>238</v>
      </c>
      <c r="E94" s="16">
        <f>'[1]27'!E96</f>
        <v>0</v>
      </c>
      <c r="F94" s="15">
        <f t="shared" si="17"/>
        <v>300</v>
      </c>
      <c r="G94" s="15">
        <f>'[1]27'!H96</f>
        <v>62</v>
      </c>
      <c r="H94" s="16">
        <f>'[1]27'!I96</f>
        <v>0</v>
      </c>
      <c r="I94" s="16">
        <f>'[1]27'!J96</f>
        <v>238</v>
      </c>
      <c r="J94" s="16">
        <f>'[1]27'!K96</f>
        <v>0</v>
      </c>
      <c r="K94" s="15">
        <f t="shared" si="15"/>
        <v>300</v>
      </c>
      <c r="L94" s="18">
        <f>frq!C94</f>
        <v>1</v>
      </c>
      <c r="M94" s="16">
        <f t="shared" si="11"/>
        <v>62</v>
      </c>
      <c r="N94" s="16">
        <f t="shared" si="12"/>
        <v>0</v>
      </c>
      <c r="O94" s="16">
        <f t="shared" si="13"/>
        <v>238</v>
      </c>
      <c r="P94" s="16">
        <f t="shared" si="14"/>
        <v>0</v>
      </c>
      <c r="Q94" s="17">
        <f t="shared" si="16"/>
        <v>300</v>
      </c>
    </row>
    <row r="95" spans="1:17">
      <c r="A95" s="8" t="s">
        <v>137</v>
      </c>
      <c r="B95" s="15">
        <f>'[1]27'!B97</f>
        <v>62</v>
      </c>
      <c r="C95" s="16">
        <f>'[1]27'!C97</f>
        <v>0</v>
      </c>
      <c r="D95" s="16">
        <f>'[1]27'!D97</f>
        <v>238</v>
      </c>
      <c r="E95" s="16">
        <f>'[1]27'!E97</f>
        <v>0</v>
      </c>
      <c r="F95" s="15">
        <f t="shared" si="17"/>
        <v>300</v>
      </c>
      <c r="G95" s="15">
        <f>'[1]27'!H97</f>
        <v>62</v>
      </c>
      <c r="H95" s="16">
        <f>'[1]27'!I97</f>
        <v>0</v>
      </c>
      <c r="I95" s="16">
        <f>'[1]27'!J97</f>
        <v>238</v>
      </c>
      <c r="J95" s="16">
        <f>'[1]27'!K97</f>
        <v>0</v>
      </c>
      <c r="K95" s="15">
        <f t="shared" si="15"/>
        <v>300</v>
      </c>
      <c r="L95" s="18">
        <f>frq!C95</f>
        <v>1</v>
      </c>
      <c r="M95" s="16">
        <f t="shared" si="11"/>
        <v>62</v>
      </c>
      <c r="N95" s="16">
        <f t="shared" si="12"/>
        <v>0</v>
      </c>
      <c r="O95" s="16">
        <f t="shared" si="13"/>
        <v>238</v>
      </c>
      <c r="P95" s="16">
        <f t="shared" si="14"/>
        <v>0</v>
      </c>
      <c r="Q95" s="17">
        <f t="shared" si="16"/>
        <v>300</v>
      </c>
    </row>
    <row r="96" spans="1:17">
      <c r="A96" s="8" t="s">
        <v>138</v>
      </c>
      <c r="B96" s="15">
        <f>'[1]27'!B98</f>
        <v>62</v>
      </c>
      <c r="C96" s="16">
        <f>'[1]27'!C98</f>
        <v>0</v>
      </c>
      <c r="D96" s="16">
        <f>'[1]27'!D98</f>
        <v>238</v>
      </c>
      <c r="E96" s="16">
        <f>'[1]27'!E98</f>
        <v>0</v>
      </c>
      <c r="F96" s="15">
        <f t="shared" si="17"/>
        <v>300</v>
      </c>
      <c r="G96" s="15">
        <f>'[1]27'!H98</f>
        <v>62</v>
      </c>
      <c r="H96" s="16">
        <f>'[1]27'!I98</f>
        <v>0</v>
      </c>
      <c r="I96" s="16">
        <f>'[1]27'!J98</f>
        <v>238</v>
      </c>
      <c r="J96" s="16">
        <f>'[1]27'!K98</f>
        <v>0</v>
      </c>
      <c r="K96" s="15">
        <f t="shared" si="15"/>
        <v>300</v>
      </c>
      <c r="L96" s="18">
        <f>frq!C96</f>
        <v>1</v>
      </c>
      <c r="M96" s="16">
        <f t="shared" si="11"/>
        <v>62</v>
      </c>
      <c r="N96" s="16">
        <f t="shared" si="12"/>
        <v>0</v>
      </c>
      <c r="O96" s="16">
        <f t="shared" si="13"/>
        <v>238</v>
      </c>
      <c r="P96" s="16">
        <f t="shared" si="14"/>
        <v>0</v>
      </c>
      <c r="Q96" s="17">
        <f t="shared" si="16"/>
        <v>300</v>
      </c>
    </row>
    <row r="97" spans="1:17">
      <c r="A97" s="8" t="s">
        <v>139</v>
      </c>
      <c r="B97" s="15">
        <f>'[1]27'!B99</f>
        <v>62</v>
      </c>
      <c r="C97" s="16">
        <f>'[1]27'!C99</f>
        <v>0</v>
      </c>
      <c r="D97" s="16">
        <f>'[1]27'!D99</f>
        <v>238</v>
      </c>
      <c r="E97" s="16">
        <f>'[1]27'!E99</f>
        <v>0</v>
      </c>
      <c r="F97" s="15">
        <f t="shared" si="17"/>
        <v>300</v>
      </c>
      <c r="G97" s="15">
        <f>'[1]27'!H99</f>
        <v>62</v>
      </c>
      <c r="H97" s="16">
        <f>'[1]27'!I99</f>
        <v>0</v>
      </c>
      <c r="I97" s="16">
        <f>'[1]27'!J99</f>
        <v>238</v>
      </c>
      <c r="J97" s="16">
        <f>'[1]27'!K99</f>
        <v>0</v>
      </c>
      <c r="K97" s="15">
        <f t="shared" si="15"/>
        <v>300</v>
      </c>
      <c r="L97" s="18">
        <f>frq!C97</f>
        <v>1</v>
      </c>
      <c r="M97" s="16">
        <f t="shared" si="11"/>
        <v>62</v>
      </c>
      <c r="N97" s="16">
        <f t="shared" si="12"/>
        <v>0</v>
      </c>
      <c r="O97" s="16">
        <f t="shared" si="13"/>
        <v>238</v>
      </c>
      <c r="P97" s="16">
        <f t="shared" si="14"/>
        <v>0</v>
      </c>
      <c r="Q97" s="17">
        <f t="shared" si="16"/>
        <v>300</v>
      </c>
    </row>
    <row r="98" spans="1:17">
      <c r="A98" s="8" t="s">
        <v>140</v>
      </c>
      <c r="B98" s="15">
        <f>'[1]27'!B100</f>
        <v>62</v>
      </c>
      <c r="C98" s="16">
        <f>'[1]27'!C100</f>
        <v>0</v>
      </c>
      <c r="D98" s="16">
        <f>'[1]27'!D100</f>
        <v>238</v>
      </c>
      <c r="E98" s="16">
        <f>'[1]27'!E100</f>
        <v>0</v>
      </c>
      <c r="F98" s="15">
        <f t="shared" si="17"/>
        <v>300</v>
      </c>
      <c r="G98" s="15">
        <f>'[1]27'!H100</f>
        <v>62</v>
      </c>
      <c r="H98" s="16">
        <f>'[1]27'!I100</f>
        <v>0</v>
      </c>
      <c r="I98" s="16">
        <f>'[1]27'!J100</f>
        <v>238</v>
      </c>
      <c r="J98" s="16">
        <f>'[1]27'!K100</f>
        <v>0</v>
      </c>
      <c r="K98" s="15">
        <f t="shared" si="15"/>
        <v>300</v>
      </c>
      <c r="L98" s="18">
        <f>frq!C98</f>
        <v>1</v>
      </c>
      <c r="M98" s="16">
        <f t="shared" si="11"/>
        <v>62</v>
      </c>
      <c r="N98" s="16">
        <f t="shared" si="12"/>
        <v>0</v>
      </c>
      <c r="O98" s="16">
        <f t="shared" si="13"/>
        <v>238</v>
      </c>
      <c r="P98" s="16">
        <f t="shared" si="14"/>
        <v>0</v>
      </c>
      <c r="Q98" s="17">
        <f t="shared" si="16"/>
        <v>300</v>
      </c>
    </row>
    <row r="99" spans="1:17">
      <c r="A99" s="8" t="s">
        <v>175</v>
      </c>
      <c r="B99" s="15">
        <f t="shared" ref="B99:Q99" si="18">SUM(B3:B98)/4000</f>
        <v>1.488</v>
      </c>
      <c r="C99" s="15">
        <f t="shared" si="18"/>
        <v>0</v>
      </c>
      <c r="D99" s="15">
        <f t="shared" si="18"/>
        <v>5.2640000000000002</v>
      </c>
      <c r="E99" s="15">
        <f t="shared" si="18"/>
        <v>0</v>
      </c>
      <c r="F99" s="15">
        <f t="shared" si="18"/>
        <v>6.7519999999999998</v>
      </c>
      <c r="G99" s="15">
        <f t="shared" si="18"/>
        <v>1.488</v>
      </c>
      <c r="H99" s="15">
        <f t="shared" si="18"/>
        <v>0</v>
      </c>
      <c r="I99" s="15">
        <f t="shared" si="18"/>
        <v>5.2640000000000002</v>
      </c>
      <c r="J99" s="15">
        <f t="shared" si="18"/>
        <v>0</v>
      </c>
      <c r="K99" s="15">
        <f t="shared" si="18"/>
        <v>6.7519999999999998</v>
      </c>
      <c r="L99" s="15">
        <f t="shared" si="18"/>
        <v>2.4E-2</v>
      </c>
      <c r="M99" s="15">
        <f t="shared" si="18"/>
        <v>1.488</v>
      </c>
      <c r="N99" s="15">
        <f t="shared" si="18"/>
        <v>0</v>
      </c>
      <c r="O99" s="15">
        <f t="shared" si="18"/>
        <v>5.2640000000000002</v>
      </c>
      <c r="P99" s="15">
        <f t="shared" si="18"/>
        <v>0</v>
      </c>
      <c r="Q99" s="15">
        <f t="shared" si="18"/>
        <v>6.7519999999999998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44678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7">
        <f>'[2]27'!B5</f>
        <v>84</v>
      </c>
      <c r="C3" s="198">
        <f>'[2]27'!C5</f>
        <v>0</v>
      </c>
      <c r="D3" s="198">
        <f>'[2]27'!D5</f>
        <v>0</v>
      </c>
      <c r="E3" s="198">
        <f>'[2]27'!E5</f>
        <v>0</v>
      </c>
      <c r="F3" s="15">
        <f>SUM(B3:E3)</f>
        <v>84</v>
      </c>
      <c r="G3" s="197">
        <f>'[2]27'!H5</f>
        <v>36</v>
      </c>
      <c r="H3" s="198">
        <f>'[2]27'!I5</f>
        <v>0</v>
      </c>
      <c r="I3" s="198">
        <f>'[2]27'!J5</f>
        <v>0</v>
      </c>
      <c r="J3" s="198">
        <f>'[2]27'!K5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197">
        <f>'[2]27'!B6</f>
        <v>84</v>
      </c>
      <c r="C4" s="198">
        <f>'[2]27'!C6</f>
        <v>0</v>
      </c>
      <c r="D4" s="198">
        <f>'[2]27'!D6</f>
        <v>0</v>
      </c>
      <c r="E4" s="198">
        <f>'[2]27'!E6</f>
        <v>0</v>
      </c>
      <c r="F4" s="15">
        <f>SUM(B4:E4)</f>
        <v>84</v>
      </c>
      <c r="G4" s="197">
        <f>'[2]27'!H6</f>
        <v>36</v>
      </c>
      <c r="H4" s="198">
        <f>'[2]27'!I6</f>
        <v>0</v>
      </c>
      <c r="I4" s="198">
        <f>'[2]27'!J6</f>
        <v>0</v>
      </c>
      <c r="J4" s="198">
        <f>'[2]27'!K6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197">
        <f>'[2]27'!B7</f>
        <v>84</v>
      </c>
      <c r="C5" s="198">
        <f>'[2]27'!C7</f>
        <v>0</v>
      </c>
      <c r="D5" s="198">
        <f>'[2]27'!D7</f>
        <v>0</v>
      </c>
      <c r="E5" s="198">
        <f>'[2]27'!E7</f>
        <v>0</v>
      </c>
      <c r="F5" s="15">
        <f t="shared" ref="F5:F68" si="6">SUM(B5:E5)</f>
        <v>84</v>
      </c>
      <c r="G5" s="197">
        <f>'[2]27'!H7</f>
        <v>36</v>
      </c>
      <c r="H5" s="198">
        <f>'[2]27'!I7</f>
        <v>0</v>
      </c>
      <c r="I5" s="198">
        <f>'[2]27'!J7</f>
        <v>0</v>
      </c>
      <c r="J5" s="198">
        <f>'[2]27'!K7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197">
        <f>'[2]27'!B8</f>
        <v>84</v>
      </c>
      <c r="C6" s="198">
        <f>'[2]27'!C8</f>
        <v>0</v>
      </c>
      <c r="D6" s="198">
        <f>'[2]27'!D8</f>
        <v>0</v>
      </c>
      <c r="E6" s="198">
        <f>'[2]27'!E8</f>
        <v>0</v>
      </c>
      <c r="F6" s="15">
        <f t="shared" si="6"/>
        <v>84</v>
      </c>
      <c r="G6" s="197">
        <f>'[2]27'!H8</f>
        <v>36</v>
      </c>
      <c r="H6" s="198">
        <f>'[2]27'!I8</f>
        <v>0</v>
      </c>
      <c r="I6" s="198">
        <f>'[2]27'!J8</f>
        <v>0</v>
      </c>
      <c r="J6" s="198">
        <f>'[2]27'!K8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197">
        <f>'[2]27'!B9</f>
        <v>84</v>
      </c>
      <c r="C7" s="198">
        <f>'[2]27'!C9</f>
        <v>0</v>
      </c>
      <c r="D7" s="198">
        <f>'[2]27'!D9</f>
        <v>0</v>
      </c>
      <c r="E7" s="198">
        <f>'[2]27'!E9</f>
        <v>0</v>
      </c>
      <c r="F7" s="15">
        <f t="shared" si="6"/>
        <v>84</v>
      </c>
      <c r="G7" s="197">
        <f>'[2]27'!H9</f>
        <v>36</v>
      </c>
      <c r="H7" s="198">
        <f>'[2]27'!I9</f>
        <v>0</v>
      </c>
      <c r="I7" s="198">
        <f>'[2]27'!J9</f>
        <v>0</v>
      </c>
      <c r="J7" s="198">
        <f>'[2]27'!K9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197">
        <f>'[2]27'!B10</f>
        <v>84</v>
      </c>
      <c r="C8" s="198">
        <f>'[2]27'!C10</f>
        <v>0</v>
      </c>
      <c r="D8" s="198">
        <f>'[2]27'!D10</f>
        <v>0</v>
      </c>
      <c r="E8" s="198">
        <f>'[2]27'!E10</f>
        <v>0</v>
      </c>
      <c r="F8" s="15">
        <f t="shared" si="6"/>
        <v>84</v>
      </c>
      <c r="G8" s="197">
        <f>'[2]27'!H10</f>
        <v>36</v>
      </c>
      <c r="H8" s="198">
        <f>'[2]27'!I10</f>
        <v>0</v>
      </c>
      <c r="I8" s="198">
        <f>'[2]27'!J10</f>
        <v>0</v>
      </c>
      <c r="J8" s="198">
        <f>'[2]27'!K10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197">
        <f>'[2]27'!B11</f>
        <v>84</v>
      </c>
      <c r="C9" s="198">
        <f>'[2]27'!C11</f>
        <v>0</v>
      </c>
      <c r="D9" s="198">
        <f>'[2]27'!D11</f>
        <v>0</v>
      </c>
      <c r="E9" s="198">
        <f>'[2]27'!E11</f>
        <v>0</v>
      </c>
      <c r="F9" s="15">
        <f t="shared" si="6"/>
        <v>84</v>
      </c>
      <c r="G9" s="197">
        <f>'[2]27'!H11</f>
        <v>36</v>
      </c>
      <c r="H9" s="198">
        <f>'[2]27'!I11</f>
        <v>0</v>
      </c>
      <c r="I9" s="198">
        <f>'[2]27'!J11</f>
        <v>0</v>
      </c>
      <c r="J9" s="198">
        <f>'[2]27'!K11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197">
        <f>'[2]27'!B12</f>
        <v>84</v>
      </c>
      <c r="C10" s="198">
        <f>'[2]27'!C12</f>
        <v>0</v>
      </c>
      <c r="D10" s="198">
        <f>'[2]27'!D12</f>
        <v>0</v>
      </c>
      <c r="E10" s="198">
        <f>'[2]27'!E12</f>
        <v>0</v>
      </c>
      <c r="F10" s="15">
        <f t="shared" si="6"/>
        <v>84</v>
      </c>
      <c r="G10" s="197">
        <f>'[2]27'!H12</f>
        <v>36</v>
      </c>
      <c r="H10" s="198">
        <f>'[2]27'!I12</f>
        <v>0</v>
      </c>
      <c r="I10" s="198">
        <f>'[2]27'!J12</f>
        <v>0</v>
      </c>
      <c r="J10" s="198">
        <f>'[2]27'!K12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197">
        <f>'[2]27'!B13</f>
        <v>84</v>
      </c>
      <c r="C11" s="198">
        <f>'[2]27'!C13</f>
        <v>0</v>
      </c>
      <c r="D11" s="198">
        <f>'[2]27'!D13</f>
        <v>0</v>
      </c>
      <c r="E11" s="198">
        <f>'[2]27'!E13</f>
        <v>0</v>
      </c>
      <c r="F11" s="15">
        <f t="shared" si="6"/>
        <v>84</v>
      </c>
      <c r="G11" s="197">
        <f>'[2]27'!H13</f>
        <v>36</v>
      </c>
      <c r="H11" s="198">
        <f>'[2]27'!I13</f>
        <v>0</v>
      </c>
      <c r="I11" s="198">
        <f>'[2]27'!J13</f>
        <v>0</v>
      </c>
      <c r="J11" s="198">
        <f>'[2]27'!K13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197">
        <f>'[2]27'!B14</f>
        <v>84</v>
      </c>
      <c r="C12" s="198">
        <f>'[2]27'!C14</f>
        <v>0</v>
      </c>
      <c r="D12" s="198">
        <f>'[2]27'!D14</f>
        <v>0</v>
      </c>
      <c r="E12" s="198">
        <f>'[2]27'!E14</f>
        <v>0</v>
      </c>
      <c r="F12" s="15">
        <f t="shared" si="6"/>
        <v>84</v>
      </c>
      <c r="G12" s="197">
        <f>'[2]27'!H14</f>
        <v>36</v>
      </c>
      <c r="H12" s="198">
        <f>'[2]27'!I14</f>
        <v>0</v>
      </c>
      <c r="I12" s="198">
        <f>'[2]27'!J14</f>
        <v>0</v>
      </c>
      <c r="J12" s="198">
        <f>'[2]27'!K14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197">
        <f>'[2]27'!B15</f>
        <v>84</v>
      </c>
      <c r="C13" s="198">
        <f>'[2]27'!C15</f>
        <v>0</v>
      </c>
      <c r="D13" s="198">
        <f>'[2]27'!D15</f>
        <v>0</v>
      </c>
      <c r="E13" s="198">
        <f>'[2]27'!E15</f>
        <v>0</v>
      </c>
      <c r="F13" s="15">
        <f t="shared" si="6"/>
        <v>84</v>
      </c>
      <c r="G13" s="197">
        <f>'[2]27'!H15</f>
        <v>36</v>
      </c>
      <c r="H13" s="198">
        <f>'[2]27'!I15</f>
        <v>0</v>
      </c>
      <c r="I13" s="198">
        <f>'[2]27'!J15</f>
        <v>0</v>
      </c>
      <c r="J13" s="198">
        <f>'[2]27'!K15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197">
        <f>'[2]27'!B16</f>
        <v>84</v>
      </c>
      <c r="C14" s="198">
        <f>'[2]27'!C16</f>
        <v>0</v>
      </c>
      <c r="D14" s="198">
        <f>'[2]27'!D16</f>
        <v>0</v>
      </c>
      <c r="E14" s="198">
        <f>'[2]27'!E16</f>
        <v>0</v>
      </c>
      <c r="F14" s="15">
        <f t="shared" si="6"/>
        <v>84</v>
      </c>
      <c r="G14" s="197">
        <f>'[2]27'!H16</f>
        <v>36</v>
      </c>
      <c r="H14" s="198">
        <f>'[2]27'!I16</f>
        <v>0</v>
      </c>
      <c r="I14" s="198">
        <f>'[2]27'!J16</f>
        <v>0</v>
      </c>
      <c r="J14" s="198">
        <f>'[2]27'!K16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197">
        <f>'[2]27'!B17</f>
        <v>84</v>
      </c>
      <c r="C15" s="198">
        <f>'[2]27'!C17</f>
        <v>0</v>
      </c>
      <c r="D15" s="198">
        <f>'[2]27'!D17</f>
        <v>0</v>
      </c>
      <c r="E15" s="198">
        <f>'[2]27'!E17</f>
        <v>0</v>
      </c>
      <c r="F15" s="15">
        <f t="shared" si="6"/>
        <v>84</v>
      </c>
      <c r="G15" s="197">
        <f>'[2]27'!H17</f>
        <v>36</v>
      </c>
      <c r="H15" s="198">
        <f>'[2]27'!I17</f>
        <v>0</v>
      </c>
      <c r="I15" s="198">
        <f>'[2]27'!J17</f>
        <v>0</v>
      </c>
      <c r="J15" s="198">
        <f>'[2]27'!K17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197">
        <f>'[2]27'!B18</f>
        <v>84</v>
      </c>
      <c r="C16" s="198">
        <f>'[2]27'!C18</f>
        <v>0</v>
      </c>
      <c r="D16" s="198">
        <f>'[2]27'!D18</f>
        <v>0</v>
      </c>
      <c r="E16" s="198">
        <f>'[2]27'!E18</f>
        <v>0</v>
      </c>
      <c r="F16" s="15">
        <f t="shared" si="6"/>
        <v>84</v>
      </c>
      <c r="G16" s="197">
        <f>'[2]27'!H18</f>
        <v>36</v>
      </c>
      <c r="H16" s="198">
        <f>'[2]27'!I18</f>
        <v>0</v>
      </c>
      <c r="I16" s="198">
        <f>'[2]27'!J18</f>
        <v>0</v>
      </c>
      <c r="J16" s="198">
        <f>'[2]27'!K18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197">
        <f>'[2]27'!B19</f>
        <v>84</v>
      </c>
      <c r="C17" s="198">
        <f>'[2]27'!C19</f>
        <v>0</v>
      </c>
      <c r="D17" s="198">
        <f>'[2]27'!D19</f>
        <v>0</v>
      </c>
      <c r="E17" s="198">
        <f>'[2]27'!E19</f>
        <v>0</v>
      </c>
      <c r="F17" s="15">
        <f t="shared" si="6"/>
        <v>84</v>
      </c>
      <c r="G17" s="197">
        <f>'[2]27'!H19</f>
        <v>36</v>
      </c>
      <c r="H17" s="198">
        <f>'[2]27'!I19</f>
        <v>0</v>
      </c>
      <c r="I17" s="198">
        <f>'[2]27'!J19</f>
        <v>0</v>
      </c>
      <c r="J17" s="198">
        <f>'[2]27'!K19</f>
        <v>0</v>
      </c>
      <c r="K17" s="15">
        <f t="shared" si="3"/>
        <v>36</v>
      </c>
      <c r="L17" s="18">
        <f>frq!C17</f>
        <v>1</v>
      </c>
      <c r="M17" s="167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197">
        <f>'[2]27'!B20</f>
        <v>84</v>
      </c>
      <c r="C18" s="198">
        <f>'[2]27'!C20</f>
        <v>0</v>
      </c>
      <c r="D18" s="198">
        <f>'[2]27'!D20</f>
        <v>0</v>
      </c>
      <c r="E18" s="198">
        <f>'[2]27'!E20</f>
        <v>0</v>
      </c>
      <c r="F18" s="15">
        <f t="shared" si="6"/>
        <v>84</v>
      </c>
      <c r="G18" s="197">
        <f>'[2]27'!H20</f>
        <v>36</v>
      </c>
      <c r="H18" s="198">
        <f>'[2]27'!I20</f>
        <v>0</v>
      </c>
      <c r="I18" s="198">
        <f>'[2]27'!J20</f>
        <v>0</v>
      </c>
      <c r="J18" s="198">
        <f>'[2]27'!K20</f>
        <v>0</v>
      </c>
      <c r="K18" s="15">
        <f t="shared" si="3"/>
        <v>36</v>
      </c>
      <c r="L18" s="18">
        <f>frq!C18</f>
        <v>1</v>
      </c>
      <c r="M18" s="167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197">
        <f>'[2]27'!B21</f>
        <v>84</v>
      </c>
      <c r="C19" s="198">
        <f>'[2]27'!C21</f>
        <v>0</v>
      </c>
      <c r="D19" s="198">
        <f>'[2]27'!D21</f>
        <v>0</v>
      </c>
      <c r="E19" s="198">
        <f>'[2]27'!E21</f>
        <v>0</v>
      </c>
      <c r="F19" s="15">
        <f t="shared" si="6"/>
        <v>84</v>
      </c>
      <c r="G19" s="197">
        <f>'[2]27'!H21</f>
        <v>36</v>
      </c>
      <c r="H19" s="198">
        <f>'[2]27'!I21</f>
        <v>0</v>
      </c>
      <c r="I19" s="198">
        <f>'[2]27'!J21</f>
        <v>0</v>
      </c>
      <c r="J19" s="198">
        <f>'[2]27'!K21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197">
        <f>'[2]27'!B22</f>
        <v>84</v>
      </c>
      <c r="C20" s="198">
        <f>'[2]27'!C22</f>
        <v>0</v>
      </c>
      <c r="D20" s="198">
        <f>'[2]27'!D22</f>
        <v>0</v>
      </c>
      <c r="E20" s="198">
        <f>'[2]27'!E22</f>
        <v>0</v>
      </c>
      <c r="F20" s="15">
        <f t="shared" si="6"/>
        <v>84</v>
      </c>
      <c r="G20" s="197">
        <f>'[2]27'!H22</f>
        <v>36</v>
      </c>
      <c r="H20" s="198">
        <f>'[2]27'!I22</f>
        <v>0</v>
      </c>
      <c r="I20" s="198">
        <f>'[2]27'!J22</f>
        <v>0</v>
      </c>
      <c r="J20" s="198">
        <f>'[2]27'!K22</f>
        <v>0</v>
      </c>
      <c r="K20" s="15">
        <f t="shared" si="3"/>
        <v>36</v>
      </c>
      <c r="L20" s="18">
        <f>frq!C20</f>
        <v>1</v>
      </c>
      <c r="M20" s="167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197">
        <f>'[2]27'!B23</f>
        <v>84</v>
      </c>
      <c r="C21" s="198">
        <f>'[2]27'!C23</f>
        <v>0</v>
      </c>
      <c r="D21" s="198">
        <f>'[2]27'!D23</f>
        <v>0</v>
      </c>
      <c r="E21" s="198">
        <f>'[2]27'!E23</f>
        <v>0</v>
      </c>
      <c r="F21" s="15">
        <f t="shared" si="6"/>
        <v>84</v>
      </c>
      <c r="G21" s="197">
        <f>'[2]27'!H23</f>
        <v>36</v>
      </c>
      <c r="H21" s="198">
        <f>'[2]27'!I23</f>
        <v>0</v>
      </c>
      <c r="I21" s="198">
        <f>'[2]27'!J23</f>
        <v>0</v>
      </c>
      <c r="J21" s="198">
        <f>'[2]27'!K23</f>
        <v>0</v>
      </c>
      <c r="K21" s="15">
        <f t="shared" si="3"/>
        <v>36</v>
      </c>
      <c r="L21" s="18">
        <f>frq!C21</f>
        <v>1</v>
      </c>
      <c r="M21" s="167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197">
        <f>'[2]27'!B24</f>
        <v>84</v>
      </c>
      <c r="C22" s="198">
        <f>'[2]27'!C24</f>
        <v>0</v>
      </c>
      <c r="D22" s="198">
        <f>'[2]27'!D24</f>
        <v>0</v>
      </c>
      <c r="E22" s="198">
        <f>'[2]27'!E24</f>
        <v>0</v>
      </c>
      <c r="F22" s="15">
        <f t="shared" si="6"/>
        <v>84</v>
      </c>
      <c r="G22" s="197">
        <f>'[2]27'!H24</f>
        <v>36</v>
      </c>
      <c r="H22" s="198">
        <f>'[2]27'!I24</f>
        <v>0</v>
      </c>
      <c r="I22" s="198">
        <f>'[2]27'!J24</f>
        <v>0</v>
      </c>
      <c r="J22" s="198">
        <f>'[2]27'!K24</f>
        <v>0</v>
      </c>
      <c r="K22" s="15">
        <f t="shared" si="3"/>
        <v>36</v>
      </c>
      <c r="L22" s="18">
        <f>frq!C22</f>
        <v>1</v>
      </c>
      <c r="M22" s="167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197">
        <f>'[2]27'!B25</f>
        <v>84</v>
      </c>
      <c r="C23" s="198">
        <f>'[2]27'!C25</f>
        <v>0</v>
      </c>
      <c r="D23" s="198">
        <f>'[2]27'!D25</f>
        <v>0</v>
      </c>
      <c r="E23" s="198">
        <f>'[2]27'!E25</f>
        <v>0</v>
      </c>
      <c r="F23" s="15">
        <f t="shared" si="6"/>
        <v>84</v>
      </c>
      <c r="G23" s="197">
        <f>'[2]27'!H25</f>
        <v>36</v>
      </c>
      <c r="H23" s="198">
        <f>'[2]27'!I25</f>
        <v>0</v>
      </c>
      <c r="I23" s="198">
        <f>'[2]27'!J25</f>
        <v>0</v>
      </c>
      <c r="J23" s="198">
        <f>'[2]27'!K25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197">
        <f>'[2]27'!B26</f>
        <v>84</v>
      </c>
      <c r="C24" s="198">
        <f>'[2]27'!C26</f>
        <v>0</v>
      </c>
      <c r="D24" s="198">
        <f>'[2]27'!D26</f>
        <v>0</v>
      </c>
      <c r="E24" s="198">
        <f>'[2]27'!E26</f>
        <v>0</v>
      </c>
      <c r="F24" s="15">
        <f t="shared" si="6"/>
        <v>84</v>
      </c>
      <c r="G24" s="197">
        <f>'[2]27'!H26</f>
        <v>36</v>
      </c>
      <c r="H24" s="198">
        <f>'[2]27'!I26</f>
        <v>0</v>
      </c>
      <c r="I24" s="198">
        <f>'[2]27'!J26</f>
        <v>0</v>
      </c>
      <c r="J24" s="198">
        <f>'[2]27'!K26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197">
        <f>'[2]27'!B27</f>
        <v>84</v>
      </c>
      <c r="C25" s="198">
        <f>'[2]27'!C27</f>
        <v>0</v>
      </c>
      <c r="D25" s="198">
        <f>'[2]27'!D27</f>
        <v>0</v>
      </c>
      <c r="E25" s="198">
        <f>'[2]27'!E27</f>
        <v>0</v>
      </c>
      <c r="F25" s="15">
        <f t="shared" si="6"/>
        <v>84</v>
      </c>
      <c r="G25" s="197">
        <f>'[2]27'!H27</f>
        <v>36</v>
      </c>
      <c r="H25" s="198">
        <f>'[2]27'!I27</f>
        <v>0</v>
      </c>
      <c r="I25" s="198">
        <f>'[2]27'!J27</f>
        <v>0</v>
      </c>
      <c r="J25" s="198">
        <f>'[2]27'!K27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197">
        <f>'[2]27'!B28</f>
        <v>84</v>
      </c>
      <c r="C26" s="198">
        <f>'[2]27'!C28</f>
        <v>0</v>
      </c>
      <c r="D26" s="198">
        <f>'[2]27'!D28</f>
        <v>0</v>
      </c>
      <c r="E26" s="198">
        <f>'[2]27'!E28</f>
        <v>0</v>
      </c>
      <c r="F26" s="15">
        <f t="shared" si="6"/>
        <v>84</v>
      </c>
      <c r="G26" s="197">
        <f>'[2]27'!H28</f>
        <v>36</v>
      </c>
      <c r="H26" s="198">
        <f>'[2]27'!I28</f>
        <v>0</v>
      </c>
      <c r="I26" s="198">
        <f>'[2]27'!J28</f>
        <v>0</v>
      </c>
      <c r="J26" s="198">
        <f>'[2]27'!K28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197">
        <f>'[2]27'!B29</f>
        <v>84</v>
      </c>
      <c r="C27" s="198">
        <f>'[2]27'!C29</f>
        <v>0</v>
      </c>
      <c r="D27" s="198">
        <f>'[2]27'!D29</f>
        <v>0</v>
      </c>
      <c r="E27" s="198">
        <f>'[2]27'!E29</f>
        <v>0</v>
      </c>
      <c r="F27" s="15">
        <f t="shared" si="6"/>
        <v>84</v>
      </c>
      <c r="G27" s="197">
        <f>'[2]27'!H29</f>
        <v>36</v>
      </c>
      <c r="H27" s="198">
        <f>'[2]27'!I29</f>
        <v>0</v>
      </c>
      <c r="I27" s="198">
        <f>'[2]27'!J29</f>
        <v>0</v>
      </c>
      <c r="J27" s="198">
        <f>'[2]27'!K29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197">
        <f>'[2]27'!B30</f>
        <v>84</v>
      </c>
      <c r="C28" s="198">
        <f>'[2]27'!C30</f>
        <v>0</v>
      </c>
      <c r="D28" s="198">
        <f>'[2]27'!D30</f>
        <v>0</v>
      </c>
      <c r="E28" s="198">
        <f>'[2]27'!E30</f>
        <v>0</v>
      </c>
      <c r="F28" s="15">
        <f t="shared" si="6"/>
        <v>84</v>
      </c>
      <c r="G28" s="197">
        <f>'[2]27'!H30</f>
        <v>36</v>
      </c>
      <c r="H28" s="198">
        <f>'[2]27'!I30</f>
        <v>0</v>
      </c>
      <c r="I28" s="198">
        <f>'[2]27'!J30</f>
        <v>0</v>
      </c>
      <c r="J28" s="198">
        <f>'[2]27'!K30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197">
        <f>'[2]27'!B31</f>
        <v>84</v>
      </c>
      <c r="C29" s="198">
        <f>'[2]27'!C31</f>
        <v>0</v>
      </c>
      <c r="D29" s="198">
        <f>'[2]27'!D31</f>
        <v>0</v>
      </c>
      <c r="E29" s="198">
        <f>'[2]27'!E31</f>
        <v>0</v>
      </c>
      <c r="F29" s="15">
        <f t="shared" si="6"/>
        <v>84</v>
      </c>
      <c r="G29" s="197">
        <f>'[2]27'!H31</f>
        <v>36</v>
      </c>
      <c r="H29" s="198">
        <f>'[2]27'!I31</f>
        <v>0</v>
      </c>
      <c r="I29" s="198">
        <f>'[2]27'!J31</f>
        <v>0</v>
      </c>
      <c r="J29" s="198">
        <f>'[2]27'!K31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197">
        <f>'[2]27'!B32</f>
        <v>84</v>
      </c>
      <c r="C30" s="198">
        <f>'[2]27'!C32</f>
        <v>0</v>
      </c>
      <c r="D30" s="198">
        <f>'[2]27'!D32</f>
        <v>0</v>
      </c>
      <c r="E30" s="198">
        <f>'[2]27'!E32</f>
        <v>0</v>
      </c>
      <c r="F30" s="15">
        <f t="shared" si="6"/>
        <v>84</v>
      </c>
      <c r="G30" s="197">
        <f>'[2]27'!H32</f>
        <v>36</v>
      </c>
      <c r="H30" s="198">
        <f>'[2]27'!I32</f>
        <v>0</v>
      </c>
      <c r="I30" s="198">
        <f>'[2]27'!J32</f>
        <v>0</v>
      </c>
      <c r="J30" s="198">
        <f>'[2]27'!K32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197">
        <f>'[2]27'!B33</f>
        <v>84</v>
      </c>
      <c r="C31" s="198">
        <f>'[2]27'!C33</f>
        <v>0</v>
      </c>
      <c r="D31" s="198">
        <f>'[2]27'!D33</f>
        <v>0</v>
      </c>
      <c r="E31" s="198">
        <f>'[2]27'!E33</f>
        <v>0</v>
      </c>
      <c r="F31" s="15">
        <f t="shared" si="6"/>
        <v>84</v>
      </c>
      <c r="G31" s="197">
        <f>'[2]27'!H33</f>
        <v>36</v>
      </c>
      <c r="H31" s="198">
        <f>'[2]27'!I33</f>
        <v>0</v>
      </c>
      <c r="I31" s="198">
        <f>'[2]27'!J33</f>
        <v>0</v>
      </c>
      <c r="J31" s="198">
        <f>'[2]27'!K33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197">
        <f>'[2]27'!B34</f>
        <v>84</v>
      </c>
      <c r="C32" s="198">
        <f>'[2]27'!C34</f>
        <v>0</v>
      </c>
      <c r="D32" s="198">
        <f>'[2]27'!D34</f>
        <v>0</v>
      </c>
      <c r="E32" s="198">
        <f>'[2]27'!E34</f>
        <v>0</v>
      </c>
      <c r="F32" s="15">
        <f t="shared" si="6"/>
        <v>84</v>
      </c>
      <c r="G32" s="197">
        <f>'[2]27'!H34</f>
        <v>36</v>
      </c>
      <c r="H32" s="198">
        <f>'[2]27'!I34</f>
        <v>0</v>
      </c>
      <c r="I32" s="198">
        <f>'[2]27'!J34</f>
        <v>0</v>
      </c>
      <c r="J32" s="198">
        <f>'[2]27'!K34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197">
        <f>'[2]27'!B35</f>
        <v>84</v>
      </c>
      <c r="C33" s="198">
        <f>'[2]27'!C35</f>
        <v>0</v>
      </c>
      <c r="D33" s="198">
        <f>'[2]27'!D35</f>
        <v>0</v>
      </c>
      <c r="E33" s="198">
        <f>'[2]27'!E35</f>
        <v>0</v>
      </c>
      <c r="F33" s="15">
        <f t="shared" si="6"/>
        <v>84</v>
      </c>
      <c r="G33" s="197">
        <f>'[2]27'!H35</f>
        <v>36</v>
      </c>
      <c r="H33" s="198">
        <f>'[2]27'!I35</f>
        <v>0</v>
      </c>
      <c r="I33" s="198">
        <f>'[2]27'!J35</f>
        <v>0</v>
      </c>
      <c r="J33" s="198">
        <f>'[2]27'!K35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197">
        <f>'[2]27'!B36</f>
        <v>84</v>
      </c>
      <c r="C34" s="198">
        <f>'[2]27'!C36</f>
        <v>0</v>
      </c>
      <c r="D34" s="198">
        <f>'[2]27'!D36</f>
        <v>0</v>
      </c>
      <c r="E34" s="198">
        <f>'[2]27'!E36</f>
        <v>0</v>
      </c>
      <c r="F34" s="15">
        <f t="shared" si="6"/>
        <v>84</v>
      </c>
      <c r="G34" s="197">
        <f>'[2]27'!H36</f>
        <v>36</v>
      </c>
      <c r="H34" s="198">
        <f>'[2]27'!I36</f>
        <v>0</v>
      </c>
      <c r="I34" s="198">
        <f>'[2]27'!J36</f>
        <v>0</v>
      </c>
      <c r="J34" s="198">
        <f>'[2]27'!K36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197">
        <f>'[2]27'!B37</f>
        <v>84</v>
      </c>
      <c r="C35" s="198">
        <f>'[2]27'!C37</f>
        <v>0</v>
      </c>
      <c r="D35" s="198">
        <f>'[2]27'!D37</f>
        <v>0</v>
      </c>
      <c r="E35" s="198">
        <f>'[2]27'!E37</f>
        <v>0</v>
      </c>
      <c r="F35" s="15">
        <f t="shared" si="6"/>
        <v>84</v>
      </c>
      <c r="G35" s="197">
        <f>'[2]27'!H37</f>
        <v>36</v>
      </c>
      <c r="H35" s="198">
        <f>'[2]27'!I37</f>
        <v>0</v>
      </c>
      <c r="I35" s="198">
        <f>'[2]27'!J37</f>
        <v>0</v>
      </c>
      <c r="J35" s="198">
        <f>'[2]27'!K37</f>
        <v>0</v>
      </c>
      <c r="K35" s="15">
        <f t="shared" si="3"/>
        <v>36</v>
      </c>
      <c r="L35" s="18">
        <f>frq!C35</f>
        <v>1</v>
      </c>
      <c r="M35" s="167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197">
        <f>'[2]27'!B38</f>
        <v>84</v>
      </c>
      <c r="C36" s="198">
        <f>'[2]27'!C38</f>
        <v>0</v>
      </c>
      <c r="D36" s="198">
        <f>'[2]27'!D38</f>
        <v>0</v>
      </c>
      <c r="E36" s="198">
        <f>'[2]27'!E38</f>
        <v>0</v>
      </c>
      <c r="F36" s="15">
        <f t="shared" si="6"/>
        <v>84</v>
      </c>
      <c r="G36" s="197">
        <f>'[2]27'!H38</f>
        <v>36</v>
      </c>
      <c r="H36" s="198">
        <f>'[2]27'!I38</f>
        <v>0</v>
      </c>
      <c r="I36" s="198">
        <f>'[2]27'!J38</f>
        <v>0</v>
      </c>
      <c r="J36" s="198">
        <f>'[2]27'!K38</f>
        <v>0</v>
      </c>
      <c r="K36" s="15">
        <f t="shared" si="3"/>
        <v>36</v>
      </c>
      <c r="L36" s="18">
        <f>frq!C36</f>
        <v>1</v>
      </c>
      <c r="M36" s="167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197">
        <f>'[2]27'!B39</f>
        <v>84</v>
      </c>
      <c r="C37" s="198">
        <f>'[2]27'!C39</f>
        <v>0</v>
      </c>
      <c r="D37" s="198">
        <f>'[2]27'!D39</f>
        <v>0</v>
      </c>
      <c r="E37" s="198">
        <f>'[2]27'!E39</f>
        <v>0</v>
      </c>
      <c r="F37" s="15">
        <f t="shared" si="6"/>
        <v>84</v>
      </c>
      <c r="G37" s="197">
        <f>'[2]27'!H39</f>
        <v>36</v>
      </c>
      <c r="H37" s="198">
        <f>'[2]27'!I39</f>
        <v>0</v>
      </c>
      <c r="I37" s="198">
        <f>'[2]27'!J39</f>
        <v>0</v>
      </c>
      <c r="J37" s="198">
        <f>'[2]27'!K39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197">
        <f>'[2]27'!B40</f>
        <v>84</v>
      </c>
      <c r="C38" s="198">
        <f>'[2]27'!C40</f>
        <v>0</v>
      </c>
      <c r="D38" s="198">
        <f>'[2]27'!D40</f>
        <v>0</v>
      </c>
      <c r="E38" s="198">
        <f>'[2]27'!E40</f>
        <v>0</v>
      </c>
      <c r="F38" s="15">
        <f t="shared" si="6"/>
        <v>84</v>
      </c>
      <c r="G38" s="197">
        <f>'[2]27'!H40</f>
        <v>36</v>
      </c>
      <c r="H38" s="198">
        <f>'[2]27'!I40</f>
        <v>0</v>
      </c>
      <c r="I38" s="198">
        <f>'[2]27'!J40</f>
        <v>0</v>
      </c>
      <c r="J38" s="198">
        <f>'[2]27'!K40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197">
        <f>'[2]27'!B41</f>
        <v>84</v>
      </c>
      <c r="C39" s="198">
        <f>'[2]27'!C41</f>
        <v>0</v>
      </c>
      <c r="D39" s="198">
        <f>'[2]27'!D41</f>
        <v>0</v>
      </c>
      <c r="E39" s="198">
        <f>'[2]27'!E41</f>
        <v>0</v>
      </c>
      <c r="F39" s="15">
        <f t="shared" si="6"/>
        <v>84</v>
      </c>
      <c r="G39" s="197">
        <f>'[2]27'!H41</f>
        <v>36</v>
      </c>
      <c r="H39" s="198">
        <f>'[2]27'!I41</f>
        <v>0</v>
      </c>
      <c r="I39" s="198">
        <f>'[2]27'!J41</f>
        <v>0</v>
      </c>
      <c r="J39" s="198">
        <f>'[2]27'!K41</f>
        <v>0</v>
      </c>
      <c r="K39" s="15">
        <f t="shared" si="3"/>
        <v>36</v>
      </c>
      <c r="L39" s="18">
        <f>frq!C39</f>
        <v>1</v>
      </c>
      <c r="M39" s="167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197">
        <f>'[2]27'!B42</f>
        <v>84</v>
      </c>
      <c r="C40" s="198">
        <f>'[2]27'!C42</f>
        <v>0</v>
      </c>
      <c r="D40" s="198">
        <f>'[2]27'!D42</f>
        <v>0</v>
      </c>
      <c r="E40" s="198">
        <f>'[2]27'!E42</f>
        <v>0</v>
      </c>
      <c r="F40" s="15">
        <f t="shared" si="6"/>
        <v>84</v>
      </c>
      <c r="G40" s="197">
        <f>'[2]27'!H42</f>
        <v>36</v>
      </c>
      <c r="H40" s="198">
        <f>'[2]27'!I42</f>
        <v>0</v>
      </c>
      <c r="I40" s="198">
        <f>'[2]27'!J42</f>
        <v>0</v>
      </c>
      <c r="J40" s="198">
        <f>'[2]27'!K42</f>
        <v>0</v>
      </c>
      <c r="K40" s="15">
        <f t="shared" si="3"/>
        <v>36</v>
      </c>
      <c r="L40" s="18">
        <f>frq!C40</f>
        <v>1</v>
      </c>
      <c r="M40" s="167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197">
        <f>'[2]27'!B43</f>
        <v>84</v>
      </c>
      <c r="C41" s="198">
        <f>'[2]27'!C43</f>
        <v>0</v>
      </c>
      <c r="D41" s="198">
        <f>'[2]27'!D43</f>
        <v>0</v>
      </c>
      <c r="E41" s="198">
        <f>'[2]27'!E43</f>
        <v>0</v>
      </c>
      <c r="F41" s="15">
        <f t="shared" si="6"/>
        <v>84</v>
      </c>
      <c r="G41" s="197">
        <f>'[2]27'!H43</f>
        <v>36</v>
      </c>
      <c r="H41" s="198">
        <f>'[2]27'!I43</f>
        <v>0</v>
      </c>
      <c r="I41" s="198">
        <f>'[2]27'!J43</f>
        <v>0</v>
      </c>
      <c r="J41" s="198">
        <f>'[2]27'!K43</f>
        <v>0</v>
      </c>
      <c r="K41" s="15">
        <f t="shared" si="3"/>
        <v>36</v>
      </c>
      <c r="L41" s="18">
        <f>frq!C41</f>
        <v>1</v>
      </c>
      <c r="M41" s="167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197">
        <f>'[2]27'!B44</f>
        <v>84</v>
      </c>
      <c r="C42" s="198">
        <f>'[2]27'!C44</f>
        <v>0</v>
      </c>
      <c r="D42" s="198">
        <f>'[2]27'!D44</f>
        <v>0</v>
      </c>
      <c r="E42" s="198">
        <f>'[2]27'!E44</f>
        <v>0</v>
      </c>
      <c r="F42" s="15">
        <f t="shared" si="6"/>
        <v>84</v>
      </c>
      <c r="G42" s="197">
        <f>'[2]27'!H44</f>
        <v>36</v>
      </c>
      <c r="H42" s="198">
        <f>'[2]27'!I44</f>
        <v>0</v>
      </c>
      <c r="I42" s="198">
        <f>'[2]27'!J44</f>
        <v>0</v>
      </c>
      <c r="J42" s="198">
        <f>'[2]27'!K44</f>
        <v>0</v>
      </c>
      <c r="K42" s="15">
        <f t="shared" si="3"/>
        <v>36</v>
      </c>
      <c r="L42" s="18">
        <f>frq!C42</f>
        <v>1</v>
      </c>
      <c r="M42" s="167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</row>
    <row r="43" spans="1:18">
      <c r="A43" s="8" t="s">
        <v>85</v>
      </c>
      <c r="B43" s="197">
        <f>'[2]27'!B45</f>
        <v>84</v>
      </c>
      <c r="C43" s="198">
        <f>'[2]27'!C45</f>
        <v>0</v>
      </c>
      <c r="D43" s="198">
        <f>'[2]27'!D45</f>
        <v>0</v>
      </c>
      <c r="E43" s="198">
        <f>'[2]27'!E45</f>
        <v>0</v>
      </c>
      <c r="F43" s="15">
        <f t="shared" si="6"/>
        <v>84</v>
      </c>
      <c r="G43" s="197">
        <f>'[2]27'!H45</f>
        <v>36</v>
      </c>
      <c r="H43" s="198">
        <f>'[2]27'!I45</f>
        <v>0</v>
      </c>
      <c r="I43" s="198">
        <f>'[2]27'!J45</f>
        <v>0</v>
      </c>
      <c r="J43" s="198">
        <f>'[2]27'!K45</f>
        <v>0</v>
      </c>
      <c r="K43" s="15">
        <f t="shared" si="3"/>
        <v>36</v>
      </c>
      <c r="L43" s="18">
        <f>frq!C43</f>
        <v>1</v>
      </c>
      <c r="M43" s="167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</row>
    <row r="44" spans="1:18">
      <c r="A44" s="8" t="s">
        <v>86</v>
      </c>
      <c r="B44" s="197">
        <f>'[2]27'!B46</f>
        <v>84</v>
      </c>
      <c r="C44" s="198">
        <f>'[2]27'!C46</f>
        <v>0</v>
      </c>
      <c r="D44" s="198">
        <f>'[2]27'!D46</f>
        <v>0</v>
      </c>
      <c r="E44" s="198">
        <f>'[2]27'!E46</f>
        <v>0</v>
      </c>
      <c r="F44" s="15">
        <f t="shared" si="6"/>
        <v>84</v>
      </c>
      <c r="G44" s="197">
        <f>'[2]27'!H46</f>
        <v>36</v>
      </c>
      <c r="H44" s="198">
        <f>'[2]27'!I46</f>
        <v>0</v>
      </c>
      <c r="I44" s="198">
        <f>'[2]27'!J46</f>
        <v>0</v>
      </c>
      <c r="J44" s="198">
        <f>'[2]27'!K46</f>
        <v>0</v>
      </c>
      <c r="K44" s="15">
        <f t="shared" si="3"/>
        <v>36</v>
      </c>
      <c r="L44" s="18">
        <f>frq!C44</f>
        <v>1</v>
      </c>
      <c r="M44" s="167">
        <f t="shared" si="4"/>
        <v>35.299999999999997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35.299999999999997</v>
      </c>
      <c r="R44" s="18">
        <v>0.7</v>
      </c>
    </row>
    <row r="45" spans="1:18">
      <c r="A45" s="8" t="s">
        <v>87</v>
      </c>
      <c r="B45" s="197">
        <f>'[2]27'!B47</f>
        <v>84</v>
      </c>
      <c r="C45" s="198">
        <f>'[2]27'!C47</f>
        <v>0</v>
      </c>
      <c r="D45" s="198">
        <f>'[2]27'!D47</f>
        <v>0</v>
      </c>
      <c r="E45" s="198">
        <f>'[2]27'!E47</f>
        <v>0</v>
      </c>
      <c r="F45" s="15">
        <f t="shared" si="6"/>
        <v>84</v>
      </c>
      <c r="G45" s="197">
        <f>'[2]27'!H47</f>
        <v>36</v>
      </c>
      <c r="H45" s="198">
        <f>'[2]27'!I47</f>
        <v>0</v>
      </c>
      <c r="I45" s="198">
        <f>'[2]27'!J47</f>
        <v>0</v>
      </c>
      <c r="J45" s="198">
        <f>'[2]27'!K47</f>
        <v>0</v>
      </c>
      <c r="K45" s="15">
        <f t="shared" si="3"/>
        <v>36</v>
      </c>
      <c r="L45" s="18">
        <f>frq!C45</f>
        <v>1</v>
      </c>
      <c r="M45" s="167">
        <f t="shared" si="4"/>
        <v>35.299999999999997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35.299999999999997</v>
      </c>
      <c r="R45" s="18">
        <v>0.7</v>
      </c>
    </row>
    <row r="46" spans="1:18">
      <c r="A46" s="8" t="s">
        <v>88</v>
      </c>
      <c r="B46" s="197">
        <f>'[2]27'!B48</f>
        <v>84</v>
      </c>
      <c r="C46" s="198">
        <f>'[2]27'!C48</f>
        <v>0</v>
      </c>
      <c r="D46" s="198">
        <f>'[2]27'!D48</f>
        <v>0</v>
      </c>
      <c r="E46" s="198">
        <f>'[2]27'!E48</f>
        <v>0</v>
      </c>
      <c r="F46" s="15">
        <f t="shared" si="6"/>
        <v>84</v>
      </c>
      <c r="G46" s="197">
        <f>'[2]27'!H48</f>
        <v>36</v>
      </c>
      <c r="H46" s="198">
        <f>'[2]27'!I48</f>
        <v>0</v>
      </c>
      <c r="I46" s="198">
        <f>'[2]27'!J48</f>
        <v>0</v>
      </c>
      <c r="J46" s="198">
        <f>'[2]27'!K48</f>
        <v>0</v>
      </c>
      <c r="K46" s="15">
        <f t="shared" si="3"/>
        <v>36</v>
      </c>
      <c r="L46" s="18">
        <f>frq!C46</f>
        <v>1</v>
      </c>
      <c r="M46" s="167">
        <f t="shared" si="4"/>
        <v>35.299999999999997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35.299999999999997</v>
      </c>
      <c r="R46" s="18">
        <v>0.7</v>
      </c>
    </row>
    <row r="47" spans="1:18">
      <c r="A47" s="8" t="s">
        <v>89</v>
      </c>
      <c r="B47" s="197">
        <f>'[2]27'!B49</f>
        <v>84</v>
      </c>
      <c r="C47" s="198">
        <f>'[2]27'!C49</f>
        <v>0</v>
      </c>
      <c r="D47" s="198">
        <f>'[2]27'!D49</f>
        <v>0</v>
      </c>
      <c r="E47" s="198">
        <f>'[2]27'!E49</f>
        <v>0</v>
      </c>
      <c r="F47" s="15">
        <f t="shared" si="6"/>
        <v>84</v>
      </c>
      <c r="G47" s="197">
        <f>'[2]27'!H49</f>
        <v>36</v>
      </c>
      <c r="H47" s="198">
        <f>'[2]27'!I49</f>
        <v>0</v>
      </c>
      <c r="I47" s="198">
        <f>'[2]27'!J49</f>
        <v>0</v>
      </c>
      <c r="J47" s="198">
        <f>'[2]27'!K49</f>
        <v>0</v>
      </c>
      <c r="K47" s="15">
        <f t="shared" si="3"/>
        <v>36</v>
      </c>
      <c r="L47" s="18">
        <f>frq!C47</f>
        <v>1</v>
      </c>
      <c r="M47" s="167">
        <f t="shared" si="4"/>
        <v>35.299999999999997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35.299999999999997</v>
      </c>
      <c r="R47" s="18">
        <v>0.7</v>
      </c>
    </row>
    <row r="48" spans="1:18">
      <c r="A48" s="8" t="s">
        <v>90</v>
      </c>
      <c r="B48" s="197">
        <f>'[2]27'!B50</f>
        <v>84</v>
      </c>
      <c r="C48" s="198">
        <f>'[2]27'!C50</f>
        <v>0</v>
      </c>
      <c r="D48" s="198">
        <f>'[2]27'!D50</f>
        <v>0</v>
      </c>
      <c r="E48" s="198">
        <f>'[2]27'!E50</f>
        <v>0</v>
      </c>
      <c r="F48" s="15">
        <f t="shared" si="6"/>
        <v>84</v>
      </c>
      <c r="G48" s="197">
        <f>'[2]27'!H50</f>
        <v>34</v>
      </c>
      <c r="H48" s="198">
        <f>'[2]27'!I50</f>
        <v>0</v>
      </c>
      <c r="I48" s="198">
        <f>'[2]27'!J50</f>
        <v>0</v>
      </c>
      <c r="J48" s="198">
        <f>'[2]27'!K50</f>
        <v>0</v>
      </c>
      <c r="K48" s="15">
        <f t="shared" si="3"/>
        <v>34</v>
      </c>
      <c r="L48" s="18">
        <f>frq!C48</f>
        <v>1</v>
      </c>
      <c r="M48" s="167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197">
        <f>'[2]27'!B51</f>
        <v>84</v>
      </c>
      <c r="C49" s="198">
        <f>'[2]27'!C51</f>
        <v>0</v>
      </c>
      <c r="D49" s="198">
        <f>'[2]27'!D51</f>
        <v>0</v>
      </c>
      <c r="E49" s="198">
        <f>'[2]27'!E51</f>
        <v>0</v>
      </c>
      <c r="F49" s="15">
        <f t="shared" si="6"/>
        <v>84</v>
      </c>
      <c r="G49" s="197">
        <f>'[2]27'!H51</f>
        <v>34</v>
      </c>
      <c r="H49" s="198">
        <f>'[2]27'!I51</f>
        <v>0</v>
      </c>
      <c r="I49" s="198">
        <f>'[2]27'!J51</f>
        <v>0</v>
      </c>
      <c r="J49" s="198">
        <f>'[2]27'!K51</f>
        <v>0</v>
      </c>
      <c r="K49" s="15">
        <f t="shared" si="3"/>
        <v>34</v>
      </c>
      <c r="L49" s="18">
        <f>frq!C49</f>
        <v>1</v>
      </c>
      <c r="M49" s="167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197">
        <f>'[2]27'!B52</f>
        <v>84</v>
      </c>
      <c r="C50" s="198">
        <f>'[2]27'!C52</f>
        <v>0</v>
      </c>
      <c r="D50" s="198">
        <f>'[2]27'!D52</f>
        <v>0</v>
      </c>
      <c r="E50" s="198">
        <f>'[2]27'!E52</f>
        <v>0</v>
      </c>
      <c r="F50" s="15">
        <f t="shared" si="6"/>
        <v>84</v>
      </c>
      <c r="G50" s="197">
        <f>'[2]27'!H52</f>
        <v>34</v>
      </c>
      <c r="H50" s="198">
        <f>'[2]27'!I52</f>
        <v>0</v>
      </c>
      <c r="I50" s="198">
        <f>'[2]27'!J52</f>
        <v>0</v>
      </c>
      <c r="J50" s="198">
        <f>'[2]27'!K52</f>
        <v>0</v>
      </c>
      <c r="K50" s="15">
        <f t="shared" si="3"/>
        <v>34</v>
      </c>
      <c r="L50" s="18">
        <f>frq!C50</f>
        <v>1</v>
      </c>
      <c r="M50" s="167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197">
        <f>'[2]27'!B53</f>
        <v>84</v>
      </c>
      <c r="C51" s="198">
        <f>'[2]27'!C53</f>
        <v>0</v>
      </c>
      <c r="D51" s="198">
        <f>'[2]27'!D53</f>
        <v>0</v>
      </c>
      <c r="E51" s="198">
        <f>'[2]27'!E53</f>
        <v>0</v>
      </c>
      <c r="F51" s="15">
        <f t="shared" si="6"/>
        <v>84</v>
      </c>
      <c r="G51" s="197">
        <f>'[2]27'!H53</f>
        <v>34</v>
      </c>
      <c r="H51" s="198">
        <f>'[2]27'!I53</f>
        <v>0</v>
      </c>
      <c r="I51" s="198">
        <f>'[2]27'!J53</f>
        <v>0</v>
      </c>
      <c r="J51" s="198">
        <f>'[2]27'!K53</f>
        <v>0</v>
      </c>
      <c r="K51" s="15">
        <f t="shared" si="3"/>
        <v>34</v>
      </c>
      <c r="L51" s="18">
        <f>frq!C51</f>
        <v>1</v>
      </c>
      <c r="M51" s="167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197">
        <f>'[2]27'!B54</f>
        <v>84</v>
      </c>
      <c r="C52" s="198">
        <f>'[2]27'!C54</f>
        <v>0</v>
      </c>
      <c r="D52" s="198">
        <f>'[2]27'!D54</f>
        <v>0</v>
      </c>
      <c r="E52" s="198">
        <f>'[2]27'!E54</f>
        <v>0</v>
      </c>
      <c r="F52" s="15">
        <f t="shared" si="6"/>
        <v>84</v>
      </c>
      <c r="G52" s="197">
        <f>'[2]27'!H54</f>
        <v>34</v>
      </c>
      <c r="H52" s="198">
        <f>'[2]27'!I54</f>
        <v>0</v>
      </c>
      <c r="I52" s="198">
        <f>'[2]27'!J54</f>
        <v>0</v>
      </c>
      <c r="J52" s="198">
        <f>'[2]27'!K54</f>
        <v>0</v>
      </c>
      <c r="K52" s="15">
        <f t="shared" si="3"/>
        <v>34</v>
      </c>
      <c r="L52" s="18">
        <f>frq!C52</f>
        <v>1</v>
      </c>
      <c r="M52" s="167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197">
        <f>'[2]27'!B55</f>
        <v>84</v>
      </c>
      <c r="C53" s="198">
        <f>'[2]27'!C55</f>
        <v>0</v>
      </c>
      <c r="D53" s="198">
        <f>'[2]27'!D55</f>
        <v>0</v>
      </c>
      <c r="E53" s="198">
        <f>'[2]27'!E55</f>
        <v>0</v>
      </c>
      <c r="F53" s="15">
        <f t="shared" si="6"/>
        <v>84</v>
      </c>
      <c r="G53" s="197">
        <f>'[2]27'!H55</f>
        <v>34</v>
      </c>
      <c r="H53" s="198">
        <f>'[2]27'!I55</f>
        <v>0</v>
      </c>
      <c r="I53" s="198">
        <f>'[2]27'!J55</f>
        <v>0</v>
      </c>
      <c r="J53" s="198">
        <f>'[2]27'!K55</f>
        <v>0</v>
      </c>
      <c r="K53" s="15">
        <f t="shared" si="3"/>
        <v>34</v>
      </c>
      <c r="L53" s="18">
        <f>frq!C53</f>
        <v>1</v>
      </c>
      <c r="M53" s="167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197">
        <f>'[2]27'!B56</f>
        <v>84</v>
      </c>
      <c r="C54" s="198">
        <f>'[2]27'!C56</f>
        <v>0</v>
      </c>
      <c r="D54" s="198">
        <f>'[2]27'!D56</f>
        <v>0</v>
      </c>
      <c r="E54" s="198">
        <f>'[2]27'!E56</f>
        <v>0</v>
      </c>
      <c r="F54" s="15">
        <f t="shared" si="6"/>
        <v>84</v>
      </c>
      <c r="G54" s="197">
        <f>'[2]27'!H56</f>
        <v>34</v>
      </c>
      <c r="H54" s="198">
        <f>'[2]27'!I56</f>
        <v>0</v>
      </c>
      <c r="I54" s="198">
        <f>'[2]27'!J56</f>
        <v>0</v>
      </c>
      <c r="J54" s="198">
        <f>'[2]27'!K56</f>
        <v>0</v>
      </c>
      <c r="K54" s="15">
        <f t="shared" si="3"/>
        <v>34</v>
      </c>
      <c r="L54" s="18">
        <f>frq!C54</f>
        <v>1</v>
      </c>
      <c r="M54" s="167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197">
        <f>'[2]27'!B57</f>
        <v>84</v>
      </c>
      <c r="C55" s="198">
        <f>'[2]27'!C57</f>
        <v>0</v>
      </c>
      <c r="D55" s="198">
        <f>'[2]27'!D57</f>
        <v>0</v>
      </c>
      <c r="E55" s="198">
        <f>'[2]27'!E57</f>
        <v>0</v>
      </c>
      <c r="F55" s="15">
        <f t="shared" si="6"/>
        <v>84</v>
      </c>
      <c r="G55" s="197">
        <f>'[2]27'!H57</f>
        <v>34</v>
      </c>
      <c r="H55" s="198">
        <f>'[2]27'!I57</f>
        <v>0</v>
      </c>
      <c r="I55" s="198">
        <f>'[2]27'!J57</f>
        <v>0</v>
      </c>
      <c r="J55" s="198">
        <f>'[2]27'!K57</f>
        <v>0</v>
      </c>
      <c r="K55" s="15">
        <f t="shared" si="3"/>
        <v>34</v>
      </c>
      <c r="L55" s="18">
        <f>frq!C55</f>
        <v>1</v>
      </c>
      <c r="M55" s="167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</row>
    <row r="56" spans="1:18">
      <c r="A56" s="8" t="s">
        <v>98</v>
      </c>
      <c r="B56" s="197">
        <f>'[2]27'!B58</f>
        <v>84</v>
      </c>
      <c r="C56" s="198">
        <f>'[2]27'!C58</f>
        <v>0</v>
      </c>
      <c r="D56" s="198">
        <f>'[2]27'!D58</f>
        <v>0</v>
      </c>
      <c r="E56" s="198">
        <f>'[2]27'!E58</f>
        <v>0</v>
      </c>
      <c r="F56" s="15">
        <f t="shared" si="6"/>
        <v>84</v>
      </c>
      <c r="G56" s="197">
        <f>'[2]27'!H58</f>
        <v>34</v>
      </c>
      <c r="H56" s="198">
        <f>'[2]27'!I58</f>
        <v>0</v>
      </c>
      <c r="I56" s="198">
        <f>'[2]27'!J58</f>
        <v>0</v>
      </c>
      <c r="J56" s="198">
        <f>'[2]27'!K58</f>
        <v>0</v>
      </c>
      <c r="K56" s="15">
        <f t="shared" si="3"/>
        <v>34</v>
      </c>
      <c r="L56" s="18">
        <f>frq!C56</f>
        <v>1</v>
      </c>
      <c r="M56" s="167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</row>
    <row r="57" spans="1:18">
      <c r="A57" s="8" t="s">
        <v>99</v>
      </c>
      <c r="B57" s="197">
        <f>'[2]27'!B59</f>
        <v>84</v>
      </c>
      <c r="C57" s="198">
        <f>'[2]27'!C59</f>
        <v>0</v>
      </c>
      <c r="D57" s="198">
        <f>'[2]27'!D59</f>
        <v>0</v>
      </c>
      <c r="E57" s="198">
        <f>'[2]27'!E59</f>
        <v>0</v>
      </c>
      <c r="F57" s="15">
        <f t="shared" si="6"/>
        <v>84</v>
      </c>
      <c r="G57" s="197">
        <f>'[2]27'!H59</f>
        <v>34</v>
      </c>
      <c r="H57" s="198">
        <f>'[2]27'!I59</f>
        <v>0</v>
      </c>
      <c r="I57" s="198">
        <f>'[2]27'!J59</f>
        <v>0</v>
      </c>
      <c r="J57" s="198">
        <f>'[2]27'!K59</f>
        <v>0</v>
      </c>
      <c r="K57" s="15">
        <f t="shared" si="3"/>
        <v>34</v>
      </c>
      <c r="L57" s="18">
        <f>frq!C57</f>
        <v>1</v>
      </c>
      <c r="M57" s="167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</row>
    <row r="58" spans="1:18">
      <c r="A58" s="8" t="s">
        <v>100</v>
      </c>
      <c r="B58" s="197">
        <f>'[2]27'!B60</f>
        <v>84</v>
      </c>
      <c r="C58" s="198">
        <f>'[2]27'!C60</f>
        <v>0</v>
      </c>
      <c r="D58" s="198">
        <f>'[2]27'!D60</f>
        <v>0</v>
      </c>
      <c r="E58" s="198">
        <f>'[2]27'!E60</f>
        <v>0</v>
      </c>
      <c r="F58" s="15">
        <f t="shared" si="6"/>
        <v>84</v>
      </c>
      <c r="G58" s="197">
        <f>'[2]27'!H60</f>
        <v>34</v>
      </c>
      <c r="H58" s="198">
        <f>'[2]27'!I60</f>
        <v>0</v>
      </c>
      <c r="I58" s="198">
        <f>'[2]27'!J60</f>
        <v>0</v>
      </c>
      <c r="J58" s="198">
        <f>'[2]27'!K60</f>
        <v>0</v>
      </c>
      <c r="K58" s="15">
        <f t="shared" si="3"/>
        <v>34</v>
      </c>
      <c r="L58" s="18">
        <f>frq!C58</f>
        <v>1</v>
      </c>
      <c r="M58" s="167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</row>
    <row r="59" spans="1:18">
      <c r="A59" s="8" t="s">
        <v>101</v>
      </c>
      <c r="B59" s="197">
        <f>'[2]27'!B61</f>
        <v>84</v>
      </c>
      <c r="C59" s="198">
        <f>'[2]27'!C61</f>
        <v>0</v>
      </c>
      <c r="D59" s="198">
        <f>'[2]27'!D61</f>
        <v>0</v>
      </c>
      <c r="E59" s="198">
        <f>'[2]27'!E61</f>
        <v>0</v>
      </c>
      <c r="F59" s="15">
        <f t="shared" si="6"/>
        <v>84</v>
      </c>
      <c r="G59" s="197">
        <f>'[2]27'!H61</f>
        <v>33</v>
      </c>
      <c r="H59" s="198">
        <f>'[2]27'!I61</f>
        <v>0</v>
      </c>
      <c r="I59" s="198">
        <f>'[2]27'!J61</f>
        <v>0</v>
      </c>
      <c r="J59" s="198">
        <f>'[2]27'!K61</f>
        <v>0</v>
      </c>
      <c r="K59" s="15">
        <f t="shared" si="3"/>
        <v>33</v>
      </c>
      <c r="L59" s="18">
        <f>frq!C59</f>
        <v>1</v>
      </c>
      <c r="M59" s="167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197">
        <f>'[2]27'!B62</f>
        <v>84</v>
      </c>
      <c r="C60" s="198">
        <f>'[2]27'!C62</f>
        <v>0</v>
      </c>
      <c r="D60" s="198">
        <f>'[2]27'!D62</f>
        <v>0</v>
      </c>
      <c r="E60" s="198">
        <f>'[2]27'!E62</f>
        <v>0</v>
      </c>
      <c r="F60" s="15">
        <f t="shared" si="6"/>
        <v>84</v>
      </c>
      <c r="G60" s="197">
        <f>'[2]27'!H62</f>
        <v>33</v>
      </c>
      <c r="H60" s="198">
        <f>'[2]27'!I62</f>
        <v>0</v>
      </c>
      <c r="I60" s="198">
        <f>'[2]27'!J62</f>
        <v>0</v>
      </c>
      <c r="J60" s="198">
        <f>'[2]27'!K62</f>
        <v>0</v>
      </c>
      <c r="K60" s="15">
        <f t="shared" si="3"/>
        <v>33</v>
      </c>
      <c r="L60" s="18">
        <f>frq!C60</f>
        <v>1</v>
      </c>
      <c r="M60" s="167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197">
        <f>'[2]27'!B63</f>
        <v>84</v>
      </c>
      <c r="C61" s="198">
        <f>'[2]27'!C63</f>
        <v>0</v>
      </c>
      <c r="D61" s="198">
        <f>'[2]27'!D63</f>
        <v>0</v>
      </c>
      <c r="E61" s="198">
        <f>'[2]27'!E63</f>
        <v>0</v>
      </c>
      <c r="F61" s="15">
        <f t="shared" si="6"/>
        <v>84</v>
      </c>
      <c r="G61" s="197">
        <f>'[2]27'!H63</f>
        <v>33</v>
      </c>
      <c r="H61" s="198">
        <f>'[2]27'!I63</f>
        <v>0</v>
      </c>
      <c r="I61" s="198">
        <f>'[2]27'!J63</f>
        <v>0</v>
      </c>
      <c r="J61" s="198">
        <f>'[2]27'!K63</f>
        <v>0</v>
      </c>
      <c r="K61" s="15">
        <f t="shared" si="3"/>
        <v>33</v>
      </c>
      <c r="L61" s="18">
        <f>frq!C61</f>
        <v>1</v>
      </c>
      <c r="M61" s="167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197">
        <f>'[2]27'!B64</f>
        <v>84</v>
      </c>
      <c r="C62" s="198">
        <f>'[2]27'!C64</f>
        <v>0</v>
      </c>
      <c r="D62" s="198">
        <f>'[2]27'!D64</f>
        <v>0</v>
      </c>
      <c r="E62" s="198">
        <f>'[2]27'!E64</f>
        <v>0</v>
      </c>
      <c r="F62" s="15">
        <f t="shared" si="6"/>
        <v>84</v>
      </c>
      <c r="G62" s="197">
        <f>'[2]27'!H64</f>
        <v>33</v>
      </c>
      <c r="H62" s="198">
        <f>'[2]27'!I64</f>
        <v>0</v>
      </c>
      <c r="I62" s="198">
        <f>'[2]27'!J64</f>
        <v>0</v>
      </c>
      <c r="J62" s="198">
        <f>'[2]27'!K64</f>
        <v>0</v>
      </c>
      <c r="K62" s="15">
        <f t="shared" si="3"/>
        <v>33</v>
      </c>
      <c r="L62" s="18">
        <f>frq!C62</f>
        <v>1</v>
      </c>
      <c r="M62" s="167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197">
        <f>'[2]27'!B65</f>
        <v>84</v>
      </c>
      <c r="C63" s="198">
        <f>'[2]27'!C65</f>
        <v>0</v>
      </c>
      <c r="D63" s="198">
        <f>'[2]27'!D65</f>
        <v>0</v>
      </c>
      <c r="E63" s="198">
        <f>'[2]27'!E65</f>
        <v>0</v>
      </c>
      <c r="F63" s="15">
        <f t="shared" si="6"/>
        <v>84</v>
      </c>
      <c r="G63" s="197">
        <f>'[2]27'!H65</f>
        <v>33</v>
      </c>
      <c r="H63" s="198">
        <f>'[2]27'!I65</f>
        <v>0</v>
      </c>
      <c r="I63" s="198">
        <f>'[2]27'!J65</f>
        <v>0</v>
      </c>
      <c r="J63" s="198">
        <f>'[2]27'!K65</f>
        <v>0</v>
      </c>
      <c r="K63" s="15">
        <f t="shared" si="3"/>
        <v>33</v>
      </c>
      <c r="L63" s="18">
        <f>frq!C63</f>
        <v>1</v>
      </c>
      <c r="M63" s="167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197">
        <f>'[2]27'!B66</f>
        <v>84</v>
      </c>
      <c r="C64" s="198">
        <f>'[2]27'!C66</f>
        <v>0</v>
      </c>
      <c r="D64" s="198">
        <f>'[2]27'!D66</f>
        <v>0</v>
      </c>
      <c r="E64" s="198">
        <f>'[2]27'!E66</f>
        <v>0</v>
      </c>
      <c r="F64" s="15">
        <f t="shared" si="6"/>
        <v>84</v>
      </c>
      <c r="G64" s="197">
        <f>'[2]27'!H66</f>
        <v>33</v>
      </c>
      <c r="H64" s="198">
        <f>'[2]27'!I66</f>
        <v>0</v>
      </c>
      <c r="I64" s="198">
        <f>'[2]27'!J66</f>
        <v>0</v>
      </c>
      <c r="J64" s="198">
        <f>'[2]27'!K66</f>
        <v>0</v>
      </c>
      <c r="K64" s="15">
        <f t="shared" si="3"/>
        <v>33</v>
      </c>
      <c r="L64" s="18">
        <f>frq!C64</f>
        <v>1</v>
      </c>
      <c r="M64" s="167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</row>
    <row r="65" spans="1:18">
      <c r="A65" s="8" t="s">
        <v>107</v>
      </c>
      <c r="B65" s="197">
        <f>'[2]27'!B67</f>
        <v>84</v>
      </c>
      <c r="C65" s="198">
        <f>'[2]27'!C67</f>
        <v>0</v>
      </c>
      <c r="D65" s="198">
        <f>'[2]27'!D67</f>
        <v>0</v>
      </c>
      <c r="E65" s="198">
        <f>'[2]27'!E67</f>
        <v>0</v>
      </c>
      <c r="F65" s="15">
        <f t="shared" si="6"/>
        <v>84</v>
      </c>
      <c r="G65" s="197">
        <f>'[2]27'!H67</f>
        <v>33</v>
      </c>
      <c r="H65" s="198">
        <f>'[2]27'!I67</f>
        <v>0</v>
      </c>
      <c r="I65" s="198">
        <f>'[2]27'!J67</f>
        <v>0</v>
      </c>
      <c r="J65" s="198">
        <f>'[2]27'!K67</f>
        <v>0</v>
      </c>
      <c r="K65" s="15">
        <f t="shared" si="3"/>
        <v>33</v>
      </c>
      <c r="L65" s="18">
        <f>frq!C65</f>
        <v>1</v>
      </c>
      <c r="M65" s="167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</row>
    <row r="66" spans="1:18">
      <c r="A66" s="8" t="s">
        <v>108</v>
      </c>
      <c r="B66" s="197">
        <f>'[2]27'!B68</f>
        <v>84</v>
      </c>
      <c r="C66" s="198">
        <f>'[2]27'!C68</f>
        <v>0</v>
      </c>
      <c r="D66" s="198">
        <f>'[2]27'!D68</f>
        <v>0</v>
      </c>
      <c r="E66" s="198">
        <f>'[2]27'!E68</f>
        <v>0</v>
      </c>
      <c r="F66" s="15">
        <f t="shared" si="6"/>
        <v>84</v>
      </c>
      <c r="G66" s="197">
        <f>'[2]27'!H68</f>
        <v>33</v>
      </c>
      <c r="H66" s="198">
        <f>'[2]27'!I68</f>
        <v>0</v>
      </c>
      <c r="I66" s="198">
        <f>'[2]27'!J68</f>
        <v>0</v>
      </c>
      <c r="J66" s="198">
        <f>'[2]27'!K68</f>
        <v>0</v>
      </c>
      <c r="K66" s="15">
        <f t="shared" si="3"/>
        <v>33</v>
      </c>
      <c r="L66" s="18">
        <f>frq!C66</f>
        <v>1</v>
      </c>
      <c r="M66" s="167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</row>
    <row r="67" spans="1:18">
      <c r="A67" s="8" t="s">
        <v>109</v>
      </c>
      <c r="B67" s="197">
        <f>'[2]27'!B69</f>
        <v>84</v>
      </c>
      <c r="C67" s="198">
        <f>'[2]27'!C69</f>
        <v>0</v>
      </c>
      <c r="D67" s="198">
        <f>'[2]27'!D69</f>
        <v>0</v>
      </c>
      <c r="E67" s="198">
        <f>'[2]27'!E69</f>
        <v>0</v>
      </c>
      <c r="F67" s="15">
        <f t="shared" si="6"/>
        <v>84</v>
      </c>
      <c r="G67" s="197">
        <f>'[2]27'!H69</f>
        <v>33</v>
      </c>
      <c r="H67" s="198">
        <f>'[2]27'!I69</f>
        <v>0</v>
      </c>
      <c r="I67" s="198">
        <f>'[2]27'!J69</f>
        <v>0</v>
      </c>
      <c r="J67" s="198">
        <f>'[2]27'!K69</f>
        <v>0</v>
      </c>
      <c r="K67" s="15">
        <f t="shared" si="3"/>
        <v>33</v>
      </c>
      <c r="L67" s="18">
        <f>frq!C67</f>
        <v>1</v>
      </c>
      <c r="M67" s="167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</row>
    <row r="68" spans="1:18">
      <c r="A68" s="8" t="s">
        <v>110</v>
      </c>
      <c r="B68" s="197">
        <f>'[2]27'!B70</f>
        <v>84</v>
      </c>
      <c r="C68" s="198">
        <f>'[2]27'!C70</f>
        <v>0</v>
      </c>
      <c r="D68" s="198">
        <f>'[2]27'!D70</f>
        <v>0</v>
      </c>
      <c r="E68" s="198">
        <f>'[2]27'!E70</f>
        <v>0</v>
      </c>
      <c r="F68" s="15">
        <f t="shared" si="6"/>
        <v>84</v>
      </c>
      <c r="G68" s="197">
        <f>'[2]27'!H70</f>
        <v>33</v>
      </c>
      <c r="H68" s="198">
        <f>'[2]27'!I70</f>
        <v>0</v>
      </c>
      <c r="I68" s="198">
        <f>'[2]27'!J70</f>
        <v>0</v>
      </c>
      <c r="J68" s="198">
        <f>'[2]27'!K70</f>
        <v>0</v>
      </c>
      <c r="K68" s="15">
        <f t="shared" ref="K68:K98" si="13">SUM(G68:J68)</f>
        <v>33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</row>
    <row r="69" spans="1:18">
      <c r="A69" s="8" t="s">
        <v>111</v>
      </c>
      <c r="B69" s="197">
        <f>'[2]27'!B71</f>
        <v>84</v>
      </c>
      <c r="C69" s="198">
        <f>'[2]27'!C71</f>
        <v>0</v>
      </c>
      <c r="D69" s="198">
        <f>'[2]27'!D71</f>
        <v>0</v>
      </c>
      <c r="E69" s="198">
        <f>'[2]27'!E71</f>
        <v>0</v>
      </c>
      <c r="F69" s="15">
        <f t="shared" ref="F69:F98" si="16">SUM(B69:E69)</f>
        <v>84</v>
      </c>
      <c r="G69" s="197">
        <f>'[2]27'!H71</f>
        <v>33</v>
      </c>
      <c r="H69" s="198">
        <f>'[2]27'!I71</f>
        <v>0</v>
      </c>
      <c r="I69" s="198">
        <f>'[2]27'!J71</f>
        <v>0</v>
      </c>
      <c r="J69" s="198">
        <f>'[2]27'!K71</f>
        <v>0</v>
      </c>
      <c r="K69" s="15">
        <f t="shared" si="13"/>
        <v>33</v>
      </c>
      <c r="L69" s="18">
        <f>frq!C69</f>
        <v>1</v>
      </c>
      <c r="M69" s="167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</row>
    <row r="70" spans="1:18">
      <c r="A70" s="8" t="s">
        <v>112</v>
      </c>
      <c r="B70" s="197">
        <f>'[2]27'!B72</f>
        <v>84</v>
      </c>
      <c r="C70" s="198">
        <f>'[2]27'!C72</f>
        <v>0</v>
      </c>
      <c r="D70" s="198">
        <f>'[2]27'!D72</f>
        <v>0</v>
      </c>
      <c r="E70" s="198">
        <f>'[2]27'!E72</f>
        <v>0</v>
      </c>
      <c r="F70" s="15">
        <f t="shared" si="16"/>
        <v>84</v>
      </c>
      <c r="G70" s="197">
        <f>'[2]27'!H72</f>
        <v>33</v>
      </c>
      <c r="H70" s="198">
        <f>'[2]27'!I72</f>
        <v>0</v>
      </c>
      <c r="I70" s="198">
        <f>'[2]27'!J72</f>
        <v>0</v>
      </c>
      <c r="J70" s="198">
        <f>'[2]27'!K72</f>
        <v>0</v>
      </c>
      <c r="K70" s="15">
        <f t="shared" si="13"/>
        <v>33</v>
      </c>
      <c r="L70" s="18">
        <f>frq!C70</f>
        <v>1</v>
      </c>
      <c r="M70" s="167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</row>
    <row r="71" spans="1:18">
      <c r="A71" s="8" t="s">
        <v>113</v>
      </c>
      <c r="B71" s="197">
        <f>'[2]27'!B73</f>
        <v>84</v>
      </c>
      <c r="C71" s="198">
        <f>'[2]27'!C73</f>
        <v>0</v>
      </c>
      <c r="D71" s="198">
        <f>'[2]27'!D73</f>
        <v>0</v>
      </c>
      <c r="E71" s="198">
        <f>'[2]27'!E73</f>
        <v>0</v>
      </c>
      <c r="F71" s="15">
        <f t="shared" si="16"/>
        <v>84</v>
      </c>
      <c r="G71" s="197">
        <f>'[2]27'!H73</f>
        <v>33</v>
      </c>
      <c r="H71" s="198">
        <f>'[2]27'!I73</f>
        <v>0</v>
      </c>
      <c r="I71" s="198">
        <f>'[2]27'!J73</f>
        <v>0</v>
      </c>
      <c r="J71" s="198">
        <f>'[2]27'!K73</f>
        <v>0</v>
      </c>
      <c r="K71" s="15">
        <f t="shared" si="13"/>
        <v>33</v>
      </c>
      <c r="L71" s="18">
        <f>frq!C71</f>
        <v>1</v>
      </c>
      <c r="M71" s="167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</row>
    <row r="72" spans="1:18">
      <c r="A72" s="8" t="s">
        <v>114</v>
      </c>
      <c r="B72" s="197">
        <f>'[2]27'!B74</f>
        <v>84</v>
      </c>
      <c r="C72" s="198">
        <f>'[2]27'!C74</f>
        <v>0</v>
      </c>
      <c r="D72" s="198">
        <f>'[2]27'!D74</f>
        <v>0</v>
      </c>
      <c r="E72" s="198">
        <f>'[2]27'!E74</f>
        <v>0</v>
      </c>
      <c r="F72" s="15">
        <f t="shared" si="16"/>
        <v>84</v>
      </c>
      <c r="G72" s="197">
        <f>'[2]27'!H74</f>
        <v>33</v>
      </c>
      <c r="H72" s="198">
        <f>'[2]27'!I74</f>
        <v>0</v>
      </c>
      <c r="I72" s="198">
        <f>'[2]27'!J74</f>
        <v>0</v>
      </c>
      <c r="J72" s="198">
        <f>'[2]27'!K74</f>
        <v>0</v>
      </c>
      <c r="K72" s="15">
        <f t="shared" si="13"/>
        <v>33</v>
      </c>
      <c r="L72" s="18">
        <f>frq!C72</f>
        <v>1</v>
      </c>
      <c r="M72" s="167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197">
        <f>'[2]27'!B75</f>
        <v>84</v>
      </c>
      <c r="C73" s="198">
        <f>'[2]27'!C75</f>
        <v>0</v>
      </c>
      <c r="D73" s="198">
        <f>'[2]27'!D75</f>
        <v>0</v>
      </c>
      <c r="E73" s="198">
        <f>'[2]27'!E75</f>
        <v>0</v>
      </c>
      <c r="F73" s="15">
        <f t="shared" si="16"/>
        <v>84</v>
      </c>
      <c r="G73" s="197">
        <f>'[2]27'!H75</f>
        <v>33</v>
      </c>
      <c r="H73" s="198">
        <f>'[2]27'!I75</f>
        <v>0</v>
      </c>
      <c r="I73" s="198">
        <f>'[2]27'!J75</f>
        <v>0</v>
      </c>
      <c r="J73" s="198">
        <f>'[2]27'!K75</f>
        <v>0</v>
      </c>
      <c r="K73" s="15">
        <f t="shared" si="13"/>
        <v>33</v>
      </c>
      <c r="L73" s="18">
        <f>frq!C73</f>
        <v>1</v>
      </c>
      <c r="M73" s="167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</row>
    <row r="74" spans="1:18">
      <c r="A74" s="8" t="s">
        <v>116</v>
      </c>
      <c r="B74" s="197">
        <f>'[2]27'!B76</f>
        <v>84</v>
      </c>
      <c r="C74" s="198">
        <f>'[2]27'!C76</f>
        <v>0</v>
      </c>
      <c r="D74" s="198">
        <f>'[2]27'!D76</f>
        <v>0</v>
      </c>
      <c r="E74" s="198">
        <f>'[2]27'!E76</f>
        <v>0</v>
      </c>
      <c r="F74" s="15">
        <f t="shared" si="16"/>
        <v>84</v>
      </c>
      <c r="G74" s="197">
        <f>'[2]27'!H76</f>
        <v>33</v>
      </c>
      <c r="H74" s="198">
        <f>'[2]27'!I76</f>
        <v>0</v>
      </c>
      <c r="I74" s="198">
        <f>'[2]27'!J76</f>
        <v>0</v>
      </c>
      <c r="J74" s="198">
        <f>'[2]27'!K76</f>
        <v>0</v>
      </c>
      <c r="K74" s="15">
        <f t="shared" si="13"/>
        <v>33</v>
      </c>
      <c r="L74" s="18">
        <f>frq!C74</f>
        <v>1</v>
      </c>
      <c r="M74" s="167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</row>
    <row r="75" spans="1:18">
      <c r="A75" s="8" t="s">
        <v>117</v>
      </c>
      <c r="B75" s="197">
        <f>'[2]27'!B77</f>
        <v>84</v>
      </c>
      <c r="C75" s="198">
        <f>'[2]27'!C77</f>
        <v>0</v>
      </c>
      <c r="D75" s="198">
        <f>'[2]27'!D77</f>
        <v>0</v>
      </c>
      <c r="E75" s="198">
        <f>'[2]27'!E77</f>
        <v>0</v>
      </c>
      <c r="F75" s="15">
        <f t="shared" si="16"/>
        <v>84</v>
      </c>
      <c r="G75" s="197">
        <f>'[2]27'!H77</f>
        <v>33</v>
      </c>
      <c r="H75" s="198">
        <f>'[2]27'!I77</f>
        <v>0</v>
      </c>
      <c r="I75" s="198">
        <f>'[2]27'!J77</f>
        <v>0</v>
      </c>
      <c r="J75" s="198">
        <f>'[2]27'!K77</f>
        <v>0</v>
      </c>
      <c r="K75" s="15">
        <f t="shared" si="13"/>
        <v>33</v>
      </c>
      <c r="L75" s="18">
        <f>frq!C75</f>
        <v>1</v>
      </c>
      <c r="M75" s="167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197">
        <f>'[2]27'!B78</f>
        <v>84</v>
      </c>
      <c r="C76" s="198">
        <f>'[2]27'!C78</f>
        <v>0</v>
      </c>
      <c r="D76" s="198">
        <f>'[2]27'!D78</f>
        <v>0</v>
      </c>
      <c r="E76" s="198">
        <f>'[2]27'!E78</f>
        <v>0</v>
      </c>
      <c r="F76" s="15">
        <f t="shared" si="16"/>
        <v>84</v>
      </c>
      <c r="G76" s="197">
        <f>'[2]27'!H78</f>
        <v>33</v>
      </c>
      <c r="H76" s="198">
        <f>'[2]27'!I78</f>
        <v>0</v>
      </c>
      <c r="I76" s="198">
        <f>'[2]27'!J78</f>
        <v>0</v>
      </c>
      <c r="J76" s="198">
        <f>'[2]27'!K78</f>
        <v>0</v>
      </c>
      <c r="K76" s="15">
        <f t="shared" si="13"/>
        <v>33</v>
      </c>
      <c r="L76" s="18">
        <f>frq!C76</f>
        <v>1</v>
      </c>
      <c r="M76" s="167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197">
        <f>'[2]27'!B79</f>
        <v>84</v>
      </c>
      <c r="C77" s="198">
        <f>'[2]27'!C79</f>
        <v>0</v>
      </c>
      <c r="D77" s="198">
        <f>'[2]27'!D79</f>
        <v>0</v>
      </c>
      <c r="E77" s="198">
        <f>'[2]27'!E79</f>
        <v>0</v>
      </c>
      <c r="F77" s="15">
        <f t="shared" si="16"/>
        <v>84</v>
      </c>
      <c r="G77" s="197">
        <f>'[2]27'!H79</f>
        <v>33</v>
      </c>
      <c r="H77" s="198">
        <f>'[2]27'!I79</f>
        <v>0</v>
      </c>
      <c r="I77" s="198">
        <f>'[2]27'!J79</f>
        <v>0</v>
      </c>
      <c r="J77" s="198">
        <f>'[2]27'!K79</f>
        <v>0</v>
      </c>
      <c r="K77" s="15">
        <f t="shared" si="13"/>
        <v>33</v>
      </c>
      <c r="L77" s="18">
        <f>frq!C77</f>
        <v>1</v>
      </c>
      <c r="M77" s="167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197">
        <f>'[2]27'!B80</f>
        <v>84</v>
      </c>
      <c r="C78" s="198">
        <f>'[2]27'!C80</f>
        <v>0</v>
      </c>
      <c r="D78" s="198">
        <f>'[2]27'!D80</f>
        <v>0</v>
      </c>
      <c r="E78" s="198">
        <f>'[2]27'!E80</f>
        <v>0</v>
      </c>
      <c r="F78" s="15">
        <f t="shared" si="16"/>
        <v>84</v>
      </c>
      <c r="G78" s="197">
        <f>'[2]27'!H80</f>
        <v>33</v>
      </c>
      <c r="H78" s="198">
        <f>'[2]27'!I80</f>
        <v>0</v>
      </c>
      <c r="I78" s="198">
        <f>'[2]27'!J80</f>
        <v>0</v>
      </c>
      <c r="J78" s="198">
        <f>'[2]27'!K80</f>
        <v>0</v>
      </c>
      <c r="K78" s="15">
        <f t="shared" si="13"/>
        <v>33</v>
      </c>
      <c r="L78" s="18">
        <f>frq!C78</f>
        <v>1</v>
      </c>
      <c r="M78" s="167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197">
        <f>'[2]27'!B81</f>
        <v>84</v>
      </c>
      <c r="C79" s="198">
        <f>'[2]27'!C81</f>
        <v>0</v>
      </c>
      <c r="D79" s="198">
        <f>'[2]27'!D81</f>
        <v>0</v>
      </c>
      <c r="E79" s="198">
        <f>'[2]27'!E81</f>
        <v>0</v>
      </c>
      <c r="F79" s="15">
        <f t="shared" si="16"/>
        <v>84</v>
      </c>
      <c r="G79" s="197">
        <f>'[2]27'!H81</f>
        <v>33</v>
      </c>
      <c r="H79" s="198">
        <f>'[2]27'!I81</f>
        <v>0</v>
      </c>
      <c r="I79" s="198">
        <f>'[2]27'!J81</f>
        <v>0</v>
      </c>
      <c r="J79" s="198">
        <f>'[2]27'!K81</f>
        <v>0</v>
      </c>
      <c r="K79" s="15">
        <f t="shared" si="13"/>
        <v>33</v>
      </c>
      <c r="L79" s="18">
        <f>frq!C79</f>
        <v>1</v>
      </c>
      <c r="M79" s="167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</row>
    <row r="80" spans="1:18">
      <c r="A80" s="8" t="s">
        <v>122</v>
      </c>
      <c r="B80" s="197">
        <f>'[2]27'!B82</f>
        <v>84</v>
      </c>
      <c r="C80" s="198">
        <f>'[2]27'!C82</f>
        <v>0</v>
      </c>
      <c r="D80" s="198">
        <f>'[2]27'!D82</f>
        <v>0</v>
      </c>
      <c r="E80" s="198">
        <f>'[2]27'!E82</f>
        <v>0</v>
      </c>
      <c r="F80" s="15">
        <f t="shared" si="16"/>
        <v>84</v>
      </c>
      <c r="G80" s="197">
        <f>'[2]27'!H82</f>
        <v>33</v>
      </c>
      <c r="H80" s="198">
        <f>'[2]27'!I82</f>
        <v>0</v>
      </c>
      <c r="I80" s="198">
        <f>'[2]27'!J82</f>
        <v>0</v>
      </c>
      <c r="J80" s="198">
        <f>'[2]27'!K82</f>
        <v>0</v>
      </c>
      <c r="K80" s="15">
        <f t="shared" si="13"/>
        <v>33</v>
      </c>
      <c r="L80" s="18">
        <f>frq!C80</f>
        <v>1</v>
      </c>
      <c r="M80" s="167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</row>
    <row r="81" spans="1:18">
      <c r="A81" s="8" t="s">
        <v>123</v>
      </c>
      <c r="B81" s="197">
        <f>'[2]27'!B83</f>
        <v>84</v>
      </c>
      <c r="C81" s="198">
        <f>'[2]27'!C83</f>
        <v>0</v>
      </c>
      <c r="D81" s="198">
        <f>'[2]27'!D83</f>
        <v>0</v>
      </c>
      <c r="E81" s="198">
        <f>'[2]27'!E83</f>
        <v>0</v>
      </c>
      <c r="F81" s="15">
        <f t="shared" si="16"/>
        <v>84</v>
      </c>
      <c r="G81" s="197">
        <f>'[2]27'!H83</f>
        <v>33</v>
      </c>
      <c r="H81" s="198">
        <f>'[2]27'!I83</f>
        <v>0</v>
      </c>
      <c r="I81" s="198">
        <f>'[2]27'!J83</f>
        <v>0</v>
      </c>
      <c r="J81" s="198">
        <f>'[2]27'!K83</f>
        <v>0</v>
      </c>
      <c r="K81" s="15">
        <f t="shared" si="13"/>
        <v>33</v>
      </c>
      <c r="L81" s="18">
        <f>frq!C81</f>
        <v>1</v>
      </c>
      <c r="M81" s="167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</row>
    <row r="82" spans="1:18">
      <c r="A82" s="8" t="s">
        <v>124</v>
      </c>
      <c r="B82" s="197">
        <f>'[2]27'!B84</f>
        <v>84</v>
      </c>
      <c r="C82" s="198">
        <f>'[2]27'!C84</f>
        <v>0</v>
      </c>
      <c r="D82" s="198">
        <f>'[2]27'!D84</f>
        <v>0</v>
      </c>
      <c r="E82" s="198">
        <f>'[2]27'!E84</f>
        <v>0</v>
      </c>
      <c r="F82" s="15">
        <f t="shared" si="16"/>
        <v>84</v>
      </c>
      <c r="G82" s="197">
        <f>'[2]27'!H84</f>
        <v>34</v>
      </c>
      <c r="H82" s="198">
        <f>'[2]27'!I84</f>
        <v>0</v>
      </c>
      <c r="I82" s="198">
        <f>'[2]27'!J84</f>
        <v>0</v>
      </c>
      <c r="J82" s="198">
        <f>'[2]27'!K84</f>
        <v>0</v>
      </c>
      <c r="K82" s="15">
        <f t="shared" si="13"/>
        <v>34</v>
      </c>
      <c r="L82" s="18">
        <f>frq!C82</f>
        <v>1</v>
      </c>
      <c r="M82" s="167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197">
        <f>'[2]27'!B85</f>
        <v>84</v>
      </c>
      <c r="C83" s="198">
        <f>'[2]27'!C85</f>
        <v>0</v>
      </c>
      <c r="D83" s="198">
        <f>'[2]27'!D85</f>
        <v>0</v>
      </c>
      <c r="E83" s="198">
        <f>'[2]27'!E85</f>
        <v>0</v>
      </c>
      <c r="F83" s="15">
        <f t="shared" si="16"/>
        <v>84</v>
      </c>
      <c r="G83" s="197">
        <f>'[2]27'!H85</f>
        <v>34</v>
      </c>
      <c r="H83" s="198">
        <f>'[2]27'!I85</f>
        <v>0</v>
      </c>
      <c r="I83" s="198">
        <f>'[2]27'!J85</f>
        <v>0</v>
      </c>
      <c r="J83" s="198">
        <f>'[2]27'!K85</f>
        <v>0</v>
      </c>
      <c r="K83" s="15">
        <f t="shared" si="13"/>
        <v>34</v>
      </c>
      <c r="L83" s="18">
        <f>frq!C83</f>
        <v>1</v>
      </c>
      <c r="M83" s="167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197">
        <f>'[2]27'!B86</f>
        <v>84</v>
      </c>
      <c r="C84" s="198">
        <f>'[2]27'!C86</f>
        <v>0</v>
      </c>
      <c r="D84" s="198">
        <f>'[2]27'!D86</f>
        <v>0</v>
      </c>
      <c r="E84" s="198">
        <f>'[2]27'!E86</f>
        <v>0</v>
      </c>
      <c r="F84" s="15">
        <f t="shared" si="16"/>
        <v>84</v>
      </c>
      <c r="G84" s="197">
        <f>'[2]27'!H86</f>
        <v>34</v>
      </c>
      <c r="H84" s="198">
        <f>'[2]27'!I86</f>
        <v>0</v>
      </c>
      <c r="I84" s="198">
        <f>'[2]27'!J86</f>
        <v>0</v>
      </c>
      <c r="J84" s="198">
        <f>'[2]27'!K86</f>
        <v>0</v>
      </c>
      <c r="K84" s="15">
        <f t="shared" si="13"/>
        <v>34</v>
      </c>
      <c r="L84" s="18">
        <f>frq!C84</f>
        <v>1</v>
      </c>
      <c r="M84" s="167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197">
        <f>'[2]27'!B87</f>
        <v>84</v>
      </c>
      <c r="C85" s="198">
        <f>'[2]27'!C87</f>
        <v>0</v>
      </c>
      <c r="D85" s="198">
        <f>'[2]27'!D87</f>
        <v>0</v>
      </c>
      <c r="E85" s="198">
        <f>'[2]27'!E87</f>
        <v>0</v>
      </c>
      <c r="F85" s="15">
        <f t="shared" si="16"/>
        <v>84</v>
      </c>
      <c r="G85" s="197">
        <f>'[2]27'!H87</f>
        <v>34</v>
      </c>
      <c r="H85" s="198">
        <f>'[2]27'!I87</f>
        <v>0</v>
      </c>
      <c r="I85" s="198">
        <f>'[2]27'!J87</f>
        <v>0</v>
      </c>
      <c r="J85" s="198">
        <f>'[2]27'!K87</f>
        <v>0</v>
      </c>
      <c r="K85" s="15">
        <f t="shared" si="13"/>
        <v>34</v>
      </c>
      <c r="L85" s="18">
        <f>frq!C85</f>
        <v>1</v>
      </c>
      <c r="M85" s="167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197">
        <f>'[2]27'!B88</f>
        <v>84</v>
      </c>
      <c r="C86" s="198">
        <f>'[2]27'!C88</f>
        <v>0</v>
      </c>
      <c r="D86" s="198">
        <f>'[2]27'!D88</f>
        <v>0</v>
      </c>
      <c r="E86" s="198">
        <f>'[2]27'!E88</f>
        <v>0</v>
      </c>
      <c r="F86" s="15">
        <f t="shared" si="16"/>
        <v>84</v>
      </c>
      <c r="G86" s="197">
        <f>'[2]27'!H88</f>
        <v>34</v>
      </c>
      <c r="H86" s="198">
        <f>'[2]27'!I88</f>
        <v>0</v>
      </c>
      <c r="I86" s="198">
        <f>'[2]27'!J88</f>
        <v>0</v>
      </c>
      <c r="J86" s="198">
        <f>'[2]27'!K88</f>
        <v>0</v>
      </c>
      <c r="K86" s="15">
        <f t="shared" si="13"/>
        <v>34</v>
      </c>
      <c r="L86" s="18">
        <f>frq!C86</f>
        <v>1</v>
      </c>
      <c r="M86" s="167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197">
        <f>'[2]27'!B89</f>
        <v>84</v>
      </c>
      <c r="C87" s="198">
        <f>'[2]27'!C89</f>
        <v>0</v>
      </c>
      <c r="D87" s="198">
        <f>'[2]27'!D89</f>
        <v>0</v>
      </c>
      <c r="E87" s="198">
        <f>'[2]27'!E89</f>
        <v>0</v>
      </c>
      <c r="F87" s="15">
        <f t="shared" si="16"/>
        <v>84</v>
      </c>
      <c r="G87" s="197">
        <f>'[2]27'!H89</f>
        <v>34</v>
      </c>
      <c r="H87" s="198">
        <f>'[2]27'!I89</f>
        <v>0</v>
      </c>
      <c r="I87" s="198">
        <f>'[2]27'!J89</f>
        <v>0</v>
      </c>
      <c r="J87" s="198">
        <f>'[2]27'!K89</f>
        <v>0</v>
      </c>
      <c r="K87" s="15">
        <f t="shared" si="13"/>
        <v>34</v>
      </c>
      <c r="L87" s="18">
        <f>frq!C87</f>
        <v>1</v>
      </c>
      <c r="M87" s="167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197">
        <f>'[2]27'!B90</f>
        <v>84</v>
      </c>
      <c r="C88" s="198">
        <f>'[2]27'!C90</f>
        <v>0</v>
      </c>
      <c r="D88" s="198">
        <f>'[2]27'!D90</f>
        <v>0</v>
      </c>
      <c r="E88" s="198">
        <f>'[2]27'!E90</f>
        <v>0</v>
      </c>
      <c r="F88" s="15">
        <f t="shared" si="16"/>
        <v>84</v>
      </c>
      <c r="G88" s="197">
        <f>'[2]27'!H90</f>
        <v>34</v>
      </c>
      <c r="H88" s="198">
        <f>'[2]27'!I90</f>
        <v>0</v>
      </c>
      <c r="I88" s="198">
        <f>'[2]27'!J90</f>
        <v>0</v>
      </c>
      <c r="J88" s="198">
        <f>'[2]27'!K90</f>
        <v>0</v>
      </c>
      <c r="K88" s="15">
        <f t="shared" si="13"/>
        <v>34</v>
      </c>
      <c r="L88" s="18">
        <f>frq!C88</f>
        <v>1</v>
      </c>
      <c r="M88" s="167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197">
        <f>'[2]27'!B91</f>
        <v>84</v>
      </c>
      <c r="C89" s="198">
        <f>'[2]27'!C91</f>
        <v>0</v>
      </c>
      <c r="D89" s="198">
        <f>'[2]27'!D91</f>
        <v>0</v>
      </c>
      <c r="E89" s="198">
        <f>'[2]27'!E91</f>
        <v>0</v>
      </c>
      <c r="F89" s="15">
        <f t="shared" si="16"/>
        <v>84</v>
      </c>
      <c r="G89" s="197">
        <f>'[2]27'!H91</f>
        <v>34</v>
      </c>
      <c r="H89" s="198">
        <f>'[2]27'!I91</f>
        <v>0</v>
      </c>
      <c r="I89" s="198">
        <f>'[2]27'!J91</f>
        <v>0</v>
      </c>
      <c r="J89" s="198">
        <f>'[2]27'!K91</f>
        <v>0</v>
      </c>
      <c r="K89" s="15">
        <f t="shared" si="13"/>
        <v>34</v>
      </c>
      <c r="L89" s="18">
        <f>frq!C89</f>
        <v>1</v>
      </c>
      <c r="M89" s="167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197">
        <f>'[2]27'!B92</f>
        <v>84</v>
      </c>
      <c r="C90" s="198">
        <f>'[2]27'!C92</f>
        <v>0</v>
      </c>
      <c r="D90" s="198">
        <f>'[2]27'!D92</f>
        <v>0</v>
      </c>
      <c r="E90" s="198">
        <f>'[2]27'!E92</f>
        <v>0</v>
      </c>
      <c r="F90" s="15">
        <f t="shared" si="16"/>
        <v>84</v>
      </c>
      <c r="G90" s="197">
        <f>'[2]27'!H92</f>
        <v>34</v>
      </c>
      <c r="H90" s="198">
        <f>'[2]27'!I92</f>
        <v>0</v>
      </c>
      <c r="I90" s="198">
        <f>'[2]27'!J92</f>
        <v>0</v>
      </c>
      <c r="J90" s="198">
        <f>'[2]27'!K92</f>
        <v>0</v>
      </c>
      <c r="K90" s="15">
        <f t="shared" si="13"/>
        <v>34</v>
      </c>
      <c r="L90" s="18">
        <f>frq!C90</f>
        <v>1</v>
      </c>
      <c r="M90" s="167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197">
        <f>'[2]27'!B93</f>
        <v>84</v>
      </c>
      <c r="C91" s="198">
        <f>'[2]27'!C93</f>
        <v>0</v>
      </c>
      <c r="D91" s="198">
        <f>'[2]27'!D93</f>
        <v>0</v>
      </c>
      <c r="E91" s="198">
        <f>'[2]27'!E93</f>
        <v>0</v>
      </c>
      <c r="F91" s="15">
        <f t="shared" si="16"/>
        <v>84</v>
      </c>
      <c r="G91" s="197">
        <f>'[2]27'!H93</f>
        <v>35</v>
      </c>
      <c r="H91" s="198">
        <f>'[2]27'!I93</f>
        <v>0</v>
      </c>
      <c r="I91" s="198">
        <f>'[2]27'!J93</f>
        <v>0</v>
      </c>
      <c r="J91" s="198">
        <f>'[2]27'!K93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197">
        <f>'[2]27'!B94</f>
        <v>84</v>
      </c>
      <c r="C92" s="198">
        <f>'[2]27'!C94</f>
        <v>0</v>
      </c>
      <c r="D92" s="198">
        <f>'[2]27'!D94</f>
        <v>0</v>
      </c>
      <c r="E92" s="198">
        <f>'[2]27'!E94</f>
        <v>0</v>
      </c>
      <c r="F92" s="15">
        <f t="shared" si="16"/>
        <v>84</v>
      </c>
      <c r="G92" s="197">
        <f>'[2]27'!H94</f>
        <v>35</v>
      </c>
      <c r="H92" s="198">
        <f>'[2]27'!I94</f>
        <v>0</v>
      </c>
      <c r="I92" s="198">
        <f>'[2]27'!J94</f>
        <v>0</v>
      </c>
      <c r="J92" s="198">
        <f>'[2]27'!K94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197">
        <f>'[2]27'!B95</f>
        <v>84</v>
      </c>
      <c r="C93" s="198">
        <f>'[2]27'!C95</f>
        <v>0</v>
      </c>
      <c r="D93" s="198">
        <f>'[2]27'!D95</f>
        <v>0</v>
      </c>
      <c r="E93" s="198">
        <f>'[2]27'!E95</f>
        <v>0</v>
      </c>
      <c r="F93" s="15">
        <f t="shared" si="16"/>
        <v>84</v>
      </c>
      <c r="G93" s="197">
        <f>'[2]27'!H95</f>
        <v>35</v>
      </c>
      <c r="H93" s="198">
        <f>'[2]27'!I95</f>
        <v>0</v>
      </c>
      <c r="I93" s="198">
        <f>'[2]27'!J95</f>
        <v>0</v>
      </c>
      <c r="J93" s="198">
        <f>'[2]27'!K95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197">
        <f>'[2]27'!B96</f>
        <v>84</v>
      </c>
      <c r="C94" s="198">
        <f>'[2]27'!C96</f>
        <v>0</v>
      </c>
      <c r="D94" s="198">
        <f>'[2]27'!D96</f>
        <v>0</v>
      </c>
      <c r="E94" s="198">
        <f>'[2]27'!E96</f>
        <v>0</v>
      </c>
      <c r="F94" s="15">
        <f t="shared" si="16"/>
        <v>84</v>
      </c>
      <c r="G94" s="197">
        <f>'[2]27'!H96</f>
        <v>35</v>
      </c>
      <c r="H94" s="198">
        <f>'[2]27'!I96</f>
        <v>0</v>
      </c>
      <c r="I94" s="198">
        <f>'[2]27'!J96</f>
        <v>0</v>
      </c>
      <c r="J94" s="198">
        <f>'[2]27'!K96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197">
        <f>'[2]27'!B97</f>
        <v>84</v>
      </c>
      <c r="C95" s="198">
        <f>'[2]27'!C97</f>
        <v>0</v>
      </c>
      <c r="D95" s="198">
        <f>'[2]27'!D97</f>
        <v>0</v>
      </c>
      <c r="E95" s="198">
        <f>'[2]27'!E97</f>
        <v>0</v>
      </c>
      <c r="F95" s="15">
        <f t="shared" si="16"/>
        <v>84</v>
      </c>
      <c r="G95" s="197">
        <f>'[2]27'!H97</f>
        <v>35</v>
      </c>
      <c r="H95" s="198">
        <f>'[2]27'!I97</f>
        <v>0</v>
      </c>
      <c r="I95" s="198">
        <f>'[2]27'!J97</f>
        <v>0</v>
      </c>
      <c r="J95" s="198">
        <f>'[2]27'!K97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197">
        <f>'[2]27'!B98</f>
        <v>84</v>
      </c>
      <c r="C96" s="198">
        <f>'[2]27'!C98</f>
        <v>0</v>
      </c>
      <c r="D96" s="198">
        <f>'[2]27'!D98</f>
        <v>0</v>
      </c>
      <c r="E96" s="198">
        <f>'[2]27'!E98</f>
        <v>0</v>
      </c>
      <c r="F96" s="15">
        <f t="shared" si="16"/>
        <v>84</v>
      </c>
      <c r="G96" s="197">
        <f>'[2]27'!H98</f>
        <v>35</v>
      </c>
      <c r="H96" s="198">
        <f>'[2]27'!I98</f>
        <v>0</v>
      </c>
      <c r="I96" s="198">
        <f>'[2]27'!J98</f>
        <v>0</v>
      </c>
      <c r="J96" s="198">
        <f>'[2]27'!K98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197">
        <f>'[2]27'!B99</f>
        <v>84</v>
      </c>
      <c r="C97" s="198">
        <f>'[2]27'!C99</f>
        <v>0</v>
      </c>
      <c r="D97" s="198">
        <f>'[2]27'!D99</f>
        <v>0</v>
      </c>
      <c r="E97" s="198">
        <f>'[2]27'!E99</f>
        <v>0</v>
      </c>
      <c r="F97" s="15">
        <f t="shared" si="16"/>
        <v>84</v>
      </c>
      <c r="G97" s="197">
        <f>'[2]27'!H99</f>
        <v>35</v>
      </c>
      <c r="H97" s="198">
        <f>'[2]27'!I99</f>
        <v>0</v>
      </c>
      <c r="I97" s="198">
        <f>'[2]27'!J99</f>
        <v>0</v>
      </c>
      <c r="J97" s="198">
        <f>'[2]27'!K99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197">
        <f>'[2]27'!B100</f>
        <v>84</v>
      </c>
      <c r="C98" s="198">
        <f>'[2]27'!C100</f>
        <v>0</v>
      </c>
      <c r="D98" s="198">
        <f>'[2]27'!D100</f>
        <v>0</v>
      </c>
      <c r="E98" s="198">
        <f>'[2]27'!E100</f>
        <v>0</v>
      </c>
      <c r="F98" s="15">
        <f t="shared" si="16"/>
        <v>84</v>
      </c>
      <c r="G98" s="197">
        <f>'[2]27'!H100</f>
        <v>35</v>
      </c>
      <c r="H98" s="198">
        <f>'[2]27'!I100</f>
        <v>0</v>
      </c>
      <c r="I98" s="198">
        <f>'[2]27'!J100</f>
        <v>0</v>
      </c>
      <c r="J98" s="198">
        <f>'[2]27'!K100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0.83474999999999999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0.83474999999999999</v>
      </c>
      <c r="L99" s="171">
        <f t="shared" si="17"/>
        <v>2.4E-2</v>
      </c>
      <c r="M99" s="171">
        <f t="shared" si="17"/>
        <v>0.82244999999999968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0.82244999999999968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44678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4" t="s">
        <v>173</v>
      </c>
      <c r="AX1" s="224"/>
      <c r="AY1" s="224"/>
      <c r="AZ1" s="224"/>
      <c r="BA1" s="224"/>
      <c r="BB1" s="224"/>
      <c r="BD1" s="224" t="s">
        <v>174</v>
      </c>
      <c r="BE1" s="224"/>
      <c r="BF1" s="224"/>
      <c r="BG1" s="224"/>
      <c r="BH1" s="224"/>
      <c r="BI1" s="224"/>
      <c r="BL1" s="8" t="s">
        <v>203</v>
      </c>
      <c r="BM1" s="8" t="s">
        <v>204</v>
      </c>
      <c r="BN1" s="224" t="s">
        <v>374</v>
      </c>
      <c r="BO1" s="224"/>
      <c r="BP1" s="225" t="s">
        <v>373</v>
      </c>
      <c r="BQ1" s="225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'[3]27'!B5</f>
        <v>320</v>
      </c>
      <c r="C3" s="16">
        <f>'[3]27'!C5</f>
        <v>0</v>
      </c>
      <c r="D3" s="16">
        <f>'[3]27'!D5</f>
        <v>0</v>
      </c>
      <c r="E3" s="16">
        <f>'[3]27'!E5</f>
        <v>0</v>
      </c>
      <c r="F3" s="16">
        <f>'[3]27'!F5</f>
        <v>960</v>
      </c>
      <c r="G3" s="16">
        <f>'[3]27'!G5</f>
        <v>0</v>
      </c>
      <c r="H3" s="17">
        <f>SUM(B3:G3)</f>
        <v>1280</v>
      </c>
      <c r="I3" s="15">
        <f>'[3]27'!J5</f>
        <v>320</v>
      </c>
      <c r="J3" s="16">
        <f>'[3]27'!K5</f>
        <v>0</v>
      </c>
      <c r="K3" s="16">
        <f>'[3]27'!L5</f>
        <v>0</v>
      </c>
      <c r="L3" s="16">
        <f>'[3]27'!M5</f>
        <v>0</v>
      </c>
      <c r="M3" s="16">
        <f>'[3]27'!N5</f>
        <v>519.85</v>
      </c>
      <c r="N3" s="16">
        <f>'[3]27'!O5</f>
        <v>0</v>
      </c>
      <c r="O3" s="17">
        <f>SUM(I3:N3)</f>
        <v>839.85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519.85</v>
      </c>
      <c r="V3" s="16">
        <f t="shared" si="0"/>
        <v>0</v>
      </c>
      <c r="W3" s="17">
        <f>SUM(Q3:V3)</f>
        <v>839.85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519.85</v>
      </c>
      <c r="AQ3" s="8">
        <f t="shared" si="3"/>
        <v>0</v>
      </c>
      <c r="AR3" s="8">
        <f>SUM(AL3:AQ3)</f>
        <v>775.85</v>
      </c>
      <c r="AT3" s="8">
        <v>32</v>
      </c>
      <c r="AU3" s="8">
        <v>32</v>
      </c>
      <c r="AW3" s="200">
        <v>32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 s="8">
        <f>SUM(AW3:BB3)</f>
        <v>32</v>
      </c>
      <c r="BD3" s="200">
        <v>32</v>
      </c>
      <c r="BE3" s="200">
        <v>0</v>
      </c>
      <c r="BF3" s="200">
        <v>0</v>
      </c>
      <c r="BG3" s="200">
        <v>0</v>
      </c>
      <c r="BH3" s="200">
        <v>0</v>
      </c>
      <c r="BI3" s="200">
        <v>0</v>
      </c>
      <c r="BJ3" s="8">
        <f>SUM(BD3:BI3)</f>
        <v>32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32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'[3]27'!B6</f>
        <v>320</v>
      </c>
      <c r="C4" s="16">
        <f>'[3]27'!C6</f>
        <v>0</v>
      </c>
      <c r="D4" s="16">
        <f>'[3]27'!D6</f>
        <v>0</v>
      </c>
      <c r="E4" s="16">
        <f>'[3]27'!E6</f>
        <v>0</v>
      </c>
      <c r="F4" s="16">
        <f>'[3]27'!F6</f>
        <v>960</v>
      </c>
      <c r="G4" s="16">
        <f>'[3]27'!G6</f>
        <v>0</v>
      </c>
      <c r="H4" s="17">
        <f>SUM(B4:G4)</f>
        <v>1280</v>
      </c>
      <c r="I4" s="15">
        <f>'[3]27'!J6</f>
        <v>320</v>
      </c>
      <c r="J4" s="16">
        <f>'[3]27'!K6</f>
        <v>0</v>
      </c>
      <c r="K4" s="16">
        <f>'[3]27'!L6</f>
        <v>0</v>
      </c>
      <c r="L4" s="16">
        <f>'[3]27'!M6</f>
        <v>0</v>
      </c>
      <c r="M4" s="16">
        <f>'[3]27'!N6</f>
        <v>519.85</v>
      </c>
      <c r="N4" s="16">
        <f>'[3]27'!O6</f>
        <v>0</v>
      </c>
      <c r="O4" s="17">
        <f>SUM(I4:N4)</f>
        <v>839.85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519.85</v>
      </c>
      <c r="V4" s="16">
        <f>IF($P4=1,N4,IF(AND($P4=0.985,N4&gt;0.985*G4),G4*0.985,IF(AND($P4=0.965,N4&gt;0.965*G4),0.965*G4,N4)))</f>
        <v>0</v>
      </c>
      <c r="W4" s="17">
        <f>SUM(Q4:V4)</f>
        <v>839.85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519.85</v>
      </c>
      <c r="AQ4" s="8">
        <f t="shared" si="3"/>
        <v>0</v>
      </c>
      <c r="AR4" s="8">
        <f t="shared" ref="AR4:AR67" si="18">SUM(AL4:AQ4)</f>
        <v>775.85</v>
      </c>
      <c r="AT4" s="8">
        <v>32</v>
      </c>
      <c r="AU4" s="8">
        <v>32</v>
      </c>
      <c r="AW4" s="200">
        <v>32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 s="8">
        <f t="shared" ref="BC4:BC67" si="19">SUM(AW4:BB4)</f>
        <v>32</v>
      </c>
      <c r="BD4" s="200">
        <v>32</v>
      </c>
      <c r="BE4" s="200">
        <v>0</v>
      </c>
      <c r="BF4" s="200">
        <v>0</v>
      </c>
      <c r="BG4" s="200">
        <v>0</v>
      </c>
      <c r="BH4" s="200">
        <v>0</v>
      </c>
      <c r="BI4" s="200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'[3]27'!B7</f>
        <v>320</v>
      </c>
      <c r="C5" s="16">
        <f>'[3]27'!C7</f>
        <v>0</v>
      </c>
      <c r="D5" s="16">
        <f>'[3]27'!D7</f>
        <v>0</v>
      </c>
      <c r="E5" s="16">
        <f>'[3]27'!E7</f>
        <v>0</v>
      </c>
      <c r="F5" s="16">
        <f>'[3]27'!F7</f>
        <v>960</v>
      </c>
      <c r="G5" s="16">
        <f>'[3]27'!G7</f>
        <v>0</v>
      </c>
      <c r="H5" s="17">
        <f t="shared" ref="H5:H68" si="27">SUM(B5:G5)</f>
        <v>1280</v>
      </c>
      <c r="I5" s="15">
        <f>'[3]27'!J7</f>
        <v>320</v>
      </c>
      <c r="J5" s="16">
        <f>'[3]27'!K7</f>
        <v>0</v>
      </c>
      <c r="K5" s="16">
        <f>'[3]27'!L7</f>
        <v>0</v>
      </c>
      <c r="L5" s="16">
        <f>'[3]27'!M7</f>
        <v>0</v>
      </c>
      <c r="M5" s="16">
        <f>'[3]27'!N7</f>
        <v>488.85</v>
      </c>
      <c r="N5" s="16">
        <f>'[3]27'!O7</f>
        <v>0</v>
      </c>
      <c r="O5" s="17">
        <f t="shared" ref="O5:O68" si="28">SUM(I5:N5)</f>
        <v>808.85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488.85</v>
      </c>
      <c r="V5" s="16">
        <f t="shared" si="0"/>
        <v>0</v>
      </c>
      <c r="W5" s="17">
        <f t="shared" ref="W5:W68" si="30">SUM(Q5:V5)</f>
        <v>808.85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488.85</v>
      </c>
      <c r="AQ5" s="8">
        <f t="shared" si="3"/>
        <v>0</v>
      </c>
      <c r="AR5" s="8">
        <f t="shared" si="18"/>
        <v>744.85</v>
      </c>
      <c r="AT5" s="8">
        <v>32</v>
      </c>
      <c r="AU5" s="8">
        <v>32</v>
      </c>
      <c r="AW5" s="200">
        <v>32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 s="8">
        <f t="shared" si="19"/>
        <v>32</v>
      </c>
      <c r="BD5" s="200">
        <v>32</v>
      </c>
      <c r="BE5" s="200">
        <v>0</v>
      </c>
      <c r="BF5" s="200">
        <v>0</v>
      </c>
      <c r="BG5" s="200">
        <v>0</v>
      </c>
      <c r="BH5" s="200">
        <v>0</v>
      </c>
      <c r="BI5" s="200">
        <v>0</v>
      </c>
      <c r="BJ5" s="8">
        <f t="shared" si="20"/>
        <v>32</v>
      </c>
      <c r="BL5" s="8">
        <f t="shared" si="21"/>
        <v>32</v>
      </c>
      <c r="BM5" s="8">
        <f t="shared" si="22"/>
        <v>32</v>
      </c>
      <c r="BN5" s="8">
        <f t="shared" si="23"/>
        <v>32</v>
      </c>
      <c r="BO5" s="8">
        <f t="shared" si="24"/>
        <v>32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'[3]27'!B8</f>
        <v>320</v>
      </c>
      <c r="C6" s="16">
        <f>'[3]27'!C8</f>
        <v>0</v>
      </c>
      <c r="D6" s="16">
        <f>'[3]27'!D8</f>
        <v>0</v>
      </c>
      <c r="E6" s="16">
        <f>'[3]27'!E8</f>
        <v>0</v>
      </c>
      <c r="F6" s="16">
        <f>'[3]27'!F8</f>
        <v>960</v>
      </c>
      <c r="G6" s="16">
        <f>'[3]27'!G8</f>
        <v>0</v>
      </c>
      <c r="H6" s="17">
        <f t="shared" si="27"/>
        <v>1280</v>
      </c>
      <c r="I6" s="15">
        <f>'[3]27'!J8</f>
        <v>320</v>
      </c>
      <c r="J6" s="16">
        <f>'[3]27'!K8</f>
        <v>0</v>
      </c>
      <c r="K6" s="16">
        <f>'[3]27'!L8</f>
        <v>0</v>
      </c>
      <c r="L6" s="16">
        <f>'[3]27'!M8</f>
        <v>0</v>
      </c>
      <c r="M6" s="16">
        <f>'[3]27'!N8</f>
        <v>468.85</v>
      </c>
      <c r="N6" s="16">
        <f>'[3]27'!O8</f>
        <v>0</v>
      </c>
      <c r="O6" s="17">
        <f t="shared" si="28"/>
        <v>788.85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468.85</v>
      </c>
      <c r="V6" s="16">
        <f t="shared" si="0"/>
        <v>0</v>
      </c>
      <c r="W6" s="17">
        <f t="shared" si="30"/>
        <v>788.85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468.85</v>
      </c>
      <c r="AQ6" s="8">
        <f t="shared" si="3"/>
        <v>0</v>
      </c>
      <c r="AR6" s="8">
        <f t="shared" si="18"/>
        <v>724.85</v>
      </c>
      <c r="AT6" s="8">
        <v>32</v>
      </c>
      <c r="AU6" s="8">
        <v>32</v>
      </c>
      <c r="AW6" s="200">
        <v>32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 s="8">
        <f t="shared" si="19"/>
        <v>32</v>
      </c>
      <c r="BD6" s="200">
        <v>32</v>
      </c>
      <c r="BE6" s="200">
        <v>0</v>
      </c>
      <c r="BF6" s="200">
        <v>0</v>
      </c>
      <c r="BG6" s="200">
        <v>0</v>
      </c>
      <c r="BH6" s="200">
        <v>0</v>
      </c>
      <c r="BI6" s="200">
        <v>0</v>
      </c>
      <c r="BJ6" s="8">
        <f t="shared" si="20"/>
        <v>32</v>
      </c>
      <c r="BL6" s="8">
        <f t="shared" si="21"/>
        <v>32</v>
      </c>
      <c r="BM6" s="8">
        <f t="shared" si="22"/>
        <v>32</v>
      </c>
      <c r="BN6" s="8">
        <f t="shared" si="23"/>
        <v>32</v>
      </c>
      <c r="BO6" s="8">
        <f t="shared" si="24"/>
        <v>32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'[3]27'!B9</f>
        <v>320</v>
      </c>
      <c r="C7" s="16">
        <f>'[3]27'!C9</f>
        <v>0</v>
      </c>
      <c r="D7" s="16">
        <f>'[3]27'!D9</f>
        <v>0</v>
      </c>
      <c r="E7" s="16">
        <f>'[3]27'!E9</f>
        <v>0</v>
      </c>
      <c r="F7" s="16">
        <f>'[3]27'!F9</f>
        <v>960</v>
      </c>
      <c r="G7" s="16">
        <f>'[3]27'!G9</f>
        <v>0</v>
      </c>
      <c r="H7" s="17">
        <f t="shared" si="27"/>
        <v>1280</v>
      </c>
      <c r="I7" s="15">
        <f>'[3]27'!J9</f>
        <v>320</v>
      </c>
      <c r="J7" s="16">
        <f>'[3]27'!K9</f>
        <v>0</v>
      </c>
      <c r="K7" s="16">
        <f>'[3]27'!L9</f>
        <v>0</v>
      </c>
      <c r="L7" s="16">
        <f>'[3]27'!M9</f>
        <v>0</v>
      </c>
      <c r="M7" s="16">
        <f>'[3]27'!N9</f>
        <v>459.85</v>
      </c>
      <c r="N7" s="16">
        <f>'[3]27'!O9</f>
        <v>0</v>
      </c>
      <c r="O7" s="17">
        <f t="shared" si="28"/>
        <v>779.85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459.85</v>
      </c>
      <c r="V7" s="16">
        <f t="shared" si="0"/>
        <v>0</v>
      </c>
      <c r="W7" s="17">
        <f t="shared" si="30"/>
        <v>779.85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459.85</v>
      </c>
      <c r="AQ7" s="8">
        <f t="shared" si="3"/>
        <v>0</v>
      </c>
      <c r="AR7" s="8">
        <f t="shared" si="18"/>
        <v>715.85</v>
      </c>
      <c r="AT7" s="8">
        <v>32</v>
      </c>
      <c r="AU7" s="8">
        <v>32</v>
      </c>
      <c r="AW7" s="200">
        <v>32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 s="8">
        <f t="shared" si="19"/>
        <v>32</v>
      </c>
      <c r="BD7" s="200">
        <v>32</v>
      </c>
      <c r="BE7" s="200">
        <v>0</v>
      </c>
      <c r="BF7" s="200">
        <v>0</v>
      </c>
      <c r="BG7" s="200">
        <v>0</v>
      </c>
      <c r="BH7" s="200">
        <v>0</v>
      </c>
      <c r="BI7" s="200">
        <v>0</v>
      </c>
      <c r="BJ7" s="8">
        <f t="shared" si="20"/>
        <v>32</v>
      </c>
      <c r="BL7" s="8">
        <f t="shared" si="21"/>
        <v>32</v>
      </c>
      <c r="BM7" s="8">
        <f t="shared" si="22"/>
        <v>32</v>
      </c>
      <c r="BN7" s="8">
        <f t="shared" si="23"/>
        <v>32</v>
      </c>
      <c r="BO7" s="8">
        <f t="shared" si="24"/>
        <v>32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'[3]27'!B10</f>
        <v>320</v>
      </c>
      <c r="C8" s="16">
        <f>'[3]27'!C10</f>
        <v>0</v>
      </c>
      <c r="D8" s="16">
        <f>'[3]27'!D10</f>
        <v>0</v>
      </c>
      <c r="E8" s="16">
        <f>'[3]27'!E10</f>
        <v>0</v>
      </c>
      <c r="F8" s="16">
        <f>'[3]27'!F10</f>
        <v>960</v>
      </c>
      <c r="G8" s="16">
        <f>'[3]27'!G10</f>
        <v>0</v>
      </c>
      <c r="H8" s="17">
        <f t="shared" si="27"/>
        <v>1280</v>
      </c>
      <c r="I8" s="15">
        <f>'[3]27'!J10</f>
        <v>320</v>
      </c>
      <c r="J8" s="16">
        <f>'[3]27'!K10</f>
        <v>0</v>
      </c>
      <c r="K8" s="16">
        <f>'[3]27'!L10</f>
        <v>0</v>
      </c>
      <c r="L8" s="16">
        <f>'[3]27'!M10</f>
        <v>0</v>
      </c>
      <c r="M8" s="16">
        <f>'[3]27'!N10</f>
        <v>400.85</v>
      </c>
      <c r="N8" s="16">
        <f>'[3]27'!O10</f>
        <v>0</v>
      </c>
      <c r="O8" s="17">
        <f t="shared" si="28"/>
        <v>720.85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400.85</v>
      </c>
      <c r="V8" s="16">
        <f t="shared" si="0"/>
        <v>0</v>
      </c>
      <c r="W8" s="17">
        <f t="shared" si="30"/>
        <v>720.85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400.85</v>
      </c>
      <c r="AQ8" s="8">
        <f t="shared" si="3"/>
        <v>0</v>
      </c>
      <c r="AR8" s="8">
        <f t="shared" si="18"/>
        <v>656.85</v>
      </c>
      <c r="AT8" s="8">
        <v>32</v>
      </c>
      <c r="AU8" s="8">
        <v>32</v>
      </c>
      <c r="AW8" s="200">
        <v>32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 s="8">
        <f t="shared" si="19"/>
        <v>32</v>
      </c>
      <c r="BD8" s="200">
        <v>32</v>
      </c>
      <c r="BE8" s="200">
        <v>0</v>
      </c>
      <c r="BF8" s="200">
        <v>0</v>
      </c>
      <c r="BG8" s="200">
        <v>0</v>
      </c>
      <c r="BH8" s="200">
        <v>0</v>
      </c>
      <c r="BI8" s="200">
        <v>0</v>
      </c>
      <c r="BJ8" s="8">
        <f t="shared" si="20"/>
        <v>32</v>
      </c>
      <c r="BL8" s="8">
        <f t="shared" si="21"/>
        <v>32</v>
      </c>
      <c r="BM8" s="8">
        <f t="shared" si="22"/>
        <v>32</v>
      </c>
      <c r="BN8" s="8">
        <f t="shared" si="23"/>
        <v>32</v>
      </c>
      <c r="BO8" s="8">
        <f t="shared" si="24"/>
        <v>32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'[3]27'!B11</f>
        <v>320</v>
      </c>
      <c r="C9" s="16">
        <f>'[3]27'!C11</f>
        <v>0</v>
      </c>
      <c r="D9" s="16">
        <f>'[3]27'!D11</f>
        <v>0</v>
      </c>
      <c r="E9" s="16">
        <f>'[3]27'!E11</f>
        <v>0</v>
      </c>
      <c r="F9" s="16">
        <f>'[3]27'!F11</f>
        <v>960</v>
      </c>
      <c r="G9" s="16">
        <f>'[3]27'!G11</f>
        <v>0</v>
      </c>
      <c r="H9" s="17">
        <f t="shared" si="27"/>
        <v>1280</v>
      </c>
      <c r="I9" s="15">
        <f>'[3]27'!J11</f>
        <v>320</v>
      </c>
      <c r="J9" s="16">
        <f>'[3]27'!K11</f>
        <v>0</v>
      </c>
      <c r="K9" s="16">
        <f>'[3]27'!L11</f>
        <v>0</v>
      </c>
      <c r="L9" s="16">
        <f>'[3]27'!M11</f>
        <v>0</v>
      </c>
      <c r="M9" s="16">
        <f>'[3]27'!N11</f>
        <v>400</v>
      </c>
      <c r="N9" s="16">
        <f>'[3]27'!O11</f>
        <v>0</v>
      </c>
      <c r="O9" s="17">
        <f t="shared" si="28"/>
        <v>720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400</v>
      </c>
      <c r="V9" s="16">
        <f t="shared" si="0"/>
        <v>0</v>
      </c>
      <c r="W9" s="17">
        <f t="shared" si="30"/>
        <v>720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8.58</v>
      </c>
      <c r="AC9" s="8">
        <f t="shared" si="9"/>
        <v>0</v>
      </c>
      <c r="AD9" s="8">
        <f t="shared" si="10"/>
        <v>40.58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8.58</v>
      </c>
      <c r="AJ9" s="8">
        <f t="shared" si="16"/>
        <v>0</v>
      </c>
      <c r="AK9" s="8">
        <f t="shared" si="17"/>
        <v>40.58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382.84000000000003</v>
      </c>
      <c r="AQ9" s="8">
        <f t="shared" si="3"/>
        <v>0</v>
      </c>
      <c r="AR9" s="8">
        <f t="shared" si="18"/>
        <v>638.84</v>
      </c>
      <c r="AT9" s="8">
        <v>32</v>
      </c>
      <c r="AU9" s="8">
        <v>32</v>
      </c>
      <c r="AW9" s="200">
        <v>32</v>
      </c>
      <c r="AX9" s="200">
        <v>0</v>
      </c>
      <c r="AY9" s="200">
        <v>0</v>
      </c>
      <c r="AZ9" s="200">
        <v>0</v>
      </c>
      <c r="BA9" s="200">
        <v>8.58</v>
      </c>
      <c r="BB9" s="200">
        <v>0</v>
      </c>
      <c r="BC9" s="8">
        <f t="shared" si="19"/>
        <v>40.58</v>
      </c>
      <c r="BD9" s="200">
        <v>32</v>
      </c>
      <c r="BE9" s="200">
        <v>0</v>
      </c>
      <c r="BF9" s="200">
        <v>0</v>
      </c>
      <c r="BG9" s="200">
        <v>0</v>
      </c>
      <c r="BH9" s="200">
        <v>8.58</v>
      </c>
      <c r="BI9" s="200">
        <v>0</v>
      </c>
      <c r="BJ9" s="8">
        <f t="shared" si="20"/>
        <v>40.58</v>
      </c>
      <c r="BL9" s="8">
        <f t="shared" si="21"/>
        <v>32</v>
      </c>
      <c r="BM9" s="8">
        <f t="shared" si="22"/>
        <v>32</v>
      </c>
      <c r="BN9" s="8">
        <f t="shared" si="23"/>
        <v>40.58</v>
      </c>
      <c r="BO9" s="8">
        <f t="shared" si="24"/>
        <v>40.58</v>
      </c>
      <c r="BP9" s="182">
        <f t="shared" si="25"/>
        <v>-8.5799999999999983</v>
      </c>
      <c r="BQ9" s="182">
        <f t="shared" si="26"/>
        <v>-8.5799999999999983</v>
      </c>
    </row>
    <row r="10" spans="1:69">
      <c r="A10" s="8" t="s">
        <v>52</v>
      </c>
      <c r="B10" s="15">
        <f>'[3]27'!B12</f>
        <v>320</v>
      </c>
      <c r="C10" s="16">
        <f>'[3]27'!C12</f>
        <v>0</v>
      </c>
      <c r="D10" s="16">
        <f>'[3]27'!D12</f>
        <v>0</v>
      </c>
      <c r="E10" s="16">
        <f>'[3]27'!E12</f>
        <v>0</v>
      </c>
      <c r="F10" s="16">
        <f>'[3]27'!F12</f>
        <v>960</v>
      </c>
      <c r="G10" s="16">
        <f>'[3]27'!G12</f>
        <v>0</v>
      </c>
      <c r="H10" s="17">
        <f t="shared" si="27"/>
        <v>1280</v>
      </c>
      <c r="I10" s="15">
        <f>'[3]27'!J12</f>
        <v>320</v>
      </c>
      <c r="J10" s="16">
        <f>'[3]27'!K12</f>
        <v>0</v>
      </c>
      <c r="K10" s="16">
        <f>'[3]27'!L12</f>
        <v>0</v>
      </c>
      <c r="L10" s="16">
        <f>'[3]27'!M12</f>
        <v>0</v>
      </c>
      <c r="M10" s="16">
        <f>'[3]27'!N12</f>
        <v>400</v>
      </c>
      <c r="N10" s="16">
        <f>'[3]27'!O12</f>
        <v>0</v>
      </c>
      <c r="O10" s="17">
        <f t="shared" si="28"/>
        <v>720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400</v>
      </c>
      <c r="V10" s="16">
        <f t="shared" si="0"/>
        <v>0</v>
      </c>
      <c r="W10" s="17">
        <f t="shared" si="30"/>
        <v>720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14.17</v>
      </c>
      <c r="AC10" s="8">
        <f t="shared" si="9"/>
        <v>0</v>
      </c>
      <c r="AD10" s="8">
        <f t="shared" si="10"/>
        <v>46.17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14.17</v>
      </c>
      <c r="AJ10" s="8">
        <f t="shared" si="16"/>
        <v>0</v>
      </c>
      <c r="AK10" s="8">
        <f t="shared" si="17"/>
        <v>46.17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371.65999999999997</v>
      </c>
      <c r="AQ10" s="8">
        <f t="shared" si="3"/>
        <v>0</v>
      </c>
      <c r="AR10" s="8">
        <f t="shared" si="18"/>
        <v>627.66</v>
      </c>
      <c r="AT10" s="8">
        <v>32</v>
      </c>
      <c r="AU10" s="8">
        <v>32</v>
      </c>
      <c r="AW10" s="200">
        <v>32</v>
      </c>
      <c r="AX10" s="200">
        <v>0</v>
      </c>
      <c r="AY10" s="200">
        <v>0</v>
      </c>
      <c r="AZ10" s="200">
        <v>0</v>
      </c>
      <c r="BA10" s="200">
        <v>14.17</v>
      </c>
      <c r="BB10" s="200">
        <v>0</v>
      </c>
      <c r="BC10" s="8">
        <f t="shared" si="19"/>
        <v>46.17</v>
      </c>
      <c r="BD10" s="200">
        <v>32</v>
      </c>
      <c r="BE10" s="200">
        <v>0</v>
      </c>
      <c r="BF10" s="200">
        <v>0</v>
      </c>
      <c r="BG10" s="200">
        <v>0</v>
      </c>
      <c r="BH10" s="200">
        <v>14.17</v>
      </c>
      <c r="BI10" s="200">
        <v>0</v>
      </c>
      <c r="BJ10" s="8">
        <f t="shared" si="20"/>
        <v>46.17</v>
      </c>
      <c r="BL10" s="8">
        <f t="shared" si="21"/>
        <v>32</v>
      </c>
      <c r="BM10" s="8">
        <f t="shared" si="22"/>
        <v>32</v>
      </c>
      <c r="BN10" s="8">
        <f t="shared" si="23"/>
        <v>46.17</v>
      </c>
      <c r="BO10" s="8">
        <f t="shared" si="24"/>
        <v>46.17</v>
      </c>
      <c r="BP10" s="182">
        <f t="shared" si="25"/>
        <v>-14.170000000000002</v>
      </c>
      <c r="BQ10" s="182">
        <f t="shared" si="26"/>
        <v>-14.170000000000002</v>
      </c>
    </row>
    <row r="11" spans="1:69">
      <c r="A11" s="8" t="s">
        <v>53</v>
      </c>
      <c r="B11" s="15">
        <f>'[3]27'!B13</f>
        <v>320</v>
      </c>
      <c r="C11" s="16">
        <f>'[3]27'!C13</f>
        <v>0</v>
      </c>
      <c r="D11" s="16">
        <f>'[3]27'!D13</f>
        <v>0</v>
      </c>
      <c r="E11" s="16">
        <f>'[3]27'!E13</f>
        <v>0</v>
      </c>
      <c r="F11" s="16">
        <f>'[3]27'!F13</f>
        <v>960</v>
      </c>
      <c r="G11" s="16">
        <f>'[3]27'!G13</f>
        <v>0</v>
      </c>
      <c r="H11" s="17">
        <f t="shared" si="27"/>
        <v>1280</v>
      </c>
      <c r="I11" s="15">
        <f>'[3]27'!J13</f>
        <v>320</v>
      </c>
      <c r="J11" s="16">
        <f>'[3]27'!K13</f>
        <v>0</v>
      </c>
      <c r="K11" s="16">
        <f>'[3]27'!L13</f>
        <v>0</v>
      </c>
      <c r="L11" s="16">
        <f>'[3]27'!M13</f>
        <v>0</v>
      </c>
      <c r="M11" s="16">
        <f>'[3]27'!N13</f>
        <v>512.85</v>
      </c>
      <c r="N11" s="16">
        <f>'[3]27'!O13</f>
        <v>0</v>
      </c>
      <c r="O11" s="17">
        <f t="shared" si="28"/>
        <v>832.85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512.85</v>
      </c>
      <c r="V11" s="16">
        <f t="shared" si="0"/>
        <v>0</v>
      </c>
      <c r="W11" s="17">
        <f t="shared" si="30"/>
        <v>832.85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512.85</v>
      </c>
      <c r="AQ11" s="8">
        <f t="shared" si="3"/>
        <v>0</v>
      </c>
      <c r="AR11" s="8">
        <f t="shared" si="18"/>
        <v>768.85</v>
      </c>
      <c r="AT11" s="8">
        <v>32</v>
      </c>
      <c r="AU11" s="8">
        <v>32</v>
      </c>
      <c r="AW11" s="200">
        <v>32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 s="8">
        <f t="shared" si="19"/>
        <v>32</v>
      </c>
      <c r="BD11" s="200">
        <v>32</v>
      </c>
      <c r="BE11" s="200">
        <v>0</v>
      </c>
      <c r="BF11" s="200">
        <v>0</v>
      </c>
      <c r="BG11" s="200">
        <v>0</v>
      </c>
      <c r="BH11" s="200">
        <v>0</v>
      </c>
      <c r="BI11" s="200">
        <v>0</v>
      </c>
      <c r="BJ11" s="8">
        <f t="shared" si="20"/>
        <v>32</v>
      </c>
      <c r="BL11" s="8">
        <f t="shared" si="21"/>
        <v>32</v>
      </c>
      <c r="BM11" s="8">
        <f t="shared" si="22"/>
        <v>32</v>
      </c>
      <c r="BN11" s="8">
        <f t="shared" si="23"/>
        <v>32</v>
      </c>
      <c r="BO11" s="8">
        <f t="shared" si="24"/>
        <v>32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'[3]27'!B14</f>
        <v>320</v>
      </c>
      <c r="C12" s="16">
        <f>'[3]27'!C14</f>
        <v>0</v>
      </c>
      <c r="D12" s="16">
        <f>'[3]27'!D14</f>
        <v>0</v>
      </c>
      <c r="E12" s="16">
        <f>'[3]27'!E14</f>
        <v>0</v>
      </c>
      <c r="F12" s="16">
        <f>'[3]27'!F14</f>
        <v>960</v>
      </c>
      <c r="G12" s="16">
        <f>'[3]27'!G14</f>
        <v>0</v>
      </c>
      <c r="H12" s="17">
        <f t="shared" si="27"/>
        <v>1280</v>
      </c>
      <c r="I12" s="15">
        <f>'[3]27'!J14</f>
        <v>320</v>
      </c>
      <c r="J12" s="16">
        <f>'[3]27'!K14</f>
        <v>0</v>
      </c>
      <c r="K12" s="16">
        <f>'[3]27'!L14</f>
        <v>0</v>
      </c>
      <c r="L12" s="16">
        <f>'[3]27'!M14</f>
        <v>0</v>
      </c>
      <c r="M12" s="16">
        <f>'[3]27'!N14</f>
        <v>477.85</v>
      </c>
      <c r="N12" s="16">
        <f>'[3]27'!O14</f>
        <v>0</v>
      </c>
      <c r="O12" s="17">
        <f t="shared" si="28"/>
        <v>797.85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477.85</v>
      </c>
      <c r="V12" s="16">
        <f t="shared" si="0"/>
        <v>0</v>
      </c>
      <c r="W12" s="17">
        <f t="shared" si="30"/>
        <v>797.85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477.85</v>
      </c>
      <c r="AQ12" s="8">
        <f t="shared" si="3"/>
        <v>0</v>
      </c>
      <c r="AR12" s="8">
        <f t="shared" si="18"/>
        <v>733.85</v>
      </c>
      <c r="AT12" s="8">
        <v>32</v>
      </c>
      <c r="AU12" s="8">
        <v>32</v>
      </c>
      <c r="AW12" s="200">
        <v>32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 s="8">
        <f t="shared" si="19"/>
        <v>32</v>
      </c>
      <c r="BD12" s="200">
        <v>32</v>
      </c>
      <c r="BE12" s="200">
        <v>0</v>
      </c>
      <c r="BF12" s="200">
        <v>0</v>
      </c>
      <c r="BG12" s="200">
        <v>0</v>
      </c>
      <c r="BH12" s="200">
        <v>0</v>
      </c>
      <c r="BI12" s="200">
        <v>0</v>
      </c>
      <c r="BJ12" s="8">
        <f t="shared" si="20"/>
        <v>32</v>
      </c>
      <c r="BL12" s="8">
        <f t="shared" si="21"/>
        <v>32</v>
      </c>
      <c r="BM12" s="8">
        <f t="shared" si="22"/>
        <v>32</v>
      </c>
      <c r="BN12" s="8">
        <f t="shared" si="23"/>
        <v>32</v>
      </c>
      <c r="BO12" s="8">
        <f t="shared" si="24"/>
        <v>32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'[3]27'!B15</f>
        <v>320</v>
      </c>
      <c r="C13" s="16">
        <f>'[3]27'!C15</f>
        <v>0</v>
      </c>
      <c r="D13" s="16">
        <f>'[3]27'!D15</f>
        <v>0</v>
      </c>
      <c r="E13" s="16">
        <f>'[3]27'!E15</f>
        <v>0</v>
      </c>
      <c r="F13" s="16">
        <f>'[3]27'!F15</f>
        <v>960</v>
      </c>
      <c r="G13" s="16">
        <f>'[3]27'!G15</f>
        <v>0</v>
      </c>
      <c r="H13" s="17">
        <f t="shared" si="27"/>
        <v>1280</v>
      </c>
      <c r="I13" s="15">
        <f>'[3]27'!J15</f>
        <v>320</v>
      </c>
      <c r="J13" s="16">
        <f>'[3]27'!K15</f>
        <v>0</v>
      </c>
      <c r="K13" s="16">
        <f>'[3]27'!L15</f>
        <v>0</v>
      </c>
      <c r="L13" s="16">
        <f>'[3]27'!M15</f>
        <v>0</v>
      </c>
      <c r="M13" s="16">
        <f>'[3]27'!N15</f>
        <v>436.85</v>
      </c>
      <c r="N13" s="16">
        <f>'[3]27'!O15</f>
        <v>0</v>
      </c>
      <c r="O13" s="17">
        <f t="shared" si="28"/>
        <v>756.85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436.85</v>
      </c>
      <c r="V13" s="16">
        <f t="shared" si="0"/>
        <v>0</v>
      </c>
      <c r="W13" s="17">
        <f t="shared" si="30"/>
        <v>756.85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436.85</v>
      </c>
      <c r="AQ13" s="8">
        <f t="shared" si="3"/>
        <v>0</v>
      </c>
      <c r="AR13" s="8">
        <f t="shared" si="18"/>
        <v>692.85</v>
      </c>
      <c r="AT13" s="8">
        <v>32</v>
      </c>
      <c r="AU13" s="8">
        <v>32</v>
      </c>
      <c r="AW13" s="200">
        <v>32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 s="8">
        <f t="shared" si="19"/>
        <v>32</v>
      </c>
      <c r="BD13" s="200">
        <v>32</v>
      </c>
      <c r="BE13" s="200">
        <v>0</v>
      </c>
      <c r="BF13" s="200">
        <v>0</v>
      </c>
      <c r="BG13" s="200">
        <v>0</v>
      </c>
      <c r="BH13" s="200">
        <v>0</v>
      </c>
      <c r="BI13" s="200">
        <v>0</v>
      </c>
      <c r="BJ13" s="8">
        <f t="shared" si="20"/>
        <v>32</v>
      </c>
      <c r="BL13" s="8">
        <f t="shared" si="21"/>
        <v>32</v>
      </c>
      <c r="BM13" s="8">
        <f t="shared" si="22"/>
        <v>32</v>
      </c>
      <c r="BN13" s="8">
        <f t="shared" si="23"/>
        <v>32</v>
      </c>
      <c r="BO13" s="8">
        <f t="shared" si="24"/>
        <v>32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'[3]27'!B16</f>
        <v>320</v>
      </c>
      <c r="C14" s="16">
        <f>'[3]27'!C16</f>
        <v>0</v>
      </c>
      <c r="D14" s="16">
        <f>'[3]27'!D16</f>
        <v>0</v>
      </c>
      <c r="E14" s="16">
        <f>'[3]27'!E16</f>
        <v>0</v>
      </c>
      <c r="F14" s="16">
        <f>'[3]27'!F16</f>
        <v>960</v>
      </c>
      <c r="G14" s="16">
        <f>'[3]27'!G16</f>
        <v>0</v>
      </c>
      <c r="H14" s="17">
        <f t="shared" si="27"/>
        <v>1280</v>
      </c>
      <c r="I14" s="15">
        <f>'[3]27'!J16</f>
        <v>320</v>
      </c>
      <c r="J14" s="16">
        <f>'[3]27'!K16</f>
        <v>0</v>
      </c>
      <c r="K14" s="16">
        <f>'[3]27'!L16</f>
        <v>0</v>
      </c>
      <c r="L14" s="16">
        <f>'[3]27'!M16</f>
        <v>0</v>
      </c>
      <c r="M14" s="16">
        <f>'[3]27'!N16</f>
        <v>430.85</v>
      </c>
      <c r="N14" s="16">
        <f>'[3]27'!O16</f>
        <v>0</v>
      </c>
      <c r="O14" s="17">
        <f t="shared" si="28"/>
        <v>750.85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430.85</v>
      </c>
      <c r="V14" s="16">
        <f t="shared" si="0"/>
        <v>0</v>
      </c>
      <c r="W14" s="17">
        <f t="shared" si="30"/>
        <v>750.85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430.85</v>
      </c>
      <c r="AQ14" s="8">
        <f t="shared" si="3"/>
        <v>0</v>
      </c>
      <c r="AR14" s="8">
        <f t="shared" si="18"/>
        <v>686.85</v>
      </c>
      <c r="AT14" s="8">
        <v>32</v>
      </c>
      <c r="AU14" s="8">
        <v>32</v>
      </c>
      <c r="AW14" s="200">
        <v>32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 s="8">
        <f t="shared" si="19"/>
        <v>32</v>
      </c>
      <c r="BD14" s="200">
        <v>32</v>
      </c>
      <c r="BE14" s="200">
        <v>0</v>
      </c>
      <c r="BF14" s="200">
        <v>0</v>
      </c>
      <c r="BG14" s="200">
        <v>0</v>
      </c>
      <c r="BH14" s="200">
        <v>0</v>
      </c>
      <c r="BI14" s="200">
        <v>0</v>
      </c>
      <c r="BJ14" s="8">
        <f t="shared" si="20"/>
        <v>32</v>
      </c>
      <c r="BL14" s="8">
        <f t="shared" si="21"/>
        <v>32</v>
      </c>
      <c r="BM14" s="8">
        <f t="shared" si="22"/>
        <v>32</v>
      </c>
      <c r="BN14" s="8">
        <f t="shared" si="23"/>
        <v>32</v>
      </c>
      <c r="BO14" s="8">
        <f t="shared" si="24"/>
        <v>32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'[3]27'!B17</f>
        <v>320</v>
      </c>
      <c r="C15" s="16">
        <f>'[3]27'!C17</f>
        <v>0</v>
      </c>
      <c r="D15" s="16">
        <f>'[3]27'!D17</f>
        <v>0</v>
      </c>
      <c r="E15" s="16">
        <f>'[3]27'!E17</f>
        <v>0</v>
      </c>
      <c r="F15" s="16">
        <f>'[3]27'!F17</f>
        <v>960</v>
      </c>
      <c r="G15" s="16">
        <f>'[3]27'!G17</f>
        <v>0</v>
      </c>
      <c r="H15" s="17">
        <f t="shared" si="27"/>
        <v>1280</v>
      </c>
      <c r="I15" s="15">
        <f>'[3]27'!J17</f>
        <v>320</v>
      </c>
      <c r="J15" s="16">
        <f>'[3]27'!K17</f>
        <v>0</v>
      </c>
      <c r="K15" s="16">
        <f>'[3]27'!L17</f>
        <v>0</v>
      </c>
      <c r="L15" s="16">
        <f>'[3]27'!M17</f>
        <v>0</v>
      </c>
      <c r="M15" s="16">
        <f>'[3]27'!N17</f>
        <v>422.85</v>
      </c>
      <c r="N15" s="16">
        <f>'[3]27'!O17</f>
        <v>0</v>
      </c>
      <c r="O15" s="17">
        <f t="shared" si="28"/>
        <v>742.85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422.85</v>
      </c>
      <c r="V15" s="16">
        <f t="shared" si="0"/>
        <v>0</v>
      </c>
      <c r="W15" s="17">
        <f t="shared" si="30"/>
        <v>742.85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422.85</v>
      </c>
      <c r="AQ15" s="8">
        <f t="shared" si="3"/>
        <v>0</v>
      </c>
      <c r="AR15" s="8">
        <f t="shared" si="18"/>
        <v>678.85</v>
      </c>
      <c r="AT15" s="8">
        <v>32</v>
      </c>
      <c r="AU15" s="8">
        <v>32</v>
      </c>
      <c r="AW15" s="200">
        <v>32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 s="8">
        <f t="shared" si="19"/>
        <v>32</v>
      </c>
      <c r="BD15" s="200">
        <v>32</v>
      </c>
      <c r="BE15" s="200">
        <v>0</v>
      </c>
      <c r="BF15" s="200">
        <v>0</v>
      </c>
      <c r="BG15" s="200">
        <v>0</v>
      </c>
      <c r="BH15" s="200">
        <v>0</v>
      </c>
      <c r="BI15" s="200">
        <v>0</v>
      </c>
      <c r="BJ15" s="8">
        <f t="shared" si="20"/>
        <v>32</v>
      </c>
      <c r="BL15" s="8">
        <f t="shared" si="21"/>
        <v>32</v>
      </c>
      <c r="BM15" s="8">
        <f t="shared" si="22"/>
        <v>32</v>
      </c>
      <c r="BN15" s="8">
        <f t="shared" si="23"/>
        <v>32</v>
      </c>
      <c r="BO15" s="8">
        <f t="shared" si="24"/>
        <v>32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'[3]27'!B18</f>
        <v>320</v>
      </c>
      <c r="C16" s="16">
        <f>'[3]27'!C18</f>
        <v>0</v>
      </c>
      <c r="D16" s="16">
        <f>'[3]27'!D18</f>
        <v>0</v>
      </c>
      <c r="E16" s="16">
        <f>'[3]27'!E18</f>
        <v>0</v>
      </c>
      <c r="F16" s="16">
        <f>'[3]27'!F18</f>
        <v>960</v>
      </c>
      <c r="G16" s="16">
        <f>'[3]27'!G18</f>
        <v>0</v>
      </c>
      <c r="H16" s="17">
        <f t="shared" si="27"/>
        <v>1280</v>
      </c>
      <c r="I16" s="15">
        <f>'[3]27'!J18</f>
        <v>320</v>
      </c>
      <c r="J16" s="16">
        <f>'[3]27'!K18</f>
        <v>0</v>
      </c>
      <c r="K16" s="16">
        <f>'[3]27'!L18</f>
        <v>0</v>
      </c>
      <c r="L16" s="16">
        <f>'[3]27'!M18</f>
        <v>0</v>
      </c>
      <c r="M16" s="16">
        <f>'[3]27'!N18</f>
        <v>421.85</v>
      </c>
      <c r="N16" s="16">
        <f>'[3]27'!O18</f>
        <v>0</v>
      </c>
      <c r="O16" s="17">
        <f t="shared" si="28"/>
        <v>741.85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421.85</v>
      </c>
      <c r="V16" s="16">
        <f t="shared" si="0"/>
        <v>0</v>
      </c>
      <c r="W16" s="17">
        <f t="shared" si="30"/>
        <v>741.85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421.85</v>
      </c>
      <c r="AQ16" s="8">
        <f t="shared" si="3"/>
        <v>0</v>
      </c>
      <c r="AR16" s="8">
        <f t="shared" si="18"/>
        <v>677.85</v>
      </c>
      <c r="AT16" s="8">
        <v>32</v>
      </c>
      <c r="AU16" s="8">
        <v>32</v>
      </c>
      <c r="AW16" s="200">
        <v>32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 s="8">
        <f t="shared" si="19"/>
        <v>32</v>
      </c>
      <c r="BD16" s="200">
        <v>32</v>
      </c>
      <c r="BE16" s="200">
        <v>0</v>
      </c>
      <c r="BF16" s="200">
        <v>0</v>
      </c>
      <c r="BG16" s="200">
        <v>0</v>
      </c>
      <c r="BH16" s="200">
        <v>0</v>
      </c>
      <c r="BI16" s="200">
        <v>0</v>
      </c>
      <c r="BJ16" s="8">
        <f t="shared" si="20"/>
        <v>32</v>
      </c>
      <c r="BL16" s="8">
        <f t="shared" si="21"/>
        <v>32</v>
      </c>
      <c r="BM16" s="8">
        <f t="shared" si="22"/>
        <v>32</v>
      </c>
      <c r="BN16" s="8">
        <f t="shared" si="23"/>
        <v>32</v>
      </c>
      <c r="BO16" s="8">
        <f t="shared" si="24"/>
        <v>32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'[3]27'!B19</f>
        <v>320</v>
      </c>
      <c r="C17" s="16">
        <f>'[3]27'!C19</f>
        <v>0</v>
      </c>
      <c r="D17" s="16">
        <f>'[3]27'!D19</f>
        <v>0</v>
      </c>
      <c r="E17" s="16">
        <f>'[3]27'!E19</f>
        <v>0</v>
      </c>
      <c r="F17" s="16">
        <f>'[3]27'!F19</f>
        <v>960</v>
      </c>
      <c r="G17" s="16">
        <f>'[3]27'!G19</f>
        <v>0</v>
      </c>
      <c r="H17" s="17">
        <f t="shared" si="27"/>
        <v>1280</v>
      </c>
      <c r="I17" s="15">
        <f>'[3]27'!J19</f>
        <v>320</v>
      </c>
      <c r="J17" s="16">
        <f>'[3]27'!K19</f>
        <v>0</v>
      </c>
      <c r="K17" s="16">
        <f>'[3]27'!L19</f>
        <v>0</v>
      </c>
      <c r="L17" s="16">
        <f>'[3]27'!M19</f>
        <v>0</v>
      </c>
      <c r="M17" s="16">
        <f>'[3]27'!N19</f>
        <v>421.85</v>
      </c>
      <c r="N17" s="16">
        <f>'[3]27'!O19</f>
        <v>0</v>
      </c>
      <c r="O17" s="17">
        <f t="shared" si="28"/>
        <v>741.85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421.85</v>
      </c>
      <c r="V17" s="16">
        <f t="shared" si="0"/>
        <v>0</v>
      </c>
      <c r="W17" s="17">
        <f t="shared" si="30"/>
        <v>741.85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421.85</v>
      </c>
      <c r="AQ17" s="8">
        <f t="shared" si="3"/>
        <v>0</v>
      </c>
      <c r="AR17" s="8">
        <f t="shared" si="18"/>
        <v>677.85</v>
      </c>
      <c r="AT17" s="8">
        <v>32</v>
      </c>
      <c r="AU17" s="8">
        <v>32</v>
      </c>
      <c r="AW17" s="200">
        <v>32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 s="8">
        <f t="shared" si="19"/>
        <v>32</v>
      </c>
      <c r="BD17" s="200">
        <v>32</v>
      </c>
      <c r="BE17" s="200">
        <v>0</v>
      </c>
      <c r="BF17" s="200">
        <v>0</v>
      </c>
      <c r="BG17" s="200">
        <v>0</v>
      </c>
      <c r="BH17" s="200">
        <v>0</v>
      </c>
      <c r="BI17" s="200">
        <v>0</v>
      </c>
      <c r="BJ17" s="8">
        <f t="shared" si="20"/>
        <v>32</v>
      </c>
      <c r="BL17" s="8">
        <f t="shared" si="21"/>
        <v>32</v>
      </c>
      <c r="BM17" s="8">
        <f t="shared" si="22"/>
        <v>32</v>
      </c>
      <c r="BN17" s="8">
        <f t="shared" si="23"/>
        <v>32</v>
      </c>
      <c r="BO17" s="8">
        <f t="shared" si="24"/>
        <v>32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'[3]27'!B20</f>
        <v>320</v>
      </c>
      <c r="C18" s="16">
        <f>'[3]27'!C20</f>
        <v>0</v>
      </c>
      <c r="D18" s="16">
        <f>'[3]27'!D20</f>
        <v>0</v>
      </c>
      <c r="E18" s="16">
        <f>'[3]27'!E20</f>
        <v>0</v>
      </c>
      <c r="F18" s="16">
        <f>'[3]27'!F20</f>
        <v>960</v>
      </c>
      <c r="G18" s="16">
        <f>'[3]27'!G20</f>
        <v>0</v>
      </c>
      <c r="H18" s="17">
        <f t="shared" si="27"/>
        <v>1280</v>
      </c>
      <c r="I18" s="15">
        <f>'[3]27'!J20</f>
        <v>320</v>
      </c>
      <c r="J18" s="16">
        <f>'[3]27'!K20</f>
        <v>0</v>
      </c>
      <c r="K18" s="16">
        <f>'[3]27'!L20</f>
        <v>0</v>
      </c>
      <c r="L18" s="16">
        <f>'[3]27'!M20</f>
        <v>0</v>
      </c>
      <c r="M18" s="16">
        <f>'[3]27'!N20</f>
        <v>406.85</v>
      </c>
      <c r="N18" s="16">
        <f>'[3]27'!O20</f>
        <v>0</v>
      </c>
      <c r="O18" s="17">
        <f t="shared" si="28"/>
        <v>726.85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406.85</v>
      </c>
      <c r="V18" s="16">
        <f t="shared" si="0"/>
        <v>0</v>
      </c>
      <c r="W18" s="17">
        <f t="shared" si="30"/>
        <v>726.85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406.85</v>
      </c>
      <c r="AQ18" s="8">
        <f t="shared" si="3"/>
        <v>0</v>
      </c>
      <c r="AR18" s="8">
        <f t="shared" si="18"/>
        <v>662.85</v>
      </c>
      <c r="AT18" s="8">
        <v>32</v>
      </c>
      <c r="AU18" s="8">
        <v>32</v>
      </c>
      <c r="AW18" s="200">
        <v>32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 s="8">
        <f t="shared" si="19"/>
        <v>32</v>
      </c>
      <c r="BD18" s="200">
        <v>32</v>
      </c>
      <c r="BE18" s="200">
        <v>0</v>
      </c>
      <c r="BF18" s="200">
        <v>0</v>
      </c>
      <c r="BG18" s="200">
        <v>0</v>
      </c>
      <c r="BH18" s="200">
        <v>0</v>
      </c>
      <c r="BI18" s="200">
        <v>0</v>
      </c>
      <c r="BJ18" s="8">
        <f t="shared" si="20"/>
        <v>32</v>
      </c>
      <c r="BL18" s="8">
        <f t="shared" si="21"/>
        <v>32</v>
      </c>
      <c r="BM18" s="8">
        <f t="shared" si="22"/>
        <v>32</v>
      </c>
      <c r="BN18" s="8">
        <f t="shared" si="23"/>
        <v>32</v>
      </c>
      <c r="BO18" s="8">
        <f t="shared" si="24"/>
        <v>32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'[3]27'!B21</f>
        <v>320</v>
      </c>
      <c r="C19" s="16">
        <f>'[3]27'!C21</f>
        <v>0</v>
      </c>
      <c r="D19" s="16">
        <f>'[3]27'!D21</f>
        <v>0</v>
      </c>
      <c r="E19" s="16">
        <f>'[3]27'!E21</f>
        <v>0</v>
      </c>
      <c r="F19" s="16">
        <f>'[3]27'!F21</f>
        <v>960</v>
      </c>
      <c r="G19" s="16">
        <f>'[3]27'!G21</f>
        <v>0</v>
      </c>
      <c r="H19" s="17">
        <f t="shared" si="27"/>
        <v>1280</v>
      </c>
      <c r="I19" s="15">
        <f>'[3]27'!J21</f>
        <v>320</v>
      </c>
      <c r="J19" s="16">
        <f>'[3]27'!K21</f>
        <v>0</v>
      </c>
      <c r="K19" s="16">
        <f>'[3]27'!L21</f>
        <v>0</v>
      </c>
      <c r="L19" s="16">
        <f>'[3]27'!M21</f>
        <v>0</v>
      </c>
      <c r="M19" s="16">
        <f>'[3]27'!N21</f>
        <v>400.85</v>
      </c>
      <c r="N19" s="16">
        <f>'[3]27'!O21</f>
        <v>0</v>
      </c>
      <c r="O19" s="17">
        <f t="shared" si="28"/>
        <v>720.85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400.85</v>
      </c>
      <c r="V19" s="16">
        <f t="shared" si="29"/>
        <v>0</v>
      </c>
      <c r="W19" s="17">
        <f t="shared" si="30"/>
        <v>720.85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400.85</v>
      </c>
      <c r="AQ19" s="8">
        <f t="shared" si="31"/>
        <v>0</v>
      </c>
      <c r="AR19" s="8">
        <f t="shared" si="18"/>
        <v>656.85</v>
      </c>
      <c r="AT19" s="8">
        <v>32</v>
      </c>
      <c r="AU19" s="8">
        <v>32</v>
      </c>
      <c r="AW19" s="200">
        <v>32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 s="8">
        <f t="shared" si="19"/>
        <v>32</v>
      </c>
      <c r="BD19" s="200">
        <v>32</v>
      </c>
      <c r="BE19" s="200">
        <v>0</v>
      </c>
      <c r="BF19" s="200">
        <v>0</v>
      </c>
      <c r="BG19" s="200">
        <v>0</v>
      </c>
      <c r="BH19" s="200">
        <v>0</v>
      </c>
      <c r="BI19" s="200">
        <v>0</v>
      </c>
      <c r="BJ19" s="8">
        <f t="shared" si="20"/>
        <v>32</v>
      </c>
      <c r="BL19" s="8">
        <f t="shared" si="21"/>
        <v>32</v>
      </c>
      <c r="BM19" s="8">
        <f t="shared" si="22"/>
        <v>32</v>
      </c>
      <c r="BN19" s="8">
        <f t="shared" si="23"/>
        <v>32</v>
      </c>
      <c r="BO19" s="8">
        <f t="shared" si="24"/>
        <v>32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'[3]27'!B22</f>
        <v>320</v>
      </c>
      <c r="C20" s="16">
        <f>'[3]27'!C22</f>
        <v>0</v>
      </c>
      <c r="D20" s="16">
        <f>'[3]27'!D22</f>
        <v>0</v>
      </c>
      <c r="E20" s="16">
        <f>'[3]27'!E22</f>
        <v>0</v>
      </c>
      <c r="F20" s="16">
        <f>'[3]27'!F22</f>
        <v>960</v>
      </c>
      <c r="G20" s="16">
        <f>'[3]27'!G22</f>
        <v>0</v>
      </c>
      <c r="H20" s="17">
        <f t="shared" si="27"/>
        <v>1280</v>
      </c>
      <c r="I20" s="15">
        <f>'[3]27'!J22</f>
        <v>320</v>
      </c>
      <c r="J20" s="16">
        <f>'[3]27'!K22</f>
        <v>0</v>
      </c>
      <c r="K20" s="16">
        <f>'[3]27'!L22</f>
        <v>0</v>
      </c>
      <c r="L20" s="16">
        <f>'[3]27'!M22</f>
        <v>0</v>
      </c>
      <c r="M20" s="16">
        <f>'[3]27'!N22</f>
        <v>400</v>
      </c>
      <c r="N20" s="16">
        <f>'[3]27'!O22</f>
        <v>0</v>
      </c>
      <c r="O20" s="17">
        <f t="shared" si="28"/>
        <v>720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400</v>
      </c>
      <c r="V20" s="16">
        <f t="shared" si="29"/>
        <v>0</v>
      </c>
      <c r="W20" s="17">
        <f t="shared" si="30"/>
        <v>720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14.49</v>
      </c>
      <c r="AC20" s="8">
        <f t="shared" si="9"/>
        <v>0</v>
      </c>
      <c r="AD20" s="8">
        <f t="shared" si="10"/>
        <v>46.49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14.49</v>
      </c>
      <c r="AJ20" s="8">
        <f t="shared" si="16"/>
        <v>0</v>
      </c>
      <c r="AK20" s="8">
        <f t="shared" si="17"/>
        <v>46.49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371.02</v>
      </c>
      <c r="AQ20" s="8">
        <f t="shared" si="31"/>
        <v>0</v>
      </c>
      <c r="AR20" s="8">
        <f t="shared" si="18"/>
        <v>627.02</v>
      </c>
      <c r="AT20" s="8">
        <v>46.49</v>
      </c>
      <c r="AU20" s="8">
        <v>46.49</v>
      </c>
      <c r="AW20" s="200">
        <v>32</v>
      </c>
      <c r="AX20" s="200">
        <v>0</v>
      </c>
      <c r="AY20" s="200">
        <v>0</v>
      </c>
      <c r="AZ20" s="200">
        <v>0</v>
      </c>
      <c r="BA20" s="200">
        <v>14.49</v>
      </c>
      <c r="BB20" s="200">
        <v>0</v>
      </c>
      <c r="BC20" s="8">
        <f t="shared" si="19"/>
        <v>46.49</v>
      </c>
      <c r="BD20" s="200">
        <v>32</v>
      </c>
      <c r="BE20" s="200">
        <v>0</v>
      </c>
      <c r="BF20" s="200">
        <v>0</v>
      </c>
      <c r="BG20" s="200">
        <v>0</v>
      </c>
      <c r="BH20" s="200">
        <v>14.49</v>
      </c>
      <c r="BI20" s="200">
        <v>0</v>
      </c>
      <c r="BJ20" s="8">
        <f t="shared" si="20"/>
        <v>46.49</v>
      </c>
      <c r="BL20" s="8">
        <f t="shared" si="21"/>
        <v>46.49</v>
      </c>
      <c r="BM20" s="8">
        <f t="shared" si="22"/>
        <v>46.49</v>
      </c>
      <c r="BN20" s="8">
        <f t="shared" si="23"/>
        <v>46.49</v>
      </c>
      <c r="BO20" s="8">
        <f t="shared" si="24"/>
        <v>46.49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'[3]27'!B23</f>
        <v>320</v>
      </c>
      <c r="C21" s="16">
        <f>'[3]27'!C23</f>
        <v>0</v>
      </c>
      <c r="D21" s="16">
        <f>'[3]27'!D23</f>
        <v>0</v>
      </c>
      <c r="E21" s="16">
        <f>'[3]27'!E23</f>
        <v>0</v>
      </c>
      <c r="F21" s="16">
        <f>'[3]27'!F23</f>
        <v>960</v>
      </c>
      <c r="G21" s="16">
        <f>'[3]27'!G23</f>
        <v>0</v>
      </c>
      <c r="H21" s="17">
        <f t="shared" si="27"/>
        <v>1280</v>
      </c>
      <c r="I21" s="15">
        <f>'[3]27'!J23</f>
        <v>320</v>
      </c>
      <c r="J21" s="16">
        <f>'[3]27'!K23</f>
        <v>0</v>
      </c>
      <c r="K21" s="16">
        <f>'[3]27'!L23</f>
        <v>0</v>
      </c>
      <c r="L21" s="16">
        <f>'[3]27'!M23</f>
        <v>0</v>
      </c>
      <c r="M21" s="16">
        <f>'[3]27'!N23</f>
        <v>400</v>
      </c>
      <c r="N21" s="16">
        <f>'[3]27'!O23</f>
        <v>0</v>
      </c>
      <c r="O21" s="17">
        <f t="shared" si="28"/>
        <v>720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400</v>
      </c>
      <c r="V21" s="16">
        <f t="shared" si="29"/>
        <v>0</v>
      </c>
      <c r="W21" s="17">
        <f t="shared" si="30"/>
        <v>720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14.41</v>
      </c>
      <c r="AC21" s="8">
        <f t="shared" si="9"/>
        <v>0</v>
      </c>
      <c r="AD21" s="8">
        <f t="shared" si="10"/>
        <v>46.41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14.41</v>
      </c>
      <c r="AJ21" s="8">
        <f t="shared" si="16"/>
        <v>0</v>
      </c>
      <c r="AK21" s="8">
        <f t="shared" si="17"/>
        <v>46.41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371.17999999999995</v>
      </c>
      <c r="AQ21" s="8">
        <f t="shared" si="31"/>
        <v>0</v>
      </c>
      <c r="AR21" s="8">
        <f t="shared" si="18"/>
        <v>627.17999999999995</v>
      </c>
      <c r="AT21" s="8">
        <v>46.41</v>
      </c>
      <c r="AU21" s="8">
        <v>46.41</v>
      </c>
      <c r="AW21" s="200">
        <v>32</v>
      </c>
      <c r="AX21" s="200">
        <v>0</v>
      </c>
      <c r="AY21" s="200">
        <v>0</v>
      </c>
      <c r="AZ21" s="200">
        <v>0</v>
      </c>
      <c r="BA21" s="200">
        <v>14.41</v>
      </c>
      <c r="BB21" s="200">
        <v>0</v>
      </c>
      <c r="BC21" s="8">
        <f t="shared" si="19"/>
        <v>46.41</v>
      </c>
      <c r="BD21" s="200">
        <v>32</v>
      </c>
      <c r="BE21" s="200">
        <v>0</v>
      </c>
      <c r="BF21" s="200">
        <v>0</v>
      </c>
      <c r="BG21" s="200">
        <v>0</v>
      </c>
      <c r="BH21" s="200">
        <v>14.41</v>
      </c>
      <c r="BI21" s="200">
        <v>0</v>
      </c>
      <c r="BJ21" s="8">
        <f t="shared" si="20"/>
        <v>46.41</v>
      </c>
      <c r="BL21" s="8">
        <f t="shared" si="21"/>
        <v>46.41</v>
      </c>
      <c r="BM21" s="8">
        <f t="shared" si="22"/>
        <v>46.41</v>
      </c>
      <c r="BN21" s="8">
        <f t="shared" si="23"/>
        <v>46.41</v>
      </c>
      <c r="BO21" s="8">
        <f t="shared" si="24"/>
        <v>46.41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'[3]27'!B24</f>
        <v>320</v>
      </c>
      <c r="C22" s="16">
        <f>'[3]27'!C24</f>
        <v>0</v>
      </c>
      <c r="D22" s="16">
        <f>'[3]27'!D24</f>
        <v>0</v>
      </c>
      <c r="E22" s="16">
        <f>'[3]27'!E24</f>
        <v>0</v>
      </c>
      <c r="F22" s="16">
        <f>'[3]27'!F24</f>
        <v>960</v>
      </c>
      <c r="G22" s="16">
        <f>'[3]27'!G24</f>
        <v>0</v>
      </c>
      <c r="H22" s="17">
        <f t="shared" si="27"/>
        <v>1280</v>
      </c>
      <c r="I22" s="15">
        <f>'[3]27'!J24</f>
        <v>320</v>
      </c>
      <c r="J22" s="16">
        <f>'[3]27'!K24</f>
        <v>0</v>
      </c>
      <c r="K22" s="16">
        <f>'[3]27'!L24</f>
        <v>0</v>
      </c>
      <c r="L22" s="16">
        <f>'[3]27'!M24</f>
        <v>0</v>
      </c>
      <c r="M22" s="16">
        <f>'[3]27'!N24</f>
        <v>400</v>
      </c>
      <c r="N22" s="16">
        <f>'[3]27'!O24</f>
        <v>0</v>
      </c>
      <c r="O22" s="17">
        <f t="shared" si="28"/>
        <v>720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400</v>
      </c>
      <c r="V22" s="16">
        <f t="shared" si="29"/>
        <v>0</v>
      </c>
      <c r="W22" s="17">
        <f t="shared" si="30"/>
        <v>720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14.41</v>
      </c>
      <c r="AC22" s="8">
        <f t="shared" si="9"/>
        <v>0</v>
      </c>
      <c r="AD22" s="8">
        <f t="shared" si="10"/>
        <v>46.41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14.41</v>
      </c>
      <c r="AJ22" s="8">
        <f t="shared" si="16"/>
        <v>0</v>
      </c>
      <c r="AK22" s="8">
        <f t="shared" si="17"/>
        <v>46.41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371.17999999999995</v>
      </c>
      <c r="AQ22" s="8">
        <f t="shared" si="31"/>
        <v>0</v>
      </c>
      <c r="AR22" s="8">
        <f t="shared" si="18"/>
        <v>627.17999999999995</v>
      </c>
      <c r="AT22" s="8">
        <v>46.41</v>
      </c>
      <c r="AU22" s="8">
        <v>46.41</v>
      </c>
      <c r="AW22" s="200">
        <v>32</v>
      </c>
      <c r="AX22" s="200">
        <v>0</v>
      </c>
      <c r="AY22" s="200">
        <v>0</v>
      </c>
      <c r="AZ22" s="200">
        <v>0</v>
      </c>
      <c r="BA22" s="200">
        <v>14.41</v>
      </c>
      <c r="BB22" s="200">
        <v>0</v>
      </c>
      <c r="BC22" s="8">
        <f t="shared" si="19"/>
        <v>46.41</v>
      </c>
      <c r="BD22" s="200">
        <v>32</v>
      </c>
      <c r="BE22" s="200">
        <v>0</v>
      </c>
      <c r="BF22" s="200">
        <v>0</v>
      </c>
      <c r="BG22" s="200">
        <v>0</v>
      </c>
      <c r="BH22" s="200">
        <v>14.41</v>
      </c>
      <c r="BI22" s="200">
        <v>0</v>
      </c>
      <c r="BJ22" s="8">
        <f t="shared" si="20"/>
        <v>46.41</v>
      </c>
      <c r="BL22" s="8">
        <f t="shared" si="21"/>
        <v>46.41</v>
      </c>
      <c r="BM22" s="8">
        <f t="shared" si="22"/>
        <v>46.41</v>
      </c>
      <c r="BN22" s="8">
        <f t="shared" si="23"/>
        <v>46.41</v>
      </c>
      <c r="BO22" s="8">
        <f t="shared" si="24"/>
        <v>46.41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'[3]27'!B25</f>
        <v>320</v>
      </c>
      <c r="C23" s="16">
        <f>'[3]27'!C25</f>
        <v>0</v>
      </c>
      <c r="D23" s="16">
        <f>'[3]27'!D25</f>
        <v>0</v>
      </c>
      <c r="E23" s="16">
        <f>'[3]27'!E25</f>
        <v>0</v>
      </c>
      <c r="F23" s="16">
        <f>'[3]27'!F25</f>
        <v>960</v>
      </c>
      <c r="G23" s="16">
        <f>'[3]27'!G25</f>
        <v>0</v>
      </c>
      <c r="H23" s="17">
        <f t="shared" si="27"/>
        <v>1280</v>
      </c>
      <c r="I23" s="15">
        <f>'[3]27'!J25</f>
        <v>320</v>
      </c>
      <c r="J23" s="16">
        <f>'[3]27'!K25</f>
        <v>0</v>
      </c>
      <c r="K23" s="16">
        <f>'[3]27'!L25</f>
        <v>0</v>
      </c>
      <c r="L23" s="16">
        <f>'[3]27'!M25</f>
        <v>0</v>
      </c>
      <c r="M23" s="16">
        <f>'[3]27'!N25</f>
        <v>400</v>
      </c>
      <c r="N23" s="16">
        <f>'[3]27'!O25</f>
        <v>0</v>
      </c>
      <c r="O23" s="17">
        <f t="shared" si="28"/>
        <v>720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400</v>
      </c>
      <c r="V23" s="16">
        <f t="shared" si="29"/>
        <v>0</v>
      </c>
      <c r="W23" s="17">
        <f t="shared" si="30"/>
        <v>720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14.17</v>
      </c>
      <c r="AC23" s="8">
        <f t="shared" si="9"/>
        <v>0</v>
      </c>
      <c r="AD23" s="8">
        <f t="shared" si="10"/>
        <v>46.17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14.17</v>
      </c>
      <c r="AJ23" s="8">
        <f t="shared" si="16"/>
        <v>0</v>
      </c>
      <c r="AK23" s="8">
        <f t="shared" si="17"/>
        <v>46.17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371.65999999999997</v>
      </c>
      <c r="AQ23" s="8">
        <f t="shared" si="31"/>
        <v>0</v>
      </c>
      <c r="AR23" s="8">
        <f t="shared" si="18"/>
        <v>627.66</v>
      </c>
      <c r="AT23" s="8">
        <v>46.17</v>
      </c>
      <c r="AU23" s="8">
        <v>46.17</v>
      </c>
      <c r="AW23" s="200">
        <v>32</v>
      </c>
      <c r="AX23" s="200">
        <v>0</v>
      </c>
      <c r="AY23" s="200">
        <v>0</v>
      </c>
      <c r="AZ23" s="200">
        <v>0</v>
      </c>
      <c r="BA23" s="200">
        <v>14.17</v>
      </c>
      <c r="BB23" s="200">
        <v>0</v>
      </c>
      <c r="BC23" s="8">
        <f t="shared" si="19"/>
        <v>46.17</v>
      </c>
      <c r="BD23" s="200">
        <v>32</v>
      </c>
      <c r="BE23" s="200">
        <v>0</v>
      </c>
      <c r="BF23" s="200">
        <v>0</v>
      </c>
      <c r="BG23" s="200">
        <v>0</v>
      </c>
      <c r="BH23" s="200">
        <v>14.17</v>
      </c>
      <c r="BI23" s="200">
        <v>0</v>
      </c>
      <c r="BJ23" s="8">
        <f t="shared" si="20"/>
        <v>46.17</v>
      </c>
      <c r="BL23" s="8">
        <f t="shared" si="21"/>
        <v>46.17</v>
      </c>
      <c r="BM23" s="8">
        <f t="shared" si="22"/>
        <v>46.17</v>
      </c>
      <c r="BN23" s="8">
        <f t="shared" si="23"/>
        <v>46.17</v>
      </c>
      <c r="BO23" s="8">
        <f t="shared" si="24"/>
        <v>46.17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'[3]27'!B26</f>
        <v>320</v>
      </c>
      <c r="C24" s="16">
        <f>'[3]27'!C26</f>
        <v>0</v>
      </c>
      <c r="D24" s="16">
        <f>'[3]27'!D26</f>
        <v>0</v>
      </c>
      <c r="E24" s="16">
        <f>'[3]27'!E26</f>
        <v>0</v>
      </c>
      <c r="F24" s="16">
        <f>'[3]27'!F26</f>
        <v>960</v>
      </c>
      <c r="G24" s="16">
        <f>'[3]27'!G26</f>
        <v>0</v>
      </c>
      <c r="H24" s="17">
        <f t="shared" si="27"/>
        <v>1280</v>
      </c>
      <c r="I24" s="15">
        <f>'[3]27'!J26</f>
        <v>320</v>
      </c>
      <c r="J24" s="16">
        <f>'[3]27'!K26</f>
        <v>0</v>
      </c>
      <c r="K24" s="16">
        <f>'[3]27'!L26</f>
        <v>0</v>
      </c>
      <c r="L24" s="16">
        <f>'[3]27'!M26</f>
        <v>0</v>
      </c>
      <c r="M24" s="16">
        <f>'[3]27'!N26</f>
        <v>400</v>
      </c>
      <c r="N24" s="16">
        <f>'[3]27'!O26</f>
        <v>0</v>
      </c>
      <c r="O24" s="17">
        <f t="shared" si="28"/>
        <v>720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400</v>
      </c>
      <c r="V24" s="16">
        <f t="shared" si="29"/>
        <v>0</v>
      </c>
      <c r="W24" s="17">
        <f t="shared" si="30"/>
        <v>720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14.17</v>
      </c>
      <c r="AC24" s="8">
        <f t="shared" si="9"/>
        <v>0</v>
      </c>
      <c r="AD24" s="8">
        <f t="shared" si="10"/>
        <v>46.17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14.17</v>
      </c>
      <c r="AJ24" s="8">
        <f t="shared" si="16"/>
        <v>0</v>
      </c>
      <c r="AK24" s="8">
        <f t="shared" si="17"/>
        <v>46.17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371.65999999999997</v>
      </c>
      <c r="AQ24" s="8">
        <f t="shared" si="31"/>
        <v>0</v>
      </c>
      <c r="AR24" s="8">
        <f t="shared" si="18"/>
        <v>627.66</v>
      </c>
      <c r="AT24" s="8">
        <v>46.17</v>
      </c>
      <c r="AU24" s="8">
        <v>46.17</v>
      </c>
      <c r="AW24" s="200">
        <v>32</v>
      </c>
      <c r="AX24" s="200">
        <v>0</v>
      </c>
      <c r="AY24" s="200">
        <v>0</v>
      </c>
      <c r="AZ24" s="200">
        <v>0</v>
      </c>
      <c r="BA24" s="200">
        <v>14.17</v>
      </c>
      <c r="BB24" s="200">
        <v>0</v>
      </c>
      <c r="BC24" s="8">
        <f t="shared" si="19"/>
        <v>46.17</v>
      </c>
      <c r="BD24" s="200">
        <v>32</v>
      </c>
      <c r="BE24" s="200">
        <v>0</v>
      </c>
      <c r="BF24" s="200">
        <v>0</v>
      </c>
      <c r="BG24" s="200">
        <v>0</v>
      </c>
      <c r="BH24" s="200">
        <v>14.17</v>
      </c>
      <c r="BI24" s="200">
        <v>0</v>
      </c>
      <c r="BJ24" s="8">
        <f t="shared" si="20"/>
        <v>46.17</v>
      </c>
      <c r="BL24" s="8">
        <f t="shared" si="21"/>
        <v>46.17</v>
      </c>
      <c r="BM24" s="8">
        <f t="shared" si="22"/>
        <v>46.17</v>
      </c>
      <c r="BN24" s="8">
        <f t="shared" si="23"/>
        <v>46.17</v>
      </c>
      <c r="BO24" s="8">
        <f t="shared" si="24"/>
        <v>46.17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'[3]27'!B27</f>
        <v>320</v>
      </c>
      <c r="C25" s="16">
        <f>'[3]27'!C27</f>
        <v>0</v>
      </c>
      <c r="D25" s="16">
        <f>'[3]27'!D27</f>
        <v>0</v>
      </c>
      <c r="E25" s="16">
        <f>'[3]27'!E27</f>
        <v>0</v>
      </c>
      <c r="F25" s="16">
        <f>'[3]27'!F27</f>
        <v>960</v>
      </c>
      <c r="G25" s="16">
        <f>'[3]27'!G27</f>
        <v>0</v>
      </c>
      <c r="H25" s="17">
        <f t="shared" si="27"/>
        <v>1280</v>
      </c>
      <c r="I25" s="15">
        <f>'[3]27'!J27</f>
        <v>320</v>
      </c>
      <c r="J25" s="16">
        <f>'[3]27'!K27</f>
        <v>0</v>
      </c>
      <c r="K25" s="16">
        <f>'[3]27'!L27</f>
        <v>0</v>
      </c>
      <c r="L25" s="16">
        <f>'[3]27'!M27</f>
        <v>0</v>
      </c>
      <c r="M25" s="16">
        <f>'[3]27'!N27</f>
        <v>400</v>
      </c>
      <c r="N25" s="16">
        <f>'[3]27'!O27</f>
        <v>0</v>
      </c>
      <c r="O25" s="17">
        <f t="shared" si="28"/>
        <v>720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400</v>
      </c>
      <c r="V25" s="16">
        <f t="shared" si="29"/>
        <v>0</v>
      </c>
      <c r="W25" s="17">
        <f t="shared" si="30"/>
        <v>720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12.58</v>
      </c>
      <c r="AC25" s="8">
        <f t="shared" si="9"/>
        <v>0</v>
      </c>
      <c r="AD25" s="8">
        <f t="shared" si="10"/>
        <v>44.58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12.58</v>
      </c>
      <c r="AJ25" s="8">
        <f t="shared" si="16"/>
        <v>0</v>
      </c>
      <c r="AK25" s="8">
        <f t="shared" si="17"/>
        <v>44.58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374.84000000000003</v>
      </c>
      <c r="AQ25" s="8">
        <f t="shared" si="31"/>
        <v>0</v>
      </c>
      <c r="AR25" s="8">
        <f t="shared" si="18"/>
        <v>630.84</v>
      </c>
      <c r="AT25" s="8">
        <v>44.58</v>
      </c>
      <c r="AU25" s="8">
        <v>44.58</v>
      </c>
      <c r="AW25" s="200">
        <v>32</v>
      </c>
      <c r="AX25" s="200">
        <v>0</v>
      </c>
      <c r="AY25" s="200">
        <v>0</v>
      </c>
      <c r="AZ25" s="200">
        <v>0</v>
      </c>
      <c r="BA25" s="200">
        <v>12.58</v>
      </c>
      <c r="BB25" s="200">
        <v>0</v>
      </c>
      <c r="BC25" s="8">
        <f t="shared" si="19"/>
        <v>44.58</v>
      </c>
      <c r="BD25" s="200">
        <v>32</v>
      </c>
      <c r="BE25" s="200">
        <v>0</v>
      </c>
      <c r="BF25" s="200">
        <v>0</v>
      </c>
      <c r="BG25" s="200">
        <v>0</v>
      </c>
      <c r="BH25" s="200">
        <v>12.58</v>
      </c>
      <c r="BI25" s="200">
        <v>0</v>
      </c>
      <c r="BJ25" s="8">
        <f t="shared" si="20"/>
        <v>44.58</v>
      </c>
      <c r="BL25" s="8">
        <f t="shared" si="21"/>
        <v>44.58</v>
      </c>
      <c r="BM25" s="8">
        <f t="shared" si="22"/>
        <v>44.58</v>
      </c>
      <c r="BN25" s="8">
        <f t="shared" si="23"/>
        <v>44.58</v>
      </c>
      <c r="BO25" s="8">
        <f t="shared" si="24"/>
        <v>44.58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'[3]27'!B28</f>
        <v>320</v>
      </c>
      <c r="C26" s="16">
        <f>'[3]27'!C28</f>
        <v>0</v>
      </c>
      <c r="D26" s="16">
        <f>'[3]27'!D28</f>
        <v>0</v>
      </c>
      <c r="E26" s="16">
        <f>'[3]27'!E28</f>
        <v>0</v>
      </c>
      <c r="F26" s="16">
        <f>'[3]27'!F28</f>
        <v>960</v>
      </c>
      <c r="G26" s="16">
        <f>'[3]27'!G28</f>
        <v>0</v>
      </c>
      <c r="H26" s="17">
        <f t="shared" si="27"/>
        <v>1280</v>
      </c>
      <c r="I26" s="15">
        <f>'[3]27'!J28</f>
        <v>320</v>
      </c>
      <c r="J26" s="16">
        <f>'[3]27'!K28</f>
        <v>0</v>
      </c>
      <c r="K26" s="16">
        <f>'[3]27'!L28</f>
        <v>0</v>
      </c>
      <c r="L26" s="16">
        <f>'[3]27'!M28</f>
        <v>0</v>
      </c>
      <c r="M26" s="16">
        <f>'[3]27'!N28</f>
        <v>400</v>
      </c>
      <c r="N26" s="16">
        <f>'[3]27'!O28</f>
        <v>0</v>
      </c>
      <c r="O26" s="17">
        <f t="shared" si="28"/>
        <v>720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400</v>
      </c>
      <c r="V26" s="16">
        <f t="shared" si="29"/>
        <v>0</v>
      </c>
      <c r="W26" s="17">
        <f t="shared" si="30"/>
        <v>720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14.49</v>
      </c>
      <c r="AC26" s="8">
        <f t="shared" si="9"/>
        <v>0</v>
      </c>
      <c r="AD26" s="8">
        <f t="shared" si="10"/>
        <v>46.49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14.49</v>
      </c>
      <c r="AJ26" s="8">
        <f t="shared" si="16"/>
        <v>0</v>
      </c>
      <c r="AK26" s="8">
        <f t="shared" si="17"/>
        <v>46.49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371.02</v>
      </c>
      <c r="AQ26" s="8">
        <f t="shared" si="31"/>
        <v>0</v>
      </c>
      <c r="AR26" s="8">
        <f t="shared" si="18"/>
        <v>627.02</v>
      </c>
      <c r="AT26" s="8">
        <v>46.49</v>
      </c>
      <c r="AU26" s="8">
        <v>46.49</v>
      </c>
      <c r="AW26" s="200">
        <v>32</v>
      </c>
      <c r="AX26" s="200">
        <v>0</v>
      </c>
      <c r="AY26" s="200">
        <v>0</v>
      </c>
      <c r="AZ26" s="200">
        <v>0</v>
      </c>
      <c r="BA26" s="200">
        <v>14.49</v>
      </c>
      <c r="BB26" s="200">
        <v>0</v>
      </c>
      <c r="BC26" s="8">
        <f t="shared" si="19"/>
        <v>46.49</v>
      </c>
      <c r="BD26" s="200">
        <v>32</v>
      </c>
      <c r="BE26" s="200">
        <v>0</v>
      </c>
      <c r="BF26" s="200">
        <v>0</v>
      </c>
      <c r="BG26" s="200">
        <v>0</v>
      </c>
      <c r="BH26" s="200">
        <v>14.49</v>
      </c>
      <c r="BI26" s="200">
        <v>0</v>
      </c>
      <c r="BJ26" s="8">
        <f t="shared" si="20"/>
        <v>46.49</v>
      </c>
      <c r="BL26" s="8">
        <f t="shared" si="21"/>
        <v>46.49</v>
      </c>
      <c r="BM26" s="8">
        <f t="shared" si="22"/>
        <v>46.49</v>
      </c>
      <c r="BN26" s="8">
        <f t="shared" si="23"/>
        <v>46.49</v>
      </c>
      <c r="BO26" s="8">
        <f t="shared" si="24"/>
        <v>46.49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'[3]27'!B29</f>
        <v>320</v>
      </c>
      <c r="C27" s="16">
        <f>'[3]27'!C29</f>
        <v>0</v>
      </c>
      <c r="D27" s="16">
        <f>'[3]27'!D29</f>
        <v>0</v>
      </c>
      <c r="E27" s="16">
        <f>'[3]27'!E29</f>
        <v>0</v>
      </c>
      <c r="F27" s="16">
        <f>'[3]27'!F29</f>
        <v>960</v>
      </c>
      <c r="G27" s="16">
        <f>'[3]27'!G29</f>
        <v>0</v>
      </c>
      <c r="H27" s="17">
        <f t="shared" si="27"/>
        <v>1280</v>
      </c>
      <c r="I27" s="15">
        <f>'[3]27'!J29</f>
        <v>320</v>
      </c>
      <c r="J27" s="16">
        <f>'[3]27'!K29</f>
        <v>0</v>
      </c>
      <c r="K27" s="16">
        <f>'[3]27'!L29</f>
        <v>0</v>
      </c>
      <c r="L27" s="16">
        <f>'[3]27'!M29</f>
        <v>0</v>
      </c>
      <c r="M27" s="16">
        <f>'[3]27'!N29</f>
        <v>400</v>
      </c>
      <c r="N27" s="16">
        <f>'[3]27'!O29</f>
        <v>0</v>
      </c>
      <c r="O27" s="17">
        <f t="shared" si="28"/>
        <v>720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400</v>
      </c>
      <c r="V27" s="16">
        <f t="shared" si="29"/>
        <v>0</v>
      </c>
      <c r="W27" s="17">
        <f t="shared" si="30"/>
        <v>720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2.08</v>
      </c>
      <c r="AC27" s="8">
        <f t="shared" si="9"/>
        <v>0</v>
      </c>
      <c r="AD27" s="8">
        <f t="shared" si="10"/>
        <v>34.08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2.08</v>
      </c>
      <c r="AJ27" s="8">
        <f t="shared" si="16"/>
        <v>0</v>
      </c>
      <c r="AK27" s="8">
        <f t="shared" si="17"/>
        <v>34.08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395.84000000000003</v>
      </c>
      <c r="AQ27" s="8">
        <f t="shared" si="31"/>
        <v>0</v>
      </c>
      <c r="AR27" s="8">
        <f t="shared" si="18"/>
        <v>651.84</v>
      </c>
      <c r="AT27" s="8">
        <v>38.08</v>
      </c>
      <c r="AU27" s="8">
        <v>38.08</v>
      </c>
      <c r="AW27" s="200">
        <v>32</v>
      </c>
      <c r="AX27" s="200">
        <v>0</v>
      </c>
      <c r="AY27" s="200">
        <v>0</v>
      </c>
      <c r="AZ27" s="200">
        <v>0</v>
      </c>
      <c r="BA27" s="200">
        <v>2.08</v>
      </c>
      <c r="BB27" s="200">
        <v>0</v>
      </c>
      <c r="BC27" s="8">
        <f t="shared" si="19"/>
        <v>34.08</v>
      </c>
      <c r="BD27" s="200">
        <v>32</v>
      </c>
      <c r="BE27" s="200">
        <v>0</v>
      </c>
      <c r="BF27" s="200">
        <v>0</v>
      </c>
      <c r="BG27" s="200">
        <v>0</v>
      </c>
      <c r="BH27" s="200">
        <v>2.08</v>
      </c>
      <c r="BI27" s="200">
        <v>0</v>
      </c>
      <c r="BJ27" s="8">
        <f t="shared" si="20"/>
        <v>34.08</v>
      </c>
      <c r="BL27" s="8">
        <f t="shared" si="21"/>
        <v>38.08</v>
      </c>
      <c r="BM27" s="8">
        <f t="shared" si="22"/>
        <v>38.08</v>
      </c>
      <c r="BN27" s="8">
        <f t="shared" si="23"/>
        <v>34.08</v>
      </c>
      <c r="BO27" s="8">
        <f t="shared" si="24"/>
        <v>34.08</v>
      </c>
      <c r="BP27" s="182">
        <f t="shared" si="25"/>
        <v>4</v>
      </c>
      <c r="BQ27" s="182">
        <f t="shared" si="26"/>
        <v>4</v>
      </c>
    </row>
    <row r="28" spans="1:69">
      <c r="A28" s="8" t="s">
        <v>70</v>
      </c>
      <c r="B28" s="15">
        <f>'[3]27'!B30</f>
        <v>320</v>
      </c>
      <c r="C28" s="16">
        <f>'[3]27'!C30</f>
        <v>0</v>
      </c>
      <c r="D28" s="16">
        <f>'[3]27'!D30</f>
        <v>0</v>
      </c>
      <c r="E28" s="16">
        <f>'[3]27'!E30</f>
        <v>0</v>
      </c>
      <c r="F28" s="16">
        <f>'[3]27'!F30</f>
        <v>960</v>
      </c>
      <c r="G28" s="16">
        <f>'[3]27'!G30</f>
        <v>0</v>
      </c>
      <c r="H28" s="17">
        <f t="shared" si="27"/>
        <v>1280</v>
      </c>
      <c r="I28" s="15">
        <f>'[3]27'!J30</f>
        <v>320</v>
      </c>
      <c r="J28" s="16">
        <f>'[3]27'!K30</f>
        <v>0</v>
      </c>
      <c r="K28" s="16">
        <f>'[3]27'!L30</f>
        <v>0</v>
      </c>
      <c r="L28" s="16">
        <f>'[3]27'!M30</f>
        <v>0</v>
      </c>
      <c r="M28" s="16">
        <f>'[3]27'!N30</f>
        <v>400</v>
      </c>
      <c r="N28" s="16">
        <f>'[3]27'!O30</f>
        <v>0</v>
      </c>
      <c r="O28" s="17">
        <f t="shared" si="28"/>
        <v>720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400</v>
      </c>
      <c r="V28" s="16">
        <f t="shared" si="29"/>
        <v>0</v>
      </c>
      <c r="W28" s="17">
        <f t="shared" si="30"/>
        <v>720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2.08</v>
      </c>
      <c r="AC28" s="8">
        <f t="shared" si="9"/>
        <v>0</v>
      </c>
      <c r="AD28" s="8">
        <f t="shared" si="10"/>
        <v>34.08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2.08</v>
      </c>
      <c r="AJ28" s="8">
        <f t="shared" si="16"/>
        <v>0</v>
      </c>
      <c r="AK28" s="8">
        <f t="shared" si="17"/>
        <v>34.08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395.84000000000003</v>
      </c>
      <c r="AQ28" s="8">
        <f t="shared" si="31"/>
        <v>0</v>
      </c>
      <c r="AR28" s="8">
        <f t="shared" si="18"/>
        <v>651.84</v>
      </c>
      <c r="AT28" s="8">
        <v>38.08</v>
      </c>
      <c r="AU28" s="8">
        <v>38.08</v>
      </c>
      <c r="AW28" s="200">
        <v>32</v>
      </c>
      <c r="AX28" s="200">
        <v>0</v>
      </c>
      <c r="AY28" s="200">
        <v>0</v>
      </c>
      <c r="AZ28" s="200">
        <v>0</v>
      </c>
      <c r="BA28" s="200">
        <v>2.08</v>
      </c>
      <c r="BB28" s="200">
        <v>0</v>
      </c>
      <c r="BC28" s="8">
        <f t="shared" si="19"/>
        <v>34.08</v>
      </c>
      <c r="BD28" s="200">
        <v>32</v>
      </c>
      <c r="BE28" s="200">
        <v>0</v>
      </c>
      <c r="BF28" s="200">
        <v>0</v>
      </c>
      <c r="BG28" s="200">
        <v>0</v>
      </c>
      <c r="BH28" s="200">
        <v>2.08</v>
      </c>
      <c r="BI28" s="200">
        <v>0</v>
      </c>
      <c r="BJ28" s="8">
        <f t="shared" si="20"/>
        <v>34.08</v>
      </c>
      <c r="BL28" s="8">
        <f t="shared" si="21"/>
        <v>38.08</v>
      </c>
      <c r="BM28" s="8">
        <f t="shared" si="22"/>
        <v>38.08</v>
      </c>
      <c r="BN28" s="8">
        <f t="shared" si="23"/>
        <v>34.08</v>
      </c>
      <c r="BO28" s="8">
        <f t="shared" si="24"/>
        <v>34.08</v>
      </c>
      <c r="BP28" s="182">
        <f t="shared" si="25"/>
        <v>4</v>
      </c>
      <c r="BQ28" s="182">
        <f t="shared" si="26"/>
        <v>4</v>
      </c>
    </row>
    <row r="29" spans="1:69">
      <c r="A29" s="8" t="s">
        <v>71</v>
      </c>
      <c r="B29" s="15">
        <f>'[3]27'!B31</f>
        <v>320</v>
      </c>
      <c r="C29" s="16">
        <f>'[3]27'!C31</f>
        <v>0</v>
      </c>
      <c r="D29" s="16">
        <f>'[3]27'!D31</f>
        <v>0</v>
      </c>
      <c r="E29" s="16">
        <f>'[3]27'!E31</f>
        <v>0</v>
      </c>
      <c r="F29" s="16">
        <f>'[3]27'!F31</f>
        <v>960</v>
      </c>
      <c r="G29" s="16">
        <f>'[3]27'!G31</f>
        <v>0</v>
      </c>
      <c r="H29" s="17">
        <f t="shared" si="27"/>
        <v>1280</v>
      </c>
      <c r="I29" s="15">
        <f>'[3]27'!J31</f>
        <v>320</v>
      </c>
      <c r="J29" s="16">
        <f>'[3]27'!K31</f>
        <v>0</v>
      </c>
      <c r="K29" s="16">
        <f>'[3]27'!L31</f>
        <v>0</v>
      </c>
      <c r="L29" s="16">
        <f>'[3]27'!M31</f>
        <v>0</v>
      </c>
      <c r="M29" s="16">
        <f>'[3]27'!N31</f>
        <v>400</v>
      </c>
      <c r="N29" s="16">
        <f>'[3]27'!O31</f>
        <v>0</v>
      </c>
      <c r="O29" s="17">
        <f t="shared" si="28"/>
        <v>720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400</v>
      </c>
      <c r="V29" s="16">
        <f t="shared" si="29"/>
        <v>0</v>
      </c>
      <c r="W29" s="17">
        <f t="shared" si="30"/>
        <v>720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2.08</v>
      </c>
      <c r="AC29" s="8">
        <f t="shared" si="9"/>
        <v>0</v>
      </c>
      <c r="AD29" s="8">
        <f t="shared" si="10"/>
        <v>34.08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2.08</v>
      </c>
      <c r="AJ29" s="8">
        <f t="shared" si="16"/>
        <v>0</v>
      </c>
      <c r="AK29" s="8">
        <f t="shared" si="17"/>
        <v>34.08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395.84000000000003</v>
      </c>
      <c r="AQ29" s="8">
        <f t="shared" si="31"/>
        <v>0</v>
      </c>
      <c r="AR29" s="8">
        <f t="shared" si="18"/>
        <v>651.84</v>
      </c>
      <c r="AT29" s="8">
        <v>38.08</v>
      </c>
      <c r="AU29" s="8">
        <v>38.08</v>
      </c>
      <c r="AW29" s="200">
        <v>32</v>
      </c>
      <c r="AX29" s="200">
        <v>0</v>
      </c>
      <c r="AY29" s="200">
        <v>0</v>
      </c>
      <c r="AZ29" s="200">
        <v>0</v>
      </c>
      <c r="BA29" s="200">
        <v>2.08</v>
      </c>
      <c r="BB29" s="200">
        <v>0</v>
      </c>
      <c r="BC29" s="8">
        <f t="shared" si="19"/>
        <v>34.08</v>
      </c>
      <c r="BD29" s="200">
        <v>32</v>
      </c>
      <c r="BE29" s="200">
        <v>0</v>
      </c>
      <c r="BF29" s="200">
        <v>0</v>
      </c>
      <c r="BG29" s="200">
        <v>0</v>
      </c>
      <c r="BH29" s="200">
        <v>2.08</v>
      </c>
      <c r="BI29" s="200">
        <v>0</v>
      </c>
      <c r="BJ29" s="8">
        <f t="shared" si="20"/>
        <v>34.08</v>
      </c>
      <c r="BL29" s="8">
        <f t="shared" si="21"/>
        <v>38.08</v>
      </c>
      <c r="BM29" s="8">
        <f t="shared" si="22"/>
        <v>38.08</v>
      </c>
      <c r="BN29" s="8">
        <f t="shared" si="23"/>
        <v>34.08</v>
      </c>
      <c r="BO29" s="8">
        <f t="shared" si="24"/>
        <v>34.08</v>
      </c>
      <c r="BP29" s="182">
        <f t="shared" si="25"/>
        <v>4</v>
      </c>
      <c r="BQ29" s="182">
        <f t="shared" si="26"/>
        <v>4</v>
      </c>
    </row>
    <row r="30" spans="1:69">
      <c r="A30" s="8" t="s">
        <v>72</v>
      </c>
      <c r="B30" s="15">
        <f>'[3]27'!B32</f>
        <v>320</v>
      </c>
      <c r="C30" s="16">
        <f>'[3]27'!C32</f>
        <v>0</v>
      </c>
      <c r="D30" s="16">
        <f>'[3]27'!D32</f>
        <v>0</v>
      </c>
      <c r="E30" s="16">
        <f>'[3]27'!E32</f>
        <v>0</v>
      </c>
      <c r="F30" s="16">
        <f>'[3]27'!F32</f>
        <v>960</v>
      </c>
      <c r="G30" s="16">
        <f>'[3]27'!G32</f>
        <v>0</v>
      </c>
      <c r="H30" s="17">
        <f t="shared" si="27"/>
        <v>1280</v>
      </c>
      <c r="I30" s="15">
        <f>'[3]27'!J32</f>
        <v>320</v>
      </c>
      <c r="J30" s="16">
        <f>'[3]27'!K32</f>
        <v>0</v>
      </c>
      <c r="K30" s="16">
        <f>'[3]27'!L32</f>
        <v>0</v>
      </c>
      <c r="L30" s="16">
        <f>'[3]27'!M32</f>
        <v>0</v>
      </c>
      <c r="M30" s="16">
        <f>'[3]27'!N32</f>
        <v>400</v>
      </c>
      <c r="N30" s="16">
        <f>'[3]27'!O32</f>
        <v>0</v>
      </c>
      <c r="O30" s="17">
        <f t="shared" si="28"/>
        <v>720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400</v>
      </c>
      <c r="V30" s="16">
        <f t="shared" si="29"/>
        <v>0</v>
      </c>
      <c r="W30" s="17">
        <f t="shared" si="30"/>
        <v>720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1.08</v>
      </c>
      <c r="AC30" s="8">
        <f t="shared" si="9"/>
        <v>0</v>
      </c>
      <c r="AD30" s="8">
        <f t="shared" si="10"/>
        <v>33.08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1.08</v>
      </c>
      <c r="AJ30" s="8">
        <f t="shared" si="16"/>
        <v>0</v>
      </c>
      <c r="AK30" s="8">
        <f t="shared" si="17"/>
        <v>33.08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397.84000000000003</v>
      </c>
      <c r="AQ30" s="8">
        <f t="shared" si="31"/>
        <v>0</v>
      </c>
      <c r="AR30" s="8">
        <f t="shared" si="18"/>
        <v>653.84</v>
      </c>
      <c r="AT30" s="8">
        <v>33.08</v>
      </c>
      <c r="AU30" s="8">
        <v>33.08</v>
      </c>
      <c r="AW30" s="200">
        <v>32</v>
      </c>
      <c r="AX30" s="200">
        <v>0</v>
      </c>
      <c r="AY30" s="200">
        <v>0</v>
      </c>
      <c r="AZ30" s="200">
        <v>0</v>
      </c>
      <c r="BA30" s="200">
        <v>1.08</v>
      </c>
      <c r="BB30" s="200">
        <v>0</v>
      </c>
      <c r="BC30" s="8">
        <f t="shared" si="19"/>
        <v>33.08</v>
      </c>
      <c r="BD30" s="200">
        <v>32</v>
      </c>
      <c r="BE30" s="200">
        <v>0</v>
      </c>
      <c r="BF30" s="200">
        <v>0</v>
      </c>
      <c r="BG30" s="200">
        <v>0</v>
      </c>
      <c r="BH30" s="200">
        <v>1.08</v>
      </c>
      <c r="BI30" s="200">
        <v>0</v>
      </c>
      <c r="BJ30" s="8">
        <f t="shared" si="20"/>
        <v>33.08</v>
      </c>
      <c r="BL30" s="8">
        <f t="shared" si="21"/>
        <v>33.08</v>
      </c>
      <c r="BM30" s="8">
        <f t="shared" si="22"/>
        <v>33.08</v>
      </c>
      <c r="BN30" s="8">
        <f t="shared" si="23"/>
        <v>33.08</v>
      </c>
      <c r="BO30" s="8">
        <f t="shared" si="24"/>
        <v>33.08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'[3]27'!B33</f>
        <v>320</v>
      </c>
      <c r="C31" s="16">
        <f>'[3]27'!C33</f>
        <v>0</v>
      </c>
      <c r="D31" s="16">
        <f>'[3]27'!D33</f>
        <v>0</v>
      </c>
      <c r="E31" s="16">
        <f>'[3]27'!E33</f>
        <v>0</v>
      </c>
      <c r="F31" s="16">
        <f>'[3]27'!F33</f>
        <v>960</v>
      </c>
      <c r="G31" s="16">
        <f>'[3]27'!G33</f>
        <v>0</v>
      </c>
      <c r="H31" s="17">
        <f t="shared" si="27"/>
        <v>1280</v>
      </c>
      <c r="I31" s="15">
        <f>'[3]27'!J33</f>
        <v>320</v>
      </c>
      <c r="J31" s="16">
        <f>'[3]27'!K33</f>
        <v>0</v>
      </c>
      <c r="K31" s="16">
        <f>'[3]27'!L33</f>
        <v>0</v>
      </c>
      <c r="L31" s="16">
        <f>'[3]27'!M33</f>
        <v>0</v>
      </c>
      <c r="M31" s="16">
        <f>'[3]27'!N33</f>
        <v>421.85</v>
      </c>
      <c r="N31" s="16">
        <f>'[3]27'!O33</f>
        <v>0</v>
      </c>
      <c r="O31" s="17">
        <f t="shared" si="28"/>
        <v>741.85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421.85</v>
      </c>
      <c r="V31" s="16">
        <f t="shared" si="29"/>
        <v>0</v>
      </c>
      <c r="W31" s="17">
        <f t="shared" si="30"/>
        <v>741.85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421.85</v>
      </c>
      <c r="AQ31" s="8">
        <f t="shared" si="31"/>
        <v>0</v>
      </c>
      <c r="AR31" s="8">
        <f t="shared" si="18"/>
        <v>677.85</v>
      </c>
      <c r="AT31" s="8">
        <v>32</v>
      </c>
      <c r="AU31" s="8">
        <v>32</v>
      </c>
      <c r="AW31" s="200">
        <v>32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 s="8">
        <f t="shared" si="19"/>
        <v>32</v>
      </c>
      <c r="BD31" s="200">
        <v>32</v>
      </c>
      <c r="BE31" s="200">
        <v>0</v>
      </c>
      <c r="BF31" s="200">
        <v>0</v>
      </c>
      <c r="BG31" s="200">
        <v>0</v>
      </c>
      <c r="BH31" s="200">
        <v>0</v>
      </c>
      <c r="BI31" s="200">
        <v>0</v>
      </c>
      <c r="BJ31" s="8">
        <f t="shared" si="20"/>
        <v>32</v>
      </c>
      <c r="BL31" s="8">
        <f t="shared" si="21"/>
        <v>32</v>
      </c>
      <c r="BM31" s="8">
        <f t="shared" si="22"/>
        <v>32</v>
      </c>
      <c r="BN31" s="8">
        <f t="shared" si="23"/>
        <v>32</v>
      </c>
      <c r="BO31" s="8">
        <f t="shared" si="24"/>
        <v>32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'[3]27'!B34</f>
        <v>320</v>
      </c>
      <c r="C32" s="16">
        <f>'[3]27'!C34</f>
        <v>0</v>
      </c>
      <c r="D32" s="16">
        <f>'[3]27'!D34</f>
        <v>0</v>
      </c>
      <c r="E32" s="16">
        <f>'[3]27'!E34</f>
        <v>0</v>
      </c>
      <c r="F32" s="16">
        <f>'[3]27'!F34</f>
        <v>960</v>
      </c>
      <c r="G32" s="16">
        <f>'[3]27'!G34</f>
        <v>0</v>
      </c>
      <c r="H32" s="17">
        <f t="shared" si="27"/>
        <v>1280</v>
      </c>
      <c r="I32" s="15">
        <f>'[3]27'!J34</f>
        <v>320</v>
      </c>
      <c r="J32" s="16">
        <f>'[3]27'!K34</f>
        <v>0</v>
      </c>
      <c r="K32" s="16">
        <f>'[3]27'!L34</f>
        <v>0</v>
      </c>
      <c r="L32" s="16">
        <f>'[3]27'!M34</f>
        <v>0</v>
      </c>
      <c r="M32" s="16">
        <f>'[3]27'!N34</f>
        <v>415.85</v>
      </c>
      <c r="N32" s="16">
        <f>'[3]27'!O34</f>
        <v>0</v>
      </c>
      <c r="O32" s="17">
        <f t="shared" si="28"/>
        <v>735.85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415.85</v>
      </c>
      <c r="V32" s="16">
        <f t="shared" si="29"/>
        <v>0</v>
      </c>
      <c r="W32" s="17">
        <f t="shared" si="30"/>
        <v>735.85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415.85</v>
      </c>
      <c r="AQ32" s="8">
        <f t="shared" si="31"/>
        <v>0</v>
      </c>
      <c r="AR32" s="8">
        <f t="shared" si="18"/>
        <v>671.85</v>
      </c>
      <c r="AT32" s="8">
        <v>32</v>
      </c>
      <c r="AU32" s="8">
        <v>32</v>
      </c>
      <c r="AW32" s="200">
        <v>32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 s="8">
        <f t="shared" si="19"/>
        <v>32</v>
      </c>
      <c r="BD32" s="200">
        <v>32</v>
      </c>
      <c r="BE32" s="200">
        <v>0</v>
      </c>
      <c r="BF32" s="200">
        <v>0</v>
      </c>
      <c r="BG32" s="200">
        <v>0</v>
      </c>
      <c r="BH32" s="200">
        <v>0</v>
      </c>
      <c r="BI32" s="200">
        <v>0</v>
      </c>
      <c r="BJ32" s="8">
        <f t="shared" si="20"/>
        <v>32</v>
      </c>
      <c r="BL32" s="8">
        <f t="shared" si="21"/>
        <v>32</v>
      </c>
      <c r="BM32" s="8">
        <f t="shared" si="22"/>
        <v>32</v>
      </c>
      <c r="BN32" s="8">
        <f t="shared" si="23"/>
        <v>32</v>
      </c>
      <c r="BO32" s="8">
        <f t="shared" si="24"/>
        <v>32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'[3]27'!B35</f>
        <v>320</v>
      </c>
      <c r="C33" s="16">
        <f>'[3]27'!C35</f>
        <v>0</v>
      </c>
      <c r="D33" s="16">
        <f>'[3]27'!D35</f>
        <v>0</v>
      </c>
      <c r="E33" s="16">
        <f>'[3]27'!E35</f>
        <v>0</v>
      </c>
      <c r="F33" s="16">
        <f>'[3]27'!F35</f>
        <v>960</v>
      </c>
      <c r="G33" s="16">
        <f>'[3]27'!G35</f>
        <v>0</v>
      </c>
      <c r="H33" s="17">
        <f t="shared" si="27"/>
        <v>1280</v>
      </c>
      <c r="I33" s="15">
        <f>'[3]27'!J35</f>
        <v>320</v>
      </c>
      <c r="J33" s="16">
        <f>'[3]27'!K35</f>
        <v>0</v>
      </c>
      <c r="K33" s="16">
        <f>'[3]27'!L35</f>
        <v>0</v>
      </c>
      <c r="L33" s="16">
        <f>'[3]27'!M35</f>
        <v>0</v>
      </c>
      <c r="M33" s="16">
        <f>'[3]27'!N35</f>
        <v>403.85</v>
      </c>
      <c r="N33" s="16">
        <f>'[3]27'!O35</f>
        <v>0</v>
      </c>
      <c r="O33" s="17">
        <f t="shared" si="28"/>
        <v>723.85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403.85</v>
      </c>
      <c r="V33" s="16">
        <f t="shared" si="29"/>
        <v>0</v>
      </c>
      <c r="W33" s="17">
        <f t="shared" si="30"/>
        <v>723.85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403.85</v>
      </c>
      <c r="AQ33" s="8">
        <f t="shared" si="31"/>
        <v>0</v>
      </c>
      <c r="AR33" s="8">
        <f t="shared" si="18"/>
        <v>659.85</v>
      </c>
      <c r="AT33" s="8">
        <v>35.08</v>
      </c>
      <c r="AU33" s="8">
        <v>35.08</v>
      </c>
      <c r="AW33" s="200">
        <v>32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 s="8">
        <f t="shared" si="19"/>
        <v>32</v>
      </c>
      <c r="BD33" s="200">
        <v>32</v>
      </c>
      <c r="BE33" s="200">
        <v>0</v>
      </c>
      <c r="BF33" s="200">
        <v>0</v>
      </c>
      <c r="BG33" s="200">
        <v>0</v>
      </c>
      <c r="BH33" s="200">
        <v>0</v>
      </c>
      <c r="BI33" s="200">
        <v>0</v>
      </c>
      <c r="BJ33" s="8">
        <f t="shared" si="20"/>
        <v>32</v>
      </c>
      <c r="BL33" s="8">
        <f t="shared" si="21"/>
        <v>35.08</v>
      </c>
      <c r="BM33" s="8">
        <f t="shared" si="22"/>
        <v>35.08</v>
      </c>
      <c r="BN33" s="8">
        <f t="shared" si="23"/>
        <v>32</v>
      </c>
      <c r="BO33" s="8">
        <f t="shared" si="24"/>
        <v>32</v>
      </c>
      <c r="BP33" s="182">
        <f t="shared" si="25"/>
        <v>3.0799999999999983</v>
      </c>
      <c r="BQ33" s="182">
        <f t="shared" si="26"/>
        <v>3.0799999999999983</v>
      </c>
    </row>
    <row r="34" spans="1:69">
      <c r="A34" s="8" t="s">
        <v>76</v>
      </c>
      <c r="B34" s="15">
        <f>'[3]27'!B36</f>
        <v>320</v>
      </c>
      <c r="C34" s="16">
        <f>'[3]27'!C36</f>
        <v>0</v>
      </c>
      <c r="D34" s="16">
        <f>'[3]27'!D36</f>
        <v>0</v>
      </c>
      <c r="E34" s="16">
        <f>'[3]27'!E36</f>
        <v>0</v>
      </c>
      <c r="F34" s="16">
        <f>'[3]27'!F36</f>
        <v>960</v>
      </c>
      <c r="G34" s="16">
        <f>'[3]27'!G36</f>
        <v>0</v>
      </c>
      <c r="H34" s="17">
        <f t="shared" si="27"/>
        <v>1280</v>
      </c>
      <c r="I34" s="15">
        <f>'[3]27'!J36</f>
        <v>320</v>
      </c>
      <c r="J34" s="16">
        <f>'[3]27'!K36</f>
        <v>0</v>
      </c>
      <c r="K34" s="16">
        <f>'[3]27'!L36</f>
        <v>0</v>
      </c>
      <c r="L34" s="16">
        <f>'[3]27'!M36</f>
        <v>0</v>
      </c>
      <c r="M34" s="16">
        <f>'[3]27'!N36</f>
        <v>404.85</v>
      </c>
      <c r="N34" s="16">
        <f>'[3]27'!O36</f>
        <v>0</v>
      </c>
      <c r="O34" s="17">
        <f t="shared" si="28"/>
        <v>724.85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404.85</v>
      </c>
      <c r="V34" s="16">
        <f t="shared" si="29"/>
        <v>0</v>
      </c>
      <c r="W34" s="17">
        <f t="shared" si="30"/>
        <v>724.85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404.85</v>
      </c>
      <c r="AQ34" s="8">
        <f t="shared" si="31"/>
        <v>0</v>
      </c>
      <c r="AR34" s="8">
        <f t="shared" si="18"/>
        <v>660.85</v>
      </c>
      <c r="AT34" s="8">
        <v>37.08</v>
      </c>
      <c r="AU34" s="8">
        <v>37.08</v>
      </c>
      <c r="AW34" s="200">
        <v>32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 s="8">
        <f t="shared" si="19"/>
        <v>32</v>
      </c>
      <c r="BD34" s="200">
        <v>32</v>
      </c>
      <c r="BE34" s="200">
        <v>0</v>
      </c>
      <c r="BF34" s="200">
        <v>0</v>
      </c>
      <c r="BG34" s="200">
        <v>0</v>
      </c>
      <c r="BH34" s="200">
        <v>0</v>
      </c>
      <c r="BI34" s="200">
        <v>0</v>
      </c>
      <c r="BJ34" s="8">
        <f t="shared" si="20"/>
        <v>32</v>
      </c>
      <c r="BL34" s="8">
        <f t="shared" si="21"/>
        <v>37.08</v>
      </c>
      <c r="BM34" s="8">
        <f t="shared" si="22"/>
        <v>37.08</v>
      </c>
      <c r="BN34" s="8">
        <f t="shared" si="23"/>
        <v>32</v>
      </c>
      <c r="BO34" s="8">
        <f t="shared" si="24"/>
        <v>32</v>
      </c>
      <c r="BP34" s="182">
        <f t="shared" si="25"/>
        <v>5.0799999999999983</v>
      </c>
      <c r="BQ34" s="182">
        <f t="shared" si="26"/>
        <v>5.0799999999999983</v>
      </c>
    </row>
    <row r="35" spans="1:69">
      <c r="A35" s="8" t="s">
        <v>77</v>
      </c>
      <c r="B35" s="15">
        <f>'[3]27'!B37</f>
        <v>320</v>
      </c>
      <c r="C35" s="16">
        <f>'[3]27'!C37</f>
        <v>0</v>
      </c>
      <c r="D35" s="16">
        <f>'[3]27'!D37</f>
        <v>0</v>
      </c>
      <c r="E35" s="16">
        <f>'[3]27'!E37</f>
        <v>0</v>
      </c>
      <c r="F35" s="16">
        <f>'[3]27'!F37</f>
        <v>960</v>
      </c>
      <c r="G35" s="16">
        <f>'[3]27'!G37</f>
        <v>0</v>
      </c>
      <c r="H35" s="17">
        <f t="shared" si="27"/>
        <v>1280</v>
      </c>
      <c r="I35" s="15">
        <f>'[3]27'!J37</f>
        <v>320</v>
      </c>
      <c r="J35" s="16">
        <f>'[3]27'!K37</f>
        <v>0</v>
      </c>
      <c r="K35" s="16">
        <f>'[3]27'!L37</f>
        <v>0</v>
      </c>
      <c r="L35" s="16">
        <f>'[3]27'!M37</f>
        <v>0</v>
      </c>
      <c r="M35" s="16">
        <f>'[3]27'!N37</f>
        <v>422.85</v>
      </c>
      <c r="N35" s="16">
        <f>'[3]27'!O37</f>
        <v>0</v>
      </c>
      <c r="O35" s="17">
        <f t="shared" si="28"/>
        <v>742.85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422.85</v>
      </c>
      <c r="V35" s="16">
        <f t="shared" si="29"/>
        <v>0</v>
      </c>
      <c r="W35" s="17">
        <f t="shared" si="30"/>
        <v>742.85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422.85</v>
      </c>
      <c r="AQ35" s="8">
        <f t="shared" si="31"/>
        <v>0</v>
      </c>
      <c r="AR35" s="8">
        <f t="shared" si="18"/>
        <v>678.85</v>
      </c>
      <c r="AT35" s="8">
        <v>32</v>
      </c>
      <c r="AU35" s="8">
        <v>32</v>
      </c>
      <c r="AW35" s="200">
        <v>32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 s="8">
        <f t="shared" si="19"/>
        <v>32</v>
      </c>
      <c r="BD35" s="200">
        <v>32</v>
      </c>
      <c r="BE35" s="200">
        <v>0</v>
      </c>
      <c r="BF35" s="200">
        <v>0</v>
      </c>
      <c r="BG35" s="200">
        <v>0</v>
      </c>
      <c r="BH35" s="200">
        <v>0</v>
      </c>
      <c r="BI35" s="200">
        <v>0</v>
      </c>
      <c r="BJ35" s="8">
        <f t="shared" si="20"/>
        <v>32</v>
      </c>
      <c r="BL35" s="8">
        <f t="shared" si="21"/>
        <v>32</v>
      </c>
      <c r="BM35" s="8">
        <f t="shared" si="22"/>
        <v>32</v>
      </c>
      <c r="BN35" s="8">
        <f t="shared" si="23"/>
        <v>32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'[3]27'!B38</f>
        <v>320</v>
      </c>
      <c r="C36" s="16">
        <f>'[3]27'!C38</f>
        <v>0</v>
      </c>
      <c r="D36" s="16">
        <f>'[3]27'!D38</f>
        <v>0</v>
      </c>
      <c r="E36" s="16">
        <f>'[3]27'!E38</f>
        <v>0</v>
      </c>
      <c r="F36" s="16">
        <f>'[3]27'!F38</f>
        <v>960</v>
      </c>
      <c r="G36" s="16">
        <f>'[3]27'!G38</f>
        <v>0</v>
      </c>
      <c r="H36" s="17">
        <f t="shared" si="27"/>
        <v>1280</v>
      </c>
      <c r="I36" s="15">
        <f>'[3]27'!J38</f>
        <v>320</v>
      </c>
      <c r="J36" s="16">
        <f>'[3]27'!K38</f>
        <v>0</v>
      </c>
      <c r="K36" s="16">
        <f>'[3]27'!L38</f>
        <v>0</v>
      </c>
      <c r="L36" s="16">
        <f>'[3]27'!M38</f>
        <v>0</v>
      </c>
      <c r="M36" s="16">
        <f>'[3]27'!N38</f>
        <v>415.85</v>
      </c>
      <c r="N36" s="16">
        <f>'[3]27'!O38</f>
        <v>0</v>
      </c>
      <c r="O36" s="17">
        <f t="shared" si="28"/>
        <v>735.85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415.85</v>
      </c>
      <c r="V36" s="16">
        <f t="shared" si="29"/>
        <v>0</v>
      </c>
      <c r="W36" s="17">
        <f t="shared" si="30"/>
        <v>735.85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415.85</v>
      </c>
      <c r="AQ36" s="8">
        <f t="shared" si="31"/>
        <v>0</v>
      </c>
      <c r="AR36" s="8">
        <f t="shared" si="18"/>
        <v>671.85</v>
      </c>
      <c r="AT36" s="8">
        <v>32</v>
      </c>
      <c r="AU36" s="8">
        <v>32</v>
      </c>
      <c r="AW36" s="200">
        <v>32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 s="8">
        <f t="shared" si="19"/>
        <v>32</v>
      </c>
      <c r="BD36" s="200">
        <v>32</v>
      </c>
      <c r="BE36" s="200">
        <v>0</v>
      </c>
      <c r="BF36" s="200">
        <v>0</v>
      </c>
      <c r="BG36" s="200">
        <v>0</v>
      </c>
      <c r="BH36" s="200">
        <v>0</v>
      </c>
      <c r="BI36" s="200">
        <v>0</v>
      </c>
      <c r="BJ36" s="8">
        <f t="shared" si="20"/>
        <v>32</v>
      </c>
      <c r="BL36" s="8">
        <f t="shared" si="21"/>
        <v>32</v>
      </c>
      <c r="BM36" s="8">
        <f t="shared" si="22"/>
        <v>32</v>
      </c>
      <c r="BN36" s="8">
        <f t="shared" si="23"/>
        <v>32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'[3]27'!B39</f>
        <v>320</v>
      </c>
      <c r="C37" s="16">
        <f>'[3]27'!C39</f>
        <v>0</v>
      </c>
      <c r="D37" s="16">
        <f>'[3]27'!D39</f>
        <v>0</v>
      </c>
      <c r="E37" s="16">
        <f>'[3]27'!E39</f>
        <v>0</v>
      </c>
      <c r="F37" s="16">
        <f>'[3]27'!F39</f>
        <v>960</v>
      </c>
      <c r="G37" s="16">
        <f>'[3]27'!G39</f>
        <v>0</v>
      </c>
      <c r="H37" s="17">
        <f t="shared" si="27"/>
        <v>1280</v>
      </c>
      <c r="I37" s="15">
        <f>'[3]27'!J39</f>
        <v>320</v>
      </c>
      <c r="J37" s="16">
        <f>'[3]27'!K39</f>
        <v>0</v>
      </c>
      <c r="K37" s="16">
        <f>'[3]27'!L39</f>
        <v>0</v>
      </c>
      <c r="L37" s="16">
        <f>'[3]27'!M39</f>
        <v>0</v>
      </c>
      <c r="M37" s="16">
        <f>'[3]27'!N39</f>
        <v>403.85</v>
      </c>
      <c r="N37" s="16">
        <f>'[3]27'!O39</f>
        <v>0</v>
      </c>
      <c r="O37" s="17">
        <f t="shared" si="28"/>
        <v>723.85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403.85</v>
      </c>
      <c r="V37" s="16">
        <f t="shared" si="29"/>
        <v>0</v>
      </c>
      <c r="W37" s="17">
        <f t="shared" si="30"/>
        <v>723.85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403.85</v>
      </c>
      <c r="AQ37" s="8">
        <f t="shared" si="31"/>
        <v>0</v>
      </c>
      <c r="AR37" s="8">
        <f t="shared" si="18"/>
        <v>659.85</v>
      </c>
      <c r="AT37" s="8">
        <v>32</v>
      </c>
      <c r="AU37" s="8">
        <v>32</v>
      </c>
      <c r="AW37" s="200">
        <v>32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 s="8">
        <f t="shared" si="19"/>
        <v>32</v>
      </c>
      <c r="BD37" s="200">
        <v>32</v>
      </c>
      <c r="BE37" s="200">
        <v>0</v>
      </c>
      <c r="BF37" s="200">
        <v>0</v>
      </c>
      <c r="BG37" s="200">
        <v>0</v>
      </c>
      <c r="BH37" s="200">
        <v>0</v>
      </c>
      <c r="BI37" s="200">
        <v>0</v>
      </c>
      <c r="BJ37" s="8">
        <f t="shared" si="20"/>
        <v>32</v>
      </c>
      <c r="BL37" s="8">
        <f t="shared" si="21"/>
        <v>32</v>
      </c>
      <c r="BM37" s="8">
        <f t="shared" si="22"/>
        <v>32</v>
      </c>
      <c r="BN37" s="8">
        <f t="shared" si="23"/>
        <v>32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'[3]27'!B40</f>
        <v>320</v>
      </c>
      <c r="C38" s="16">
        <f>'[3]27'!C40</f>
        <v>0</v>
      </c>
      <c r="D38" s="16">
        <f>'[3]27'!D40</f>
        <v>0</v>
      </c>
      <c r="E38" s="16">
        <f>'[3]27'!E40</f>
        <v>0</v>
      </c>
      <c r="F38" s="16">
        <f>'[3]27'!F40</f>
        <v>960</v>
      </c>
      <c r="G38" s="16">
        <f>'[3]27'!G40</f>
        <v>0</v>
      </c>
      <c r="H38" s="17">
        <f t="shared" si="27"/>
        <v>1280</v>
      </c>
      <c r="I38" s="15">
        <f>'[3]27'!J40</f>
        <v>320</v>
      </c>
      <c r="J38" s="16">
        <f>'[3]27'!K40</f>
        <v>0</v>
      </c>
      <c r="K38" s="16">
        <f>'[3]27'!L40</f>
        <v>0</v>
      </c>
      <c r="L38" s="16">
        <f>'[3]27'!M40</f>
        <v>0</v>
      </c>
      <c r="M38" s="16">
        <f>'[3]27'!N40</f>
        <v>405.85</v>
      </c>
      <c r="N38" s="16">
        <f>'[3]27'!O40</f>
        <v>0</v>
      </c>
      <c r="O38" s="17">
        <f t="shared" si="28"/>
        <v>725.85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405.85</v>
      </c>
      <c r="V38" s="16">
        <f t="shared" si="29"/>
        <v>0</v>
      </c>
      <c r="W38" s="17">
        <f t="shared" si="30"/>
        <v>725.85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405.85</v>
      </c>
      <c r="AQ38" s="8">
        <f t="shared" si="31"/>
        <v>0</v>
      </c>
      <c r="AR38" s="8">
        <f t="shared" si="18"/>
        <v>661.85</v>
      </c>
      <c r="AT38" s="8">
        <v>34.08</v>
      </c>
      <c r="AU38" s="8">
        <v>34.08</v>
      </c>
      <c r="AW38" s="200">
        <v>32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 s="8">
        <f t="shared" si="19"/>
        <v>32</v>
      </c>
      <c r="BD38" s="200">
        <v>32</v>
      </c>
      <c r="BE38" s="200">
        <v>0</v>
      </c>
      <c r="BF38" s="200">
        <v>0</v>
      </c>
      <c r="BG38" s="200">
        <v>0</v>
      </c>
      <c r="BH38" s="200">
        <v>0</v>
      </c>
      <c r="BI38" s="200">
        <v>0</v>
      </c>
      <c r="BJ38" s="8">
        <f t="shared" si="20"/>
        <v>32</v>
      </c>
      <c r="BL38" s="8">
        <f t="shared" si="21"/>
        <v>34.08</v>
      </c>
      <c r="BM38" s="8">
        <f t="shared" si="22"/>
        <v>34.08</v>
      </c>
      <c r="BN38" s="8">
        <f t="shared" si="23"/>
        <v>32</v>
      </c>
      <c r="BO38" s="8">
        <f t="shared" si="24"/>
        <v>32</v>
      </c>
      <c r="BP38" s="182">
        <f t="shared" si="25"/>
        <v>2.0799999999999983</v>
      </c>
      <c r="BQ38" s="182">
        <f t="shared" si="26"/>
        <v>2.0799999999999983</v>
      </c>
    </row>
    <row r="39" spans="1:69">
      <c r="A39" s="8" t="s">
        <v>81</v>
      </c>
      <c r="B39" s="15">
        <f>'[3]27'!B41</f>
        <v>320</v>
      </c>
      <c r="C39" s="16">
        <f>'[3]27'!C41</f>
        <v>0</v>
      </c>
      <c r="D39" s="16">
        <f>'[3]27'!D41</f>
        <v>0</v>
      </c>
      <c r="E39" s="16">
        <f>'[3]27'!E41</f>
        <v>0</v>
      </c>
      <c r="F39" s="16">
        <f>'[3]27'!F41</f>
        <v>960</v>
      </c>
      <c r="G39" s="16">
        <f>'[3]27'!G41</f>
        <v>0</v>
      </c>
      <c r="H39" s="17">
        <f t="shared" si="27"/>
        <v>1280</v>
      </c>
      <c r="I39" s="15">
        <f>'[3]27'!J41</f>
        <v>320</v>
      </c>
      <c r="J39" s="16">
        <f>'[3]27'!K41</f>
        <v>0</v>
      </c>
      <c r="K39" s="16">
        <f>'[3]27'!L41</f>
        <v>0</v>
      </c>
      <c r="L39" s="16">
        <f>'[3]27'!M41</f>
        <v>0</v>
      </c>
      <c r="M39" s="16">
        <f>'[3]27'!N41</f>
        <v>400</v>
      </c>
      <c r="N39" s="16">
        <f>'[3]27'!O41</f>
        <v>0</v>
      </c>
      <c r="O39" s="17">
        <f t="shared" si="28"/>
        <v>720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400</v>
      </c>
      <c r="V39" s="16">
        <f t="shared" si="29"/>
        <v>0</v>
      </c>
      <c r="W39" s="17">
        <f t="shared" si="30"/>
        <v>720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2.08</v>
      </c>
      <c r="AC39" s="8">
        <f t="shared" si="9"/>
        <v>0</v>
      </c>
      <c r="AD39" s="8">
        <f t="shared" si="10"/>
        <v>34.08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2.08</v>
      </c>
      <c r="AJ39" s="8">
        <f t="shared" si="16"/>
        <v>0</v>
      </c>
      <c r="AK39" s="8">
        <f t="shared" si="17"/>
        <v>34.08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395.84000000000003</v>
      </c>
      <c r="AQ39" s="8">
        <f t="shared" si="31"/>
        <v>0</v>
      </c>
      <c r="AR39" s="8">
        <f t="shared" si="18"/>
        <v>651.84</v>
      </c>
      <c r="AT39" s="8">
        <v>34.08</v>
      </c>
      <c r="AU39" s="8">
        <v>34.08</v>
      </c>
      <c r="AW39" s="200">
        <v>32</v>
      </c>
      <c r="AX39" s="200">
        <v>0</v>
      </c>
      <c r="AY39" s="200">
        <v>0</v>
      </c>
      <c r="AZ39" s="200">
        <v>0</v>
      </c>
      <c r="BA39" s="200">
        <v>2.08</v>
      </c>
      <c r="BB39" s="200">
        <v>0</v>
      </c>
      <c r="BC39" s="8">
        <f t="shared" si="19"/>
        <v>34.08</v>
      </c>
      <c r="BD39" s="200">
        <v>32</v>
      </c>
      <c r="BE39" s="200">
        <v>0</v>
      </c>
      <c r="BF39" s="200">
        <v>0</v>
      </c>
      <c r="BG39" s="200">
        <v>0</v>
      </c>
      <c r="BH39" s="200">
        <v>2.08</v>
      </c>
      <c r="BI39" s="200">
        <v>0</v>
      </c>
      <c r="BJ39" s="8">
        <f t="shared" si="20"/>
        <v>34.08</v>
      </c>
      <c r="BL39" s="8">
        <f t="shared" si="21"/>
        <v>34.08</v>
      </c>
      <c r="BM39" s="8">
        <f t="shared" si="22"/>
        <v>34.08</v>
      </c>
      <c r="BN39" s="8">
        <f t="shared" si="23"/>
        <v>34.08</v>
      </c>
      <c r="BO39" s="8">
        <f t="shared" si="24"/>
        <v>34.08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'[3]27'!B42</f>
        <v>320</v>
      </c>
      <c r="C40" s="16">
        <f>'[3]27'!C42</f>
        <v>0</v>
      </c>
      <c r="D40" s="16">
        <f>'[3]27'!D42</f>
        <v>0</v>
      </c>
      <c r="E40" s="16">
        <f>'[3]27'!E42</f>
        <v>0</v>
      </c>
      <c r="F40" s="16">
        <f>'[3]27'!F42</f>
        <v>960</v>
      </c>
      <c r="G40" s="16">
        <f>'[3]27'!G42</f>
        <v>0</v>
      </c>
      <c r="H40" s="17">
        <f t="shared" si="27"/>
        <v>1280</v>
      </c>
      <c r="I40" s="15">
        <f>'[3]27'!J42</f>
        <v>320</v>
      </c>
      <c r="J40" s="16">
        <f>'[3]27'!K42</f>
        <v>0</v>
      </c>
      <c r="K40" s="16">
        <f>'[3]27'!L42</f>
        <v>0</v>
      </c>
      <c r="L40" s="16">
        <f>'[3]27'!M42</f>
        <v>0</v>
      </c>
      <c r="M40" s="16">
        <f>'[3]27'!N42</f>
        <v>405.85</v>
      </c>
      <c r="N40" s="16">
        <f>'[3]27'!O42</f>
        <v>0</v>
      </c>
      <c r="O40" s="17">
        <f t="shared" si="28"/>
        <v>725.85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405.85</v>
      </c>
      <c r="V40" s="16">
        <f t="shared" si="29"/>
        <v>0</v>
      </c>
      <c r="W40" s="17">
        <f t="shared" si="30"/>
        <v>725.85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405.85</v>
      </c>
      <c r="AQ40" s="8">
        <f t="shared" si="31"/>
        <v>0</v>
      </c>
      <c r="AR40" s="8">
        <f t="shared" si="18"/>
        <v>661.85</v>
      </c>
      <c r="AT40" s="8">
        <v>32</v>
      </c>
      <c r="AU40" s="8">
        <v>32</v>
      </c>
      <c r="AW40" s="200">
        <v>32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 s="8">
        <f t="shared" si="19"/>
        <v>32</v>
      </c>
      <c r="BD40" s="200">
        <v>32</v>
      </c>
      <c r="BE40" s="200">
        <v>0</v>
      </c>
      <c r="BF40" s="200">
        <v>0</v>
      </c>
      <c r="BG40" s="200">
        <v>0</v>
      </c>
      <c r="BH40" s="200">
        <v>0</v>
      </c>
      <c r="BI40" s="200">
        <v>0</v>
      </c>
      <c r="BJ40" s="8">
        <f t="shared" si="20"/>
        <v>32</v>
      </c>
      <c r="BL40" s="8">
        <f t="shared" si="21"/>
        <v>32</v>
      </c>
      <c r="BM40" s="8">
        <f t="shared" si="22"/>
        <v>32</v>
      </c>
      <c r="BN40" s="8">
        <f t="shared" si="23"/>
        <v>32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'[3]27'!B43</f>
        <v>320</v>
      </c>
      <c r="C41" s="16">
        <f>'[3]27'!C43</f>
        <v>0</v>
      </c>
      <c r="D41" s="16">
        <f>'[3]27'!D43</f>
        <v>0</v>
      </c>
      <c r="E41" s="16">
        <f>'[3]27'!E43</f>
        <v>0</v>
      </c>
      <c r="F41" s="16">
        <f>'[3]27'!F43</f>
        <v>960</v>
      </c>
      <c r="G41" s="16">
        <f>'[3]27'!G43</f>
        <v>0</v>
      </c>
      <c r="H41" s="17">
        <f t="shared" si="27"/>
        <v>1280</v>
      </c>
      <c r="I41" s="15">
        <f>'[3]27'!J43</f>
        <v>320</v>
      </c>
      <c r="J41" s="16">
        <f>'[3]27'!K43</f>
        <v>0</v>
      </c>
      <c r="K41" s="16">
        <f>'[3]27'!L43</f>
        <v>0</v>
      </c>
      <c r="L41" s="16">
        <f>'[3]27'!M43</f>
        <v>0</v>
      </c>
      <c r="M41" s="16">
        <f>'[3]27'!N43</f>
        <v>415.85</v>
      </c>
      <c r="N41" s="16">
        <f>'[3]27'!O43</f>
        <v>0</v>
      </c>
      <c r="O41" s="17">
        <f t="shared" si="28"/>
        <v>735.85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415.85</v>
      </c>
      <c r="V41" s="16">
        <f t="shared" si="29"/>
        <v>0</v>
      </c>
      <c r="W41" s="17">
        <f t="shared" si="30"/>
        <v>735.85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415.85</v>
      </c>
      <c r="AQ41" s="8">
        <f t="shared" si="31"/>
        <v>0</v>
      </c>
      <c r="AR41" s="8">
        <f t="shared" si="18"/>
        <v>671.85</v>
      </c>
      <c r="AT41" s="8">
        <v>32</v>
      </c>
      <c r="AU41" s="8">
        <v>32</v>
      </c>
      <c r="AW41" s="200">
        <v>32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 s="8">
        <f t="shared" si="19"/>
        <v>32</v>
      </c>
      <c r="BD41" s="200">
        <v>32</v>
      </c>
      <c r="BE41" s="200">
        <v>0</v>
      </c>
      <c r="BF41" s="200">
        <v>0</v>
      </c>
      <c r="BG41" s="200">
        <v>0</v>
      </c>
      <c r="BH41" s="200">
        <v>0</v>
      </c>
      <c r="BI41" s="200">
        <v>0</v>
      </c>
      <c r="BJ41" s="8">
        <f t="shared" si="20"/>
        <v>32</v>
      </c>
      <c r="BL41" s="8">
        <f t="shared" si="21"/>
        <v>32</v>
      </c>
      <c r="BM41" s="8">
        <f t="shared" si="22"/>
        <v>32</v>
      </c>
      <c r="BN41" s="8">
        <f t="shared" si="23"/>
        <v>32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'[3]27'!B44</f>
        <v>320</v>
      </c>
      <c r="C42" s="16">
        <f>'[3]27'!C44</f>
        <v>0</v>
      </c>
      <c r="D42" s="16">
        <f>'[3]27'!D44</f>
        <v>0</v>
      </c>
      <c r="E42" s="16">
        <f>'[3]27'!E44</f>
        <v>0</v>
      </c>
      <c r="F42" s="16">
        <f>'[3]27'!F44</f>
        <v>960</v>
      </c>
      <c r="G42" s="16">
        <f>'[3]27'!G44</f>
        <v>0</v>
      </c>
      <c r="H42" s="17">
        <f t="shared" si="27"/>
        <v>1280</v>
      </c>
      <c r="I42" s="15">
        <f>'[3]27'!J44</f>
        <v>320</v>
      </c>
      <c r="J42" s="16">
        <f>'[3]27'!K44</f>
        <v>0</v>
      </c>
      <c r="K42" s="16">
        <f>'[3]27'!L44</f>
        <v>0</v>
      </c>
      <c r="L42" s="16">
        <f>'[3]27'!M44</f>
        <v>0</v>
      </c>
      <c r="M42" s="16">
        <f>'[3]27'!N44</f>
        <v>425.85</v>
      </c>
      <c r="N42" s="16">
        <f>'[3]27'!O44</f>
        <v>0</v>
      </c>
      <c r="O42" s="17">
        <f t="shared" si="28"/>
        <v>745.85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425.85</v>
      </c>
      <c r="V42" s="16">
        <f t="shared" si="29"/>
        <v>0</v>
      </c>
      <c r="W42" s="17">
        <f t="shared" si="30"/>
        <v>745.85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425.85</v>
      </c>
      <c r="AQ42" s="8">
        <f t="shared" si="31"/>
        <v>0</v>
      </c>
      <c r="AR42" s="8">
        <f t="shared" si="18"/>
        <v>681.85</v>
      </c>
      <c r="AT42" s="8">
        <v>32</v>
      </c>
      <c r="AU42" s="8">
        <v>32</v>
      </c>
      <c r="AW42" s="200">
        <v>32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 s="8">
        <f t="shared" si="19"/>
        <v>32</v>
      </c>
      <c r="BD42" s="200">
        <v>32</v>
      </c>
      <c r="BE42" s="200">
        <v>0</v>
      </c>
      <c r="BF42" s="200">
        <v>0</v>
      </c>
      <c r="BG42" s="200">
        <v>0</v>
      </c>
      <c r="BH42" s="200">
        <v>0</v>
      </c>
      <c r="BI42" s="200">
        <v>0</v>
      </c>
      <c r="BJ42" s="8">
        <f t="shared" si="20"/>
        <v>32</v>
      </c>
      <c r="BL42" s="8">
        <f t="shared" si="21"/>
        <v>32</v>
      </c>
      <c r="BM42" s="8">
        <f t="shared" si="22"/>
        <v>32</v>
      </c>
      <c r="BN42" s="8">
        <f t="shared" si="23"/>
        <v>32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'[3]27'!B45</f>
        <v>320</v>
      </c>
      <c r="C43" s="16">
        <f>'[3]27'!C45</f>
        <v>0</v>
      </c>
      <c r="D43" s="16">
        <f>'[3]27'!D45</f>
        <v>0</v>
      </c>
      <c r="E43" s="16">
        <f>'[3]27'!E45</f>
        <v>0</v>
      </c>
      <c r="F43" s="16">
        <f>'[3]27'!F45</f>
        <v>960</v>
      </c>
      <c r="G43" s="16">
        <f>'[3]27'!G45</f>
        <v>0</v>
      </c>
      <c r="H43" s="17">
        <f t="shared" si="27"/>
        <v>1280</v>
      </c>
      <c r="I43" s="15">
        <f>'[3]27'!J45</f>
        <v>320</v>
      </c>
      <c r="J43" s="16">
        <f>'[3]27'!K45</f>
        <v>0</v>
      </c>
      <c r="K43" s="16">
        <f>'[3]27'!L45</f>
        <v>0</v>
      </c>
      <c r="L43" s="16">
        <f>'[3]27'!M45</f>
        <v>0</v>
      </c>
      <c r="M43" s="16">
        <f>'[3]27'!N45</f>
        <v>421.32</v>
      </c>
      <c r="N43" s="16">
        <f>'[3]27'!O45</f>
        <v>0</v>
      </c>
      <c r="O43" s="17">
        <f t="shared" si="28"/>
        <v>741.31999999999994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421.32</v>
      </c>
      <c r="V43" s="16">
        <f t="shared" si="29"/>
        <v>0</v>
      </c>
      <c r="W43" s="17">
        <f t="shared" si="30"/>
        <v>741.31999999999994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421.32</v>
      </c>
      <c r="AQ43" s="8">
        <f t="shared" si="31"/>
        <v>0</v>
      </c>
      <c r="AR43" s="8">
        <f t="shared" si="18"/>
        <v>677.31999999999994</v>
      </c>
      <c r="AT43" s="8">
        <v>32</v>
      </c>
      <c r="AU43" s="8">
        <v>32</v>
      </c>
      <c r="AW43" s="200">
        <v>32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 s="8">
        <f t="shared" si="19"/>
        <v>32</v>
      </c>
      <c r="BD43" s="200">
        <v>32</v>
      </c>
      <c r="BE43" s="200">
        <v>0</v>
      </c>
      <c r="BF43" s="200">
        <v>0</v>
      </c>
      <c r="BG43" s="200">
        <v>0</v>
      </c>
      <c r="BH43" s="200">
        <v>0</v>
      </c>
      <c r="BI43" s="200">
        <v>0</v>
      </c>
      <c r="BJ43" s="8">
        <f t="shared" si="20"/>
        <v>32</v>
      </c>
      <c r="BL43" s="8">
        <f t="shared" si="21"/>
        <v>32</v>
      </c>
      <c r="BM43" s="8">
        <f t="shared" si="22"/>
        <v>32</v>
      </c>
      <c r="BN43" s="8">
        <f t="shared" si="23"/>
        <v>32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'[3]27'!B46</f>
        <v>320</v>
      </c>
      <c r="C44" s="16">
        <f>'[3]27'!C46</f>
        <v>0</v>
      </c>
      <c r="D44" s="16">
        <f>'[3]27'!D46</f>
        <v>0</v>
      </c>
      <c r="E44" s="16">
        <f>'[3]27'!E46</f>
        <v>0</v>
      </c>
      <c r="F44" s="16">
        <f>'[3]27'!F46</f>
        <v>960</v>
      </c>
      <c r="G44" s="16">
        <f>'[3]27'!G46</f>
        <v>0</v>
      </c>
      <c r="H44" s="17">
        <f t="shared" si="27"/>
        <v>1280</v>
      </c>
      <c r="I44" s="15">
        <f>'[3]27'!J46</f>
        <v>320</v>
      </c>
      <c r="J44" s="16">
        <f>'[3]27'!K46</f>
        <v>0</v>
      </c>
      <c r="K44" s="16">
        <f>'[3]27'!L46</f>
        <v>0</v>
      </c>
      <c r="L44" s="16">
        <f>'[3]27'!M46</f>
        <v>0</v>
      </c>
      <c r="M44" s="16">
        <f>'[3]27'!N46</f>
        <v>410.85</v>
      </c>
      <c r="N44" s="16">
        <f>'[3]27'!O46</f>
        <v>0</v>
      </c>
      <c r="O44" s="17">
        <f t="shared" si="28"/>
        <v>730.85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410.85</v>
      </c>
      <c r="V44" s="16">
        <f t="shared" si="29"/>
        <v>0</v>
      </c>
      <c r="W44" s="17">
        <f t="shared" si="30"/>
        <v>730.85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410.85</v>
      </c>
      <c r="AQ44" s="8">
        <f t="shared" si="31"/>
        <v>0</v>
      </c>
      <c r="AR44" s="8">
        <f t="shared" si="18"/>
        <v>666.85</v>
      </c>
      <c r="AT44" s="8">
        <v>32</v>
      </c>
      <c r="AU44" s="8">
        <v>32</v>
      </c>
      <c r="AW44" s="200">
        <v>32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 s="8">
        <f t="shared" si="19"/>
        <v>32</v>
      </c>
      <c r="BD44" s="200">
        <v>32</v>
      </c>
      <c r="BE44" s="200">
        <v>0</v>
      </c>
      <c r="BF44" s="200">
        <v>0</v>
      </c>
      <c r="BG44" s="200">
        <v>0</v>
      </c>
      <c r="BH44" s="200">
        <v>0</v>
      </c>
      <c r="BI44" s="200">
        <v>0</v>
      </c>
      <c r="BJ44" s="8">
        <f t="shared" si="20"/>
        <v>32</v>
      </c>
      <c r="BL44" s="8">
        <f t="shared" si="21"/>
        <v>32</v>
      </c>
      <c r="BM44" s="8">
        <f t="shared" si="22"/>
        <v>32</v>
      </c>
      <c r="BN44" s="8">
        <f t="shared" si="23"/>
        <v>32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'[3]27'!B47</f>
        <v>320</v>
      </c>
      <c r="C45" s="16">
        <f>'[3]27'!C47</f>
        <v>0</v>
      </c>
      <c r="D45" s="16">
        <f>'[3]27'!D47</f>
        <v>0</v>
      </c>
      <c r="E45" s="16">
        <f>'[3]27'!E47</f>
        <v>0</v>
      </c>
      <c r="F45" s="16">
        <f>'[3]27'!F47</f>
        <v>960</v>
      </c>
      <c r="G45" s="16">
        <f>'[3]27'!G47</f>
        <v>0</v>
      </c>
      <c r="H45" s="17">
        <f t="shared" si="27"/>
        <v>1280</v>
      </c>
      <c r="I45" s="15">
        <f>'[3]27'!J47</f>
        <v>320</v>
      </c>
      <c r="J45" s="16">
        <f>'[3]27'!K47</f>
        <v>0</v>
      </c>
      <c r="K45" s="16">
        <f>'[3]27'!L47</f>
        <v>0</v>
      </c>
      <c r="L45" s="16">
        <f>'[3]27'!M47</f>
        <v>0</v>
      </c>
      <c r="M45" s="16">
        <f>'[3]27'!N47</f>
        <v>410.85</v>
      </c>
      <c r="N45" s="16">
        <f>'[3]27'!O47</f>
        <v>0</v>
      </c>
      <c r="O45" s="17">
        <f t="shared" si="28"/>
        <v>730.85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410.85</v>
      </c>
      <c r="V45" s="16">
        <f t="shared" si="29"/>
        <v>0</v>
      </c>
      <c r="W45" s="17">
        <f t="shared" si="30"/>
        <v>730.85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410.85</v>
      </c>
      <c r="AQ45" s="8">
        <f t="shared" si="31"/>
        <v>0</v>
      </c>
      <c r="AR45" s="8">
        <f t="shared" si="18"/>
        <v>666.85</v>
      </c>
      <c r="AT45" s="8">
        <v>32</v>
      </c>
      <c r="AU45" s="8">
        <v>32</v>
      </c>
      <c r="AW45" s="200">
        <v>32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 s="8">
        <f t="shared" si="19"/>
        <v>32</v>
      </c>
      <c r="BD45" s="200">
        <v>32</v>
      </c>
      <c r="BE45" s="200">
        <v>0</v>
      </c>
      <c r="BF45" s="200">
        <v>0</v>
      </c>
      <c r="BG45" s="200">
        <v>0</v>
      </c>
      <c r="BH45" s="200">
        <v>0</v>
      </c>
      <c r="BI45" s="200">
        <v>0</v>
      </c>
      <c r="BJ45" s="8">
        <f t="shared" si="20"/>
        <v>32</v>
      </c>
      <c r="BL45" s="8">
        <f t="shared" si="21"/>
        <v>32</v>
      </c>
      <c r="BM45" s="8">
        <f t="shared" si="22"/>
        <v>32</v>
      </c>
      <c r="BN45" s="8">
        <f t="shared" si="23"/>
        <v>32</v>
      </c>
      <c r="BO45" s="8">
        <f t="shared" si="24"/>
        <v>32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'[3]27'!B48</f>
        <v>320</v>
      </c>
      <c r="C46" s="16">
        <f>'[3]27'!C48</f>
        <v>0</v>
      </c>
      <c r="D46" s="16">
        <f>'[3]27'!D48</f>
        <v>0</v>
      </c>
      <c r="E46" s="16">
        <f>'[3]27'!E48</f>
        <v>0</v>
      </c>
      <c r="F46" s="16">
        <f>'[3]27'!F48</f>
        <v>960</v>
      </c>
      <c r="G46" s="16">
        <f>'[3]27'!G48</f>
        <v>0</v>
      </c>
      <c r="H46" s="17">
        <f t="shared" si="27"/>
        <v>1280</v>
      </c>
      <c r="I46" s="15">
        <f>'[3]27'!J48</f>
        <v>320</v>
      </c>
      <c r="J46" s="16">
        <f>'[3]27'!K48</f>
        <v>0</v>
      </c>
      <c r="K46" s="16">
        <f>'[3]27'!L48</f>
        <v>0</v>
      </c>
      <c r="L46" s="16">
        <f>'[3]27'!M48</f>
        <v>0</v>
      </c>
      <c r="M46" s="16">
        <f>'[3]27'!N48</f>
        <v>400</v>
      </c>
      <c r="N46" s="16">
        <f>'[3]27'!O48</f>
        <v>0</v>
      </c>
      <c r="O46" s="17">
        <f t="shared" si="28"/>
        <v>720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400</v>
      </c>
      <c r="V46" s="16">
        <f t="shared" si="29"/>
        <v>0</v>
      </c>
      <c r="W46" s="17">
        <f t="shared" si="30"/>
        <v>720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2.08</v>
      </c>
      <c r="AC46" s="8">
        <f t="shared" si="9"/>
        <v>0</v>
      </c>
      <c r="AD46" s="8">
        <f t="shared" si="10"/>
        <v>34.08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2.08</v>
      </c>
      <c r="AJ46" s="8">
        <f t="shared" si="16"/>
        <v>0</v>
      </c>
      <c r="AK46" s="8">
        <f t="shared" si="17"/>
        <v>34.08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395.84000000000003</v>
      </c>
      <c r="AQ46" s="8">
        <f t="shared" si="31"/>
        <v>0</v>
      </c>
      <c r="AR46" s="8">
        <f t="shared" si="18"/>
        <v>651.84</v>
      </c>
      <c r="AT46" s="8">
        <v>34.08</v>
      </c>
      <c r="AU46" s="8">
        <v>34.08</v>
      </c>
      <c r="AW46" s="200">
        <v>32</v>
      </c>
      <c r="AX46" s="200">
        <v>0</v>
      </c>
      <c r="AY46" s="200">
        <v>0</v>
      </c>
      <c r="AZ46" s="200">
        <v>0</v>
      </c>
      <c r="BA46" s="200">
        <v>2.08</v>
      </c>
      <c r="BB46" s="200">
        <v>0</v>
      </c>
      <c r="BC46" s="8">
        <f t="shared" si="19"/>
        <v>34.08</v>
      </c>
      <c r="BD46" s="200">
        <v>32</v>
      </c>
      <c r="BE46" s="200">
        <v>0</v>
      </c>
      <c r="BF46" s="200">
        <v>0</v>
      </c>
      <c r="BG46" s="200">
        <v>0</v>
      </c>
      <c r="BH46" s="200">
        <v>2.08</v>
      </c>
      <c r="BI46" s="200">
        <v>0</v>
      </c>
      <c r="BJ46" s="8">
        <f t="shared" si="20"/>
        <v>34.08</v>
      </c>
      <c r="BL46" s="8">
        <f t="shared" si="21"/>
        <v>34.08</v>
      </c>
      <c r="BM46" s="8">
        <f t="shared" si="22"/>
        <v>34.08</v>
      </c>
      <c r="BN46" s="8">
        <f t="shared" si="23"/>
        <v>34.08</v>
      </c>
      <c r="BO46" s="8">
        <f t="shared" si="24"/>
        <v>34.08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'[3]27'!B49</f>
        <v>320</v>
      </c>
      <c r="C47" s="16">
        <f>'[3]27'!C49</f>
        <v>0</v>
      </c>
      <c r="D47" s="16">
        <f>'[3]27'!D49</f>
        <v>0</v>
      </c>
      <c r="E47" s="16">
        <f>'[3]27'!E49</f>
        <v>0</v>
      </c>
      <c r="F47" s="16">
        <f>'[3]27'!F49</f>
        <v>960</v>
      </c>
      <c r="G47" s="16">
        <f>'[3]27'!G49</f>
        <v>0</v>
      </c>
      <c r="H47" s="17">
        <f t="shared" si="27"/>
        <v>1280</v>
      </c>
      <c r="I47" s="15">
        <f>'[3]27'!J49</f>
        <v>320</v>
      </c>
      <c r="J47" s="16">
        <f>'[3]27'!K49</f>
        <v>0</v>
      </c>
      <c r="K47" s="16">
        <f>'[3]27'!L49</f>
        <v>0</v>
      </c>
      <c r="L47" s="16">
        <f>'[3]27'!M49</f>
        <v>0</v>
      </c>
      <c r="M47" s="16">
        <f>'[3]27'!N49</f>
        <v>400</v>
      </c>
      <c r="N47" s="16">
        <f>'[3]27'!O49</f>
        <v>0</v>
      </c>
      <c r="O47" s="17">
        <f t="shared" si="28"/>
        <v>720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400</v>
      </c>
      <c r="V47" s="16">
        <f t="shared" si="29"/>
        <v>0</v>
      </c>
      <c r="W47" s="17">
        <f t="shared" si="30"/>
        <v>720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2.08</v>
      </c>
      <c r="AC47" s="8">
        <f t="shared" si="9"/>
        <v>0</v>
      </c>
      <c r="AD47" s="8">
        <f t="shared" si="10"/>
        <v>34.08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2.08</v>
      </c>
      <c r="AJ47" s="8">
        <f t="shared" si="16"/>
        <v>0</v>
      </c>
      <c r="AK47" s="8">
        <f t="shared" si="17"/>
        <v>34.08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395.84000000000003</v>
      </c>
      <c r="AQ47" s="8">
        <f t="shared" si="31"/>
        <v>0</v>
      </c>
      <c r="AR47" s="8">
        <f t="shared" si="18"/>
        <v>651.84</v>
      </c>
      <c r="AT47" s="8">
        <v>34.08</v>
      </c>
      <c r="AU47" s="8">
        <v>34.08</v>
      </c>
      <c r="AW47" s="200">
        <v>32</v>
      </c>
      <c r="AX47" s="200">
        <v>0</v>
      </c>
      <c r="AY47" s="200">
        <v>0</v>
      </c>
      <c r="AZ47" s="200">
        <v>0</v>
      </c>
      <c r="BA47" s="200">
        <v>2.08</v>
      </c>
      <c r="BB47" s="200">
        <v>0</v>
      </c>
      <c r="BC47" s="8">
        <f t="shared" si="19"/>
        <v>34.08</v>
      </c>
      <c r="BD47" s="200">
        <v>32</v>
      </c>
      <c r="BE47" s="200">
        <v>0</v>
      </c>
      <c r="BF47" s="200">
        <v>0</v>
      </c>
      <c r="BG47" s="200">
        <v>0</v>
      </c>
      <c r="BH47" s="200">
        <v>2.08</v>
      </c>
      <c r="BI47" s="200">
        <v>0</v>
      </c>
      <c r="BJ47" s="8">
        <f t="shared" si="20"/>
        <v>34.08</v>
      </c>
      <c r="BL47" s="8">
        <f t="shared" si="21"/>
        <v>34.08</v>
      </c>
      <c r="BM47" s="8">
        <f t="shared" si="22"/>
        <v>34.08</v>
      </c>
      <c r="BN47" s="8">
        <f t="shared" si="23"/>
        <v>34.08</v>
      </c>
      <c r="BO47" s="8">
        <f t="shared" si="24"/>
        <v>34.08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'[3]27'!B50</f>
        <v>320</v>
      </c>
      <c r="C48" s="16">
        <f>'[3]27'!C50</f>
        <v>0</v>
      </c>
      <c r="D48" s="16">
        <f>'[3]27'!D50</f>
        <v>0</v>
      </c>
      <c r="E48" s="16">
        <f>'[3]27'!E50</f>
        <v>0</v>
      </c>
      <c r="F48" s="16">
        <f>'[3]27'!F50</f>
        <v>960</v>
      </c>
      <c r="G48" s="16">
        <f>'[3]27'!G50</f>
        <v>0</v>
      </c>
      <c r="H48" s="17">
        <f t="shared" si="27"/>
        <v>1280</v>
      </c>
      <c r="I48" s="15">
        <f>'[3]27'!J50</f>
        <v>320</v>
      </c>
      <c r="J48" s="16">
        <f>'[3]27'!K50</f>
        <v>0</v>
      </c>
      <c r="K48" s="16">
        <f>'[3]27'!L50</f>
        <v>0</v>
      </c>
      <c r="L48" s="16">
        <f>'[3]27'!M50</f>
        <v>0</v>
      </c>
      <c r="M48" s="16">
        <f>'[3]27'!N50</f>
        <v>400</v>
      </c>
      <c r="N48" s="16">
        <f>'[3]27'!O50</f>
        <v>0</v>
      </c>
      <c r="O48" s="17">
        <f t="shared" si="28"/>
        <v>720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400</v>
      </c>
      <c r="V48" s="16">
        <f t="shared" si="29"/>
        <v>0</v>
      </c>
      <c r="W48" s="17">
        <f t="shared" si="30"/>
        <v>720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2.08</v>
      </c>
      <c r="AC48" s="8">
        <f t="shared" si="9"/>
        <v>0</v>
      </c>
      <c r="AD48" s="8">
        <f t="shared" si="10"/>
        <v>34.08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2.08</v>
      </c>
      <c r="AJ48" s="8">
        <f t="shared" si="16"/>
        <v>0</v>
      </c>
      <c r="AK48" s="8">
        <f t="shared" si="17"/>
        <v>34.08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395.84000000000003</v>
      </c>
      <c r="AQ48" s="8">
        <f t="shared" si="31"/>
        <v>0</v>
      </c>
      <c r="AR48" s="8">
        <f t="shared" si="18"/>
        <v>651.84</v>
      </c>
      <c r="AT48" s="8">
        <v>34.08</v>
      </c>
      <c r="AU48" s="8">
        <v>34.08</v>
      </c>
      <c r="AW48" s="200">
        <v>32</v>
      </c>
      <c r="AX48" s="200">
        <v>0</v>
      </c>
      <c r="AY48" s="200">
        <v>0</v>
      </c>
      <c r="AZ48" s="200">
        <v>0</v>
      </c>
      <c r="BA48" s="200">
        <v>2.08</v>
      </c>
      <c r="BB48" s="200">
        <v>0</v>
      </c>
      <c r="BC48" s="8">
        <f t="shared" si="19"/>
        <v>34.08</v>
      </c>
      <c r="BD48" s="200">
        <v>32</v>
      </c>
      <c r="BE48" s="200">
        <v>0</v>
      </c>
      <c r="BF48" s="200">
        <v>0</v>
      </c>
      <c r="BG48" s="200">
        <v>0</v>
      </c>
      <c r="BH48" s="200">
        <v>2.08</v>
      </c>
      <c r="BI48" s="200">
        <v>0</v>
      </c>
      <c r="BJ48" s="8">
        <f t="shared" si="20"/>
        <v>34.08</v>
      </c>
      <c r="BL48" s="8">
        <f t="shared" si="21"/>
        <v>34.08</v>
      </c>
      <c r="BM48" s="8">
        <f t="shared" si="22"/>
        <v>34.08</v>
      </c>
      <c r="BN48" s="8">
        <f t="shared" si="23"/>
        <v>34.08</v>
      </c>
      <c r="BO48" s="8">
        <f t="shared" si="24"/>
        <v>34.08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'[3]27'!B51</f>
        <v>320</v>
      </c>
      <c r="C49" s="16">
        <f>'[3]27'!C51</f>
        <v>0</v>
      </c>
      <c r="D49" s="16">
        <f>'[3]27'!D51</f>
        <v>0</v>
      </c>
      <c r="E49" s="16">
        <f>'[3]27'!E51</f>
        <v>0</v>
      </c>
      <c r="F49" s="16">
        <f>'[3]27'!F51</f>
        <v>960</v>
      </c>
      <c r="G49" s="16">
        <f>'[3]27'!G51</f>
        <v>0</v>
      </c>
      <c r="H49" s="17">
        <f t="shared" si="27"/>
        <v>1280</v>
      </c>
      <c r="I49" s="15">
        <f>'[3]27'!J51</f>
        <v>320</v>
      </c>
      <c r="J49" s="16">
        <f>'[3]27'!K51</f>
        <v>0</v>
      </c>
      <c r="K49" s="16">
        <f>'[3]27'!L51</f>
        <v>0</v>
      </c>
      <c r="L49" s="16">
        <f>'[3]27'!M51</f>
        <v>0</v>
      </c>
      <c r="M49" s="16">
        <f>'[3]27'!N51</f>
        <v>431.32</v>
      </c>
      <c r="N49" s="16">
        <f>'[3]27'!O51</f>
        <v>0</v>
      </c>
      <c r="O49" s="17">
        <f t="shared" si="28"/>
        <v>751.31999999999994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431.32</v>
      </c>
      <c r="V49" s="16">
        <f t="shared" si="29"/>
        <v>0</v>
      </c>
      <c r="W49" s="17">
        <f t="shared" si="30"/>
        <v>751.31999999999994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431.32</v>
      </c>
      <c r="AQ49" s="8">
        <f t="shared" si="31"/>
        <v>0</v>
      </c>
      <c r="AR49" s="8">
        <f t="shared" si="18"/>
        <v>687.31999999999994</v>
      </c>
      <c r="AT49" s="8">
        <v>32</v>
      </c>
      <c r="AU49" s="8">
        <v>32</v>
      </c>
      <c r="AW49" s="200">
        <v>32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 s="8">
        <f t="shared" si="19"/>
        <v>32</v>
      </c>
      <c r="BD49" s="200">
        <v>32</v>
      </c>
      <c r="BE49" s="200">
        <v>0</v>
      </c>
      <c r="BF49" s="200">
        <v>0</v>
      </c>
      <c r="BG49" s="200">
        <v>0</v>
      </c>
      <c r="BH49" s="200">
        <v>0</v>
      </c>
      <c r="BI49" s="200">
        <v>0</v>
      </c>
      <c r="BJ49" s="8">
        <f t="shared" si="20"/>
        <v>32</v>
      </c>
      <c r="BL49" s="8">
        <f t="shared" si="21"/>
        <v>32</v>
      </c>
      <c r="BM49" s="8">
        <f t="shared" si="22"/>
        <v>32</v>
      </c>
      <c r="BN49" s="8">
        <f t="shared" si="23"/>
        <v>32</v>
      </c>
      <c r="BO49" s="8">
        <f t="shared" si="24"/>
        <v>32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'[3]27'!B52</f>
        <v>320</v>
      </c>
      <c r="C50" s="16">
        <f>'[3]27'!C52</f>
        <v>0</v>
      </c>
      <c r="D50" s="16">
        <f>'[3]27'!D52</f>
        <v>0</v>
      </c>
      <c r="E50" s="16">
        <f>'[3]27'!E52</f>
        <v>0</v>
      </c>
      <c r="F50" s="16">
        <f>'[3]27'!F52</f>
        <v>960</v>
      </c>
      <c r="G50" s="16">
        <f>'[3]27'!G52</f>
        <v>0</v>
      </c>
      <c r="H50" s="17">
        <f t="shared" si="27"/>
        <v>1280</v>
      </c>
      <c r="I50" s="15">
        <f>'[3]27'!J52</f>
        <v>320</v>
      </c>
      <c r="J50" s="16">
        <f>'[3]27'!K52</f>
        <v>0</v>
      </c>
      <c r="K50" s="16">
        <f>'[3]27'!L52</f>
        <v>0</v>
      </c>
      <c r="L50" s="16">
        <f>'[3]27'!M52</f>
        <v>0</v>
      </c>
      <c r="M50" s="16">
        <f>'[3]27'!N52</f>
        <v>420.85</v>
      </c>
      <c r="N50" s="16">
        <f>'[3]27'!O52</f>
        <v>0</v>
      </c>
      <c r="O50" s="17">
        <f t="shared" si="28"/>
        <v>740.85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420.85</v>
      </c>
      <c r="V50" s="16">
        <f t="shared" si="29"/>
        <v>0</v>
      </c>
      <c r="W50" s="17">
        <f t="shared" si="30"/>
        <v>740.85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420.85</v>
      </c>
      <c r="AQ50" s="8">
        <f t="shared" si="31"/>
        <v>0</v>
      </c>
      <c r="AR50" s="8">
        <f t="shared" si="18"/>
        <v>676.85</v>
      </c>
      <c r="AT50" s="8">
        <v>32</v>
      </c>
      <c r="AU50" s="8">
        <v>32</v>
      </c>
      <c r="AW50" s="200">
        <v>32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 s="8">
        <f t="shared" si="19"/>
        <v>32</v>
      </c>
      <c r="BD50" s="200">
        <v>32</v>
      </c>
      <c r="BE50" s="200">
        <v>0</v>
      </c>
      <c r="BF50" s="200">
        <v>0</v>
      </c>
      <c r="BG50" s="200">
        <v>0</v>
      </c>
      <c r="BH50" s="200">
        <v>0</v>
      </c>
      <c r="BI50" s="200">
        <v>0</v>
      </c>
      <c r="BJ50" s="8">
        <f t="shared" si="20"/>
        <v>32</v>
      </c>
      <c r="BL50" s="8">
        <f t="shared" si="21"/>
        <v>32</v>
      </c>
      <c r="BM50" s="8">
        <f t="shared" si="22"/>
        <v>32</v>
      </c>
      <c r="BN50" s="8">
        <f t="shared" si="23"/>
        <v>32</v>
      </c>
      <c r="BO50" s="8">
        <f t="shared" si="24"/>
        <v>32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'[3]27'!B53</f>
        <v>320</v>
      </c>
      <c r="C51" s="16">
        <f>'[3]27'!C53</f>
        <v>0</v>
      </c>
      <c r="D51" s="16">
        <f>'[3]27'!D53</f>
        <v>0</v>
      </c>
      <c r="E51" s="16">
        <f>'[3]27'!E53</f>
        <v>0</v>
      </c>
      <c r="F51" s="16">
        <f>'[3]27'!F53</f>
        <v>920</v>
      </c>
      <c r="G51" s="16">
        <f>'[3]27'!G53</f>
        <v>0</v>
      </c>
      <c r="H51" s="17">
        <f t="shared" si="27"/>
        <v>1240</v>
      </c>
      <c r="I51" s="15">
        <f>'[3]27'!J53</f>
        <v>320</v>
      </c>
      <c r="J51" s="16">
        <f>'[3]27'!K53</f>
        <v>0</v>
      </c>
      <c r="K51" s="16">
        <f>'[3]27'!L53</f>
        <v>0</v>
      </c>
      <c r="L51" s="16">
        <f>'[3]27'!M53</f>
        <v>0</v>
      </c>
      <c r="M51" s="16">
        <f>'[3]27'!N53</f>
        <v>408.4</v>
      </c>
      <c r="N51" s="16">
        <f>'[3]27'!O53</f>
        <v>0</v>
      </c>
      <c r="O51" s="17">
        <f t="shared" si="28"/>
        <v>728.4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408.4</v>
      </c>
      <c r="V51" s="16">
        <f t="shared" si="29"/>
        <v>0</v>
      </c>
      <c r="W51" s="17">
        <f t="shared" si="30"/>
        <v>728.4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408.4</v>
      </c>
      <c r="AQ51" s="8">
        <f t="shared" si="31"/>
        <v>0</v>
      </c>
      <c r="AR51" s="8">
        <f t="shared" si="18"/>
        <v>664.4</v>
      </c>
      <c r="AT51" s="8">
        <v>32</v>
      </c>
      <c r="AU51" s="8">
        <v>32</v>
      </c>
      <c r="AW51" s="200">
        <v>32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 s="8">
        <f t="shared" si="19"/>
        <v>32</v>
      </c>
      <c r="BD51" s="200">
        <v>32</v>
      </c>
      <c r="BE51" s="200">
        <v>0</v>
      </c>
      <c r="BF51" s="200">
        <v>0</v>
      </c>
      <c r="BG51" s="200">
        <v>0</v>
      </c>
      <c r="BH51" s="200">
        <v>0</v>
      </c>
      <c r="BI51" s="200">
        <v>0</v>
      </c>
      <c r="BJ51" s="8">
        <f t="shared" si="20"/>
        <v>32</v>
      </c>
      <c r="BL51" s="8">
        <f t="shared" si="21"/>
        <v>32</v>
      </c>
      <c r="BM51" s="8">
        <f t="shared" si="22"/>
        <v>32</v>
      </c>
      <c r="BN51" s="8">
        <f t="shared" si="23"/>
        <v>32</v>
      </c>
      <c r="BO51" s="8">
        <f t="shared" si="24"/>
        <v>32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'[3]27'!B54</f>
        <v>320</v>
      </c>
      <c r="C52" s="16">
        <f>'[3]27'!C54</f>
        <v>0</v>
      </c>
      <c r="D52" s="16">
        <f>'[3]27'!D54</f>
        <v>0</v>
      </c>
      <c r="E52" s="16">
        <f>'[3]27'!E54</f>
        <v>0</v>
      </c>
      <c r="F52" s="16">
        <f>'[3]27'!F54</f>
        <v>920</v>
      </c>
      <c r="G52" s="16">
        <f>'[3]27'!G54</f>
        <v>0</v>
      </c>
      <c r="H52" s="17">
        <f t="shared" si="27"/>
        <v>1240</v>
      </c>
      <c r="I52" s="15">
        <f>'[3]27'!J54</f>
        <v>320</v>
      </c>
      <c r="J52" s="16">
        <f>'[3]27'!K54</f>
        <v>0</v>
      </c>
      <c r="K52" s="16">
        <f>'[3]27'!L54</f>
        <v>0</v>
      </c>
      <c r="L52" s="16">
        <f>'[3]27'!M54</f>
        <v>0</v>
      </c>
      <c r="M52" s="16">
        <f>'[3]27'!N54</f>
        <v>408.4</v>
      </c>
      <c r="N52" s="16">
        <f>'[3]27'!O54</f>
        <v>0</v>
      </c>
      <c r="O52" s="17">
        <f t="shared" si="28"/>
        <v>728.4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408.4</v>
      </c>
      <c r="V52" s="16">
        <f t="shared" si="29"/>
        <v>0</v>
      </c>
      <c r="W52" s="17">
        <f t="shared" si="30"/>
        <v>728.4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408.4</v>
      </c>
      <c r="AQ52" s="8">
        <f t="shared" si="31"/>
        <v>0</v>
      </c>
      <c r="AR52" s="8">
        <f t="shared" si="18"/>
        <v>664.4</v>
      </c>
      <c r="AT52" s="8">
        <v>32</v>
      </c>
      <c r="AU52" s="8">
        <v>32</v>
      </c>
      <c r="AW52" s="200">
        <v>32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 s="8">
        <f t="shared" si="19"/>
        <v>32</v>
      </c>
      <c r="BD52" s="200">
        <v>32</v>
      </c>
      <c r="BE52" s="200">
        <v>0</v>
      </c>
      <c r="BF52" s="200">
        <v>0</v>
      </c>
      <c r="BG52" s="200">
        <v>0</v>
      </c>
      <c r="BH52" s="200">
        <v>0</v>
      </c>
      <c r="BI52" s="200">
        <v>0</v>
      </c>
      <c r="BJ52" s="8">
        <f t="shared" si="20"/>
        <v>32</v>
      </c>
      <c r="BL52" s="8">
        <f t="shared" si="21"/>
        <v>32</v>
      </c>
      <c r="BM52" s="8">
        <f t="shared" si="22"/>
        <v>32</v>
      </c>
      <c r="BN52" s="8">
        <f t="shared" si="23"/>
        <v>32</v>
      </c>
      <c r="BO52" s="8">
        <f t="shared" si="24"/>
        <v>32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'[3]27'!B55</f>
        <v>320</v>
      </c>
      <c r="C53" s="16">
        <f>'[3]27'!C55</f>
        <v>0</v>
      </c>
      <c r="D53" s="16">
        <f>'[3]27'!D55</f>
        <v>0</v>
      </c>
      <c r="E53" s="16">
        <f>'[3]27'!E55</f>
        <v>0</v>
      </c>
      <c r="F53" s="16">
        <f>'[3]27'!F55</f>
        <v>920</v>
      </c>
      <c r="G53" s="16">
        <f>'[3]27'!G55</f>
        <v>0</v>
      </c>
      <c r="H53" s="17">
        <f t="shared" si="27"/>
        <v>1240</v>
      </c>
      <c r="I53" s="15">
        <f>'[3]27'!J55</f>
        <v>320</v>
      </c>
      <c r="J53" s="16">
        <f>'[3]27'!K55</f>
        <v>0</v>
      </c>
      <c r="K53" s="16">
        <f>'[3]27'!L55</f>
        <v>0</v>
      </c>
      <c r="L53" s="16">
        <f>'[3]27'!M55</f>
        <v>0</v>
      </c>
      <c r="M53" s="16">
        <f>'[3]27'!N55</f>
        <v>478.4</v>
      </c>
      <c r="N53" s="16">
        <f>'[3]27'!O55</f>
        <v>0</v>
      </c>
      <c r="O53" s="17">
        <f t="shared" si="28"/>
        <v>798.4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478.4</v>
      </c>
      <c r="V53" s="16">
        <f t="shared" si="29"/>
        <v>0</v>
      </c>
      <c r="W53" s="17">
        <f t="shared" si="30"/>
        <v>798.4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478.4</v>
      </c>
      <c r="AQ53" s="8">
        <f t="shared" si="31"/>
        <v>0</v>
      </c>
      <c r="AR53" s="8">
        <f t="shared" si="18"/>
        <v>734.4</v>
      </c>
      <c r="AT53" s="8">
        <v>32</v>
      </c>
      <c r="AU53" s="8">
        <v>32</v>
      </c>
      <c r="AW53" s="200">
        <v>32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 s="8">
        <f t="shared" si="19"/>
        <v>32</v>
      </c>
      <c r="BD53" s="200">
        <v>32</v>
      </c>
      <c r="BE53" s="200">
        <v>0</v>
      </c>
      <c r="BF53" s="200">
        <v>0</v>
      </c>
      <c r="BG53" s="200">
        <v>0</v>
      </c>
      <c r="BH53" s="200">
        <v>0</v>
      </c>
      <c r="BI53" s="200">
        <v>0</v>
      </c>
      <c r="BJ53" s="8">
        <f t="shared" si="20"/>
        <v>32</v>
      </c>
      <c r="BL53" s="8">
        <f t="shared" si="21"/>
        <v>32</v>
      </c>
      <c r="BM53" s="8">
        <f t="shared" si="22"/>
        <v>32</v>
      </c>
      <c r="BN53" s="8">
        <f t="shared" si="23"/>
        <v>32</v>
      </c>
      <c r="BO53" s="8">
        <f t="shared" si="24"/>
        <v>32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'[3]27'!B56</f>
        <v>320</v>
      </c>
      <c r="C54" s="16">
        <f>'[3]27'!C56</f>
        <v>0</v>
      </c>
      <c r="D54" s="16">
        <f>'[3]27'!D56</f>
        <v>0</v>
      </c>
      <c r="E54" s="16">
        <f>'[3]27'!E56</f>
        <v>0</v>
      </c>
      <c r="F54" s="16">
        <f>'[3]27'!F56</f>
        <v>920</v>
      </c>
      <c r="G54" s="16">
        <f>'[3]27'!G56</f>
        <v>0</v>
      </c>
      <c r="H54" s="17">
        <f t="shared" si="27"/>
        <v>1240</v>
      </c>
      <c r="I54" s="15">
        <f>'[3]27'!J56</f>
        <v>320</v>
      </c>
      <c r="J54" s="16">
        <f>'[3]27'!K56</f>
        <v>0</v>
      </c>
      <c r="K54" s="16">
        <f>'[3]27'!L56</f>
        <v>0</v>
      </c>
      <c r="L54" s="16">
        <f>'[3]27'!M56</f>
        <v>0</v>
      </c>
      <c r="M54" s="16">
        <f>'[3]27'!N56</f>
        <v>478.4</v>
      </c>
      <c r="N54" s="16">
        <f>'[3]27'!O56</f>
        <v>0</v>
      </c>
      <c r="O54" s="17">
        <f t="shared" si="28"/>
        <v>798.4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478.4</v>
      </c>
      <c r="V54" s="16">
        <f t="shared" si="29"/>
        <v>0</v>
      </c>
      <c r="W54" s="17">
        <f t="shared" si="30"/>
        <v>798.4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478.4</v>
      </c>
      <c r="AQ54" s="8">
        <f t="shared" si="31"/>
        <v>0</v>
      </c>
      <c r="AR54" s="8">
        <f t="shared" si="18"/>
        <v>734.4</v>
      </c>
      <c r="AT54" s="8">
        <v>32</v>
      </c>
      <c r="AU54" s="8">
        <v>32</v>
      </c>
      <c r="AW54" s="200">
        <v>32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 s="8">
        <f t="shared" si="19"/>
        <v>32</v>
      </c>
      <c r="BD54" s="200">
        <v>32</v>
      </c>
      <c r="BE54" s="200">
        <v>0</v>
      </c>
      <c r="BF54" s="200">
        <v>0</v>
      </c>
      <c r="BG54" s="200">
        <v>0</v>
      </c>
      <c r="BH54" s="200">
        <v>0</v>
      </c>
      <c r="BI54" s="200">
        <v>0</v>
      </c>
      <c r="BJ54" s="8">
        <f t="shared" si="20"/>
        <v>32</v>
      </c>
      <c r="BL54" s="8">
        <f t="shared" si="21"/>
        <v>32</v>
      </c>
      <c r="BM54" s="8">
        <f t="shared" si="22"/>
        <v>32</v>
      </c>
      <c r="BN54" s="8">
        <f t="shared" si="23"/>
        <v>32</v>
      </c>
      <c r="BO54" s="8">
        <f t="shared" si="24"/>
        <v>32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'[3]27'!B57</f>
        <v>320</v>
      </c>
      <c r="C55" s="16">
        <f>'[3]27'!C57</f>
        <v>0</v>
      </c>
      <c r="D55" s="16">
        <f>'[3]27'!D57</f>
        <v>0</v>
      </c>
      <c r="E55" s="16">
        <f>'[3]27'!E57</f>
        <v>0</v>
      </c>
      <c r="F55" s="16">
        <f>'[3]27'!F57</f>
        <v>920</v>
      </c>
      <c r="G55" s="16">
        <f>'[3]27'!G57</f>
        <v>0</v>
      </c>
      <c r="H55" s="17">
        <f t="shared" si="27"/>
        <v>1240</v>
      </c>
      <c r="I55" s="15">
        <f>'[3]27'!J57</f>
        <v>320</v>
      </c>
      <c r="J55" s="16">
        <f>'[3]27'!K57</f>
        <v>0</v>
      </c>
      <c r="K55" s="16">
        <f>'[3]27'!L57</f>
        <v>0</v>
      </c>
      <c r="L55" s="16">
        <f>'[3]27'!M57</f>
        <v>0</v>
      </c>
      <c r="M55" s="16">
        <f>'[3]27'!N57</f>
        <v>488.14</v>
      </c>
      <c r="N55" s="16">
        <f>'[3]27'!O57</f>
        <v>0</v>
      </c>
      <c r="O55" s="17">
        <f t="shared" si="28"/>
        <v>808.14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488.14</v>
      </c>
      <c r="V55" s="16">
        <f t="shared" si="29"/>
        <v>0</v>
      </c>
      <c r="W55" s="17">
        <f t="shared" si="30"/>
        <v>808.14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488.14</v>
      </c>
      <c r="AQ55" s="8">
        <f t="shared" si="31"/>
        <v>0</v>
      </c>
      <c r="AR55" s="8">
        <f t="shared" si="18"/>
        <v>744.14</v>
      </c>
      <c r="AT55" s="8">
        <v>32</v>
      </c>
      <c r="AU55" s="8">
        <v>32</v>
      </c>
      <c r="AW55" s="200">
        <v>32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 s="8">
        <f t="shared" si="19"/>
        <v>32</v>
      </c>
      <c r="BD55" s="200">
        <v>32</v>
      </c>
      <c r="BE55" s="200">
        <v>0</v>
      </c>
      <c r="BF55" s="200">
        <v>0</v>
      </c>
      <c r="BG55" s="200">
        <v>0</v>
      </c>
      <c r="BH55" s="200">
        <v>0</v>
      </c>
      <c r="BI55" s="200">
        <v>0</v>
      </c>
      <c r="BJ55" s="8">
        <f t="shared" si="20"/>
        <v>32</v>
      </c>
      <c r="BL55" s="8">
        <f t="shared" si="21"/>
        <v>32</v>
      </c>
      <c r="BM55" s="8">
        <f t="shared" si="22"/>
        <v>32</v>
      </c>
      <c r="BN55" s="8">
        <f t="shared" si="23"/>
        <v>32</v>
      </c>
      <c r="BO55" s="8">
        <f t="shared" si="24"/>
        <v>32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'[3]27'!B58</f>
        <v>320</v>
      </c>
      <c r="C56" s="16">
        <f>'[3]27'!C58</f>
        <v>0</v>
      </c>
      <c r="D56" s="16">
        <f>'[3]27'!D58</f>
        <v>0</v>
      </c>
      <c r="E56" s="16">
        <f>'[3]27'!E58</f>
        <v>0</v>
      </c>
      <c r="F56" s="16">
        <f>'[3]27'!F58</f>
        <v>920</v>
      </c>
      <c r="G56" s="16">
        <f>'[3]27'!G58</f>
        <v>0</v>
      </c>
      <c r="H56" s="17">
        <f t="shared" si="27"/>
        <v>1240</v>
      </c>
      <c r="I56" s="15">
        <f>'[3]27'!J58</f>
        <v>320</v>
      </c>
      <c r="J56" s="16">
        <f>'[3]27'!K58</f>
        <v>0</v>
      </c>
      <c r="K56" s="16">
        <f>'[3]27'!L58</f>
        <v>0</v>
      </c>
      <c r="L56" s="16">
        <f>'[3]27'!M58</f>
        <v>0</v>
      </c>
      <c r="M56" s="16">
        <f>'[3]27'!N58</f>
        <v>478.4</v>
      </c>
      <c r="N56" s="16">
        <f>'[3]27'!O58</f>
        <v>0</v>
      </c>
      <c r="O56" s="17">
        <f t="shared" si="28"/>
        <v>798.4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478.4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798.4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478.4</v>
      </c>
      <c r="AQ56" s="8">
        <f t="shared" si="31"/>
        <v>0</v>
      </c>
      <c r="AR56" s="8">
        <f t="shared" si="18"/>
        <v>734.4</v>
      </c>
      <c r="AT56" s="8">
        <v>32</v>
      </c>
      <c r="AU56" s="8">
        <v>32</v>
      </c>
      <c r="AW56" s="200">
        <v>32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 s="8">
        <f t="shared" si="19"/>
        <v>32</v>
      </c>
      <c r="BD56" s="200">
        <v>32</v>
      </c>
      <c r="BE56" s="200">
        <v>0</v>
      </c>
      <c r="BF56" s="200">
        <v>0</v>
      </c>
      <c r="BG56" s="200">
        <v>0</v>
      </c>
      <c r="BH56" s="200">
        <v>0</v>
      </c>
      <c r="BI56" s="200">
        <v>0</v>
      </c>
      <c r="BJ56" s="8">
        <f t="shared" si="20"/>
        <v>32</v>
      </c>
      <c r="BL56" s="8">
        <f t="shared" si="21"/>
        <v>32</v>
      </c>
      <c r="BM56" s="8">
        <f t="shared" si="22"/>
        <v>32</v>
      </c>
      <c r="BN56" s="8">
        <f t="shared" si="23"/>
        <v>32</v>
      </c>
      <c r="BO56" s="8">
        <f t="shared" si="24"/>
        <v>32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'[3]27'!B59</f>
        <v>320</v>
      </c>
      <c r="C57" s="16">
        <f>'[3]27'!C59</f>
        <v>0</v>
      </c>
      <c r="D57" s="16">
        <f>'[3]27'!D59</f>
        <v>0</v>
      </c>
      <c r="E57" s="16">
        <f>'[3]27'!E59</f>
        <v>0</v>
      </c>
      <c r="F57" s="16">
        <f>'[3]27'!F59</f>
        <v>920</v>
      </c>
      <c r="G57" s="16">
        <f>'[3]27'!G59</f>
        <v>0</v>
      </c>
      <c r="H57" s="17">
        <f t="shared" si="27"/>
        <v>1240</v>
      </c>
      <c r="I57" s="15">
        <f>'[3]27'!J59</f>
        <v>320</v>
      </c>
      <c r="J57" s="16">
        <f>'[3]27'!K59</f>
        <v>0</v>
      </c>
      <c r="K57" s="16">
        <f>'[3]27'!L59</f>
        <v>0</v>
      </c>
      <c r="L57" s="16">
        <f>'[3]27'!M59</f>
        <v>0</v>
      </c>
      <c r="M57" s="16">
        <f>'[3]27'!N59</f>
        <v>478.4</v>
      </c>
      <c r="N57" s="16">
        <f>'[3]27'!O59</f>
        <v>0</v>
      </c>
      <c r="O57" s="17">
        <f t="shared" si="28"/>
        <v>798.4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478.4</v>
      </c>
      <c r="V57" s="16">
        <f t="shared" si="32"/>
        <v>0</v>
      </c>
      <c r="W57" s="17">
        <f t="shared" si="30"/>
        <v>798.4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478.4</v>
      </c>
      <c r="AQ57" s="8">
        <f t="shared" si="31"/>
        <v>0</v>
      </c>
      <c r="AR57" s="8">
        <f t="shared" si="18"/>
        <v>734.4</v>
      </c>
      <c r="AT57" s="8">
        <v>32</v>
      </c>
      <c r="AU57" s="8">
        <v>32</v>
      </c>
      <c r="AW57" s="200">
        <v>32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 s="8">
        <f t="shared" si="19"/>
        <v>32</v>
      </c>
      <c r="BD57" s="200">
        <v>32</v>
      </c>
      <c r="BE57" s="200">
        <v>0</v>
      </c>
      <c r="BF57" s="200">
        <v>0</v>
      </c>
      <c r="BG57" s="200">
        <v>0</v>
      </c>
      <c r="BH57" s="200">
        <v>0</v>
      </c>
      <c r="BI57" s="200">
        <v>0</v>
      </c>
      <c r="BJ57" s="8">
        <f t="shared" si="20"/>
        <v>32</v>
      </c>
      <c r="BL57" s="8">
        <f t="shared" si="21"/>
        <v>32</v>
      </c>
      <c r="BM57" s="8">
        <f t="shared" si="22"/>
        <v>32</v>
      </c>
      <c r="BN57" s="8">
        <f t="shared" si="23"/>
        <v>32</v>
      </c>
      <c r="BO57" s="8">
        <f t="shared" si="24"/>
        <v>32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'[3]27'!B60</f>
        <v>320</v>
      </c>
      <c r="C58" s="16">
        <f>'[3]27'!C60</f>
        <v>0</v>
      </c>
      <c r="D58" s="16">
        <f>'[3]27'!D60</f>
        <v>0</v>
      </c>
      <c r="E58" s="16">
        <f>'[3]27'!E60</f>
        <v>0</v>
      </c>
      <c r="F58" s="16">
        <f>'[3]27'!F60</f>
        <v>920</v>
      </c>
      <c r="G58" s="16">
        <f>'[3]27'!G60</f>
        <v>0</v>
      </c>
      <c r="H58" s="17">
        <f t="shared" si="27"/>
        <v>1240</v>
      </c>
      <c r="I58" s="15">
        <f>'[3]27'!J60</f>
        <v>320</v>
      </c>
      <c r="J58" s="16">
        <f>'[3]27'!K60</f>
        <v>0</v>
      </c>
      <c r="K58" s="16">
        <f>'[3]27'!L60</f>
        <v>0</v>
      </c>
      <c r="L58" s="16">
        <f>'[3]27'!M60</f>
        <v>0</v>
      </c>
      <c r="M58" s="16">
        <f>'[3]27'!N60</f>
        <v>478.4</v>
      </c>
      <c r="N58" s="16">
        <f>'[3]27'!O60</f>
        <v>0</v>
      </c>
      <c r="O58" s="17">
        <f t="shared" si="28"/>
        <v>798.4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478.4</v>
      </c>
      <c r="V58" s="16">
        <f t="shared" si="32"/>
        <v>0</v>
      </c>
      <c r="W58" s="17">
        <f t="shared" si="30"/>
        <v>798.4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478.4</v>
      </c>
      <c r="AQ58" s="8">
        <f t="shared" si="31"/>
        <v>0</v>
      </c>
      <c r="AR58" s="8">
        <f t="shared" si="18"/>
        <v>734.4</v>
      </c>
      <c r="AT58" s="8">
        <v>32</v>
      </c>
      <c r="AU58" s="8">
        <v>32</v>
      </c>
      <c r="AW58" s="200">
        <v>32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 s="8">
        <f t="shared" si="19"/>
        <v>32</v>
      </c>
      <c r="BD58" s="200">
        <v>32</v>
      </c>
      <c r="BE58" s="200">
        <v>0</v>
      </c>
      <c r="BF58" s="200">
        <v>0</v>
      </c>
      <c r="BG58" s="200">
        <v>0</v>
      </c>
      <c r="BH58" s="200">
        <v>0</v>
      </c>
      <c r="BI58" s="200">
        <v>0</v>
      </c>
      <c r="BJ58" s="8">
        <f t="shared" si="20"/>
        <v>32</v>
      </c>
      <c r="BL58" s="8">
        <f t="shared" si="21"/>
        <v>32</v>
      </c>
      <c r="BM58" s="8">
        <f t="shared" si="22"/>
        <v>32</v>
      </c>
      <c r="BN58" s="8">
        <f t="shared" si="23"/>
        <v>32</v>
      </c>
      <c r="BO58" s="8">
        <f t="shared" si="24"/>
        <v>32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'[3]27'!B61</f>
        <v>320</v>
      </c>
      <c r="C59" s="16">
        <f>'[3]27'!C61</f>
        <v>0</v>
      </c>
      <c r="D59" s="16">
        <f>'[3]27'!D61</f>
        <v>0</v>
      </c>
      <c r="E59" s="16">
        <f>'[3]27'!E61</f>
        <v>0</v>
      </c>
      <c r="F59" s="16">
        <f>'[3]27'!F61</f>
        <v>920</v>
      </c>
      <c r="G59" s="16">
        <f>'[3]27'!G61</f>
        <v>0</v>
      </c>
      <c r="H59" s="17">
        <f t="shared" si="27"/>
        <v>1240</v>
      </c>
      <c r="I59" s="15">
        <f>'[3]27'!J61</f>
        <v>320</v>
      </c>
      <c r="J59" s="16">
        <f>'[3]27'!K61</f>
        <v>0</v>
      </c>
      <c r="K59" s="16">
        <f>'[3]27'!L61</f>
        <v>0</v>
      </c>
      <c r="L59" s="16">
        <f>'[3]27'!M61</f>
        <v>0</v>
      </c>
      <c r="M59" s="16">
        <f>'[3]27'!N61</f>
        <v>478.4</v>
      </c>
      <c r="N59" s="16">
        <f>'[3]27'!O61</f>
        <v>0</v>
      </c>
      <c r="O59" s="17">
        <f t="shared" si="28"/>
        <v>798.4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478.4</v>
      </c>
      <c r="V59" s="16">
        <f t="shared" si="32"/>
        <v>0</v>
      </c>
      <c r="W59" s="17">
        <f t="shared" si="30"/>
        <v>798.4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478.4</v>
      </c>
      <c r="AQ59" s="8">
        <f t="shared" si="31"/>
        <v>0</v>
      </c>
      <c r="AR59" s="8">
        <f t="shared" si="18"/>
        <v>734.4</v>
      </c>
      <c r="AT59" s="8">
        <v>32</v>
      </c>
      <c r="AU59" s="8">
        <v>32</v>
      </c>
      <c r="AW59" s="200">
        <v>32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 s="8">
        <f t="shared" si="19"/>
        <v>32</v>
      </c>
      <c r="BD59" s="200">
        <v>32</v>
      </c>
      <c r="BE59" s="200">
        <v>0</v>
      </c>
      <c r="BF59" s="200">
        <v>0</v>
      </c>
      <c r="BG59" s="200">
        <v>0</v>
      </c>
      <c r="BH59" s="200">
        <v>0</v>
      </c>
      <c r="BI59" s="200">
        <v>0</v>
      </c>
      <c r="BJ59" s="8">
        <f t="shared" si="20"/>
        <v>32</v>
      </c>
      <c r="BL59" s="8">
        <f t="shared" si="21"/>
        <v>32</v>
      </c>
      <c r="BM59" s="8">
        <f t="shared" si="22"/>
        <v>32</v>
      </c>
      <c r="BN59" s="8">
        <f t="shared" si="23"/>
        <v>32</v>
      </c>
      <c r="BO59" s="8">
        <f t="shared" si="24"/>
        <v>32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'[3]27'!B62</f>
        <v>320</v>
      </c>
      <c r="C60" s="16">
        <f>'[3]27'!C62</f>
        <v>0</v>
      </c>
      <c r="D60" s="16">
        <f>'[3]27'!D62</f>
        <v>0</v>
      </c>
      <c r="E60" s="16">
        <f>'[3]27'!E62</f>
        <v>0</v>
      </c>
      <c r="F60" s="16">
        <f>'[3]27'!F62</f>
        <v>920</v>
      </c>
      <c r="G60" s="16">
        <f>'[3]27'!G62</f>
        <v>0</v>
      </c>
      <c r="H60" s="17">
        <f t="shared" si="27"/>
        <v>1240</v>
      </c>
      <c r="I60" s="15">
        <f>'[3]27'!J62</f>
        <v>320</v>
      </c>
      <c r="J60" s="16">
        <f>'[3]27'!K62</f>
        <v>0</v>
      </c>
      <c r="K60" s="16">
        <f>'[3]27'!L62</f>
        <v>0</v>
      </c>
      <c r="L60" s="16">
        <f>'[3]27'!M62</f>
        <v>0</v>
      </c>
      <c r="M60" s="16">
        <f>'[3]27'!N62</f>
        <v>478.4</v>
      </c>
      <c r="N60" s="16">
        <f>'[3]27'!O62</f>
        <v>0</v>
      </c>
      <c r="O60" s="17">
        <f t="shared" si="28"/>
        <v>798.4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478.4</v>
      </c>
      <c r="V60" s="16">
        <f t="shared" si="32"/>
        <v>0</v>
      </c>
      <c r="W60" s="17">
        <f t="shared" si="30"/>
        <v>798.4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478.4</v>
      </c>
      <c r="AQ60" s="8">
        <f t="shared" si="31"/>
        <v>0</v>
      </c>
      <c r="AR60" s="8">
        <f t="shared" si="18"/>
        <v>734.4</v>
      </c>
      <c r="AT60" s="8">
        <v>32</v>
      </c>
      <c r="AU60" s="8">
        <v>32</v>
      </c>
      <c r="AW60" s="200">
        <v>32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 s="8">
        <f t="shared" si="19"/>
        <v>32</v>
      </c>
      <c r="BD60" s="200">
        <v>32</v>
      </c>
      <c r="BE60" s="200">
        <v>0</v>
      </c>
      <c r="BF60" s="200">
        <v>0</v>
      </c>
      <c r="BG60" s="200">
        <v>0</v>
      </c>
      <c r="BH60" s="200">
        <v>0</v>
      </c>
      <c r="BI60" s="200">
        <v>0</v>
      </c>
      <c r="BJ60" s="8">
        <f t="shared" si="20"/>
        <v>32</v>
      </c>
      <c r="BL60" s="8">
        <f t="shared" si="21"/>
        <v>32</v>
      </c>
      <c r="BM60" s="8">
        <f t="shared" si="22"/>
        <v>32</v>
      </c>
      <c r="BN60" s="8">
        <f t="shared" si="23"/>
        <v>32</v>
      </c>
      <c r="BO60" s="8">
        <f t="shared" si="24"/>
        <v>32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'[3]27'!B63</f>
        <v>320</v>
      </c>
      <c r="C61" s="16">
        <f>'[3]27'!C63</f>
        <v>0</v>
      </c>
      <c r="D61" s="16">
        <f>'[3]27'!D63</f>
        <v>0</v>
      </c>
      <c r="E61" s="16">
        <f>'[3]27'!E63</f>
        <v>0</v>
      </c>
      <c r="F61" s="16">
        <f>'[3]27'!F63</f>
        <v>920</v>
      </c>
      <c r="G61" s="16">
        <f>'[3]27'!G63</f>
        <v>0</v>
      </c>
      <c r="H61" s="17">
        <f t="shared" si="27"/>
        <v>1240</v>
      </c>
      <c r="I61" s="15">
        <f>'[3]27'!J63</f>
        <v>320</v>
      </c>
      <c r="J61" s="16">
        <f>'[3]27'!K63</f>
        <v>0</v>
      </c>
      <c r="K61" s="16">
        <f>'[3]27'!L63</f>
        <v>0</v>
      </c>
      <c r="L61" s="16">
        <f>'[3]27'!M63</f>
        <v>0</v>
      </c>
      <c r="M61" s="16">
        <f>'[3]27'!N63</f>
        <v>510.14</v>
      </c>
      <c r="N61" s="16">
        <f>'[3]27'!O63</f>
        <v>0</v>
      </c>
      <c r="O61" s="17">
        <f t="shared" si="28"/>
        <v>830.14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510.14</v>
      </c>
      <c r="V61" s="16">
        <f t="shared" si="32"/>
        <v>0</v>
      </c>
      <c r="W61" s="17">
        <f t="shared" si="30"/>
        <v>830.14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256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510.14</v>
      </c>
      <c r="AQ61" s="8">
        <f t="shared" si="34"/>
        <v>0</v>
      </c>
      <c r="AR61" s="8">
        <f t="shared" si="18"/>
        <v>766.14</v>
      </c>
      <c r="AT61" s="8">
        <v>32</v>
      </c>
      <c r="AU61" s="8">
        <v>32</v>
      </c>
      <c r="AW61" s="200">
        <v>32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 s="8">
        <f t="shared" si="19"/>
        <v>32</v>
      </c>
      <c r="BD61" s="200">
        <v>32</v>
      </c>
      <c r="BE61" s="200">
        <v>0</v>
      </c>
      <c r="BF61" s="200">
        <v>0</v>
      </c>
      <c r="BG61" s="200">
        <v>0</v>
      </c>
      <c r="BH61" s="200">
        <v>0</v>
      </c>
      <c r="BI61" s="200">
        <v>0</v>
      </c>
      <c r="BJ61" s="8">
        <f t="shared" si="20"/>
        <v>32</v>
      </c>
      <c r="BL61" s="8">
        <f t="shared" si="21"/>
        <v>32</v>
      </c>
      <c r="BM61" s="8">
        <f t="shared" si="22"/>
        <v>32</v>
      </c>
      <c r="BN61" s="8">
        <f t="shared" si="23"/>
        <v>32</v>
      </c>
      <c r="BO61" s="8">
        <f t="shared" si="24"/>
        <v>32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'[3]27'!B64</f>
        <v>320</v>
      </c>
      <c r="C62" s="16">
        <f>'[3]27'!C64</f>
        <v>0</v>
      </c>
      <c r="D62" s="16">
        <f>'[3]27'!D64</f>
        <v>0</v>
      </c>
      <c r="E62" s="16">
        <f>'[3]27'!E64</f>
        <v>0</v>
      </c>
      <c r="F62" s="16">
        <f>'[3]27'!F64</f>
        <v>920</v>
      </c>
      <c r="G62" s="16">
        <f>'[3]27'!G64</f>
        <v>0</v>
      </c>
      <c r="H62" s="17">
        <f t="shared" si="27"/>
        <v>1240</v>
      </c>
      <c r="I62" s="15">
        <f>'[3]27'!J64</f>
        <v>320</v>
      </c>
      <c r="J62" s="16">
        <f>'[3]27'!K64</f>
        <v>0</v>
      </c>
      <c r="K62" s="16">
        <f>'[3]27'!L64</f>
        <v>0</v>
      </c>
      <c r="L62" s="16">
        <f>'[3]27'!M64</f>
        <v>0</v>
      </c>
      <c r="M62" s="16">
        <f>'[3]27'!N64</f>
        <v>544.4</v>
      </c>
      <c r="N62" s="16">
        <f>'[3]27'!O64</f>
        <v>0</v>
      </c>
      <c r="O62" s="17">
        <f t="shared" si="28"/>
        <v>864.4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544.4</v>
      </c>
      <c r="V62" s="16">
        <f t="shared" si="32"/>
        <v>0</v>
      </c>
      <c r="W62" s="17">
        <f t="shared" si="30"/>
        <v>864.4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544.4</v>
      </c>
      <c r="AQ62" s="8">
        <f t="shared" si="34"/>
        <v>0</v>
      </c>
      <c r="AR62" s="8">
        <f t="shared" si="18"/>
        <v>800.4</v>
      </c>
      <c r="AT62" s="8">
        <v>32</v>
      </c>
      <c r="AU62" s="8">
        <v>32</v>
      </c>
      <c r="AW62" s="200">
        <v>32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 s="8">
        <f t="shared" si="19"/>
        <v>32</v>
      </c>
      <c r="BD62" s="200">
        <v>32</v>
      </c>
      <c r="BE62" s="200">
        <v>0</v>
      </c>
      <c r="BF62" s="200">
        <v>0</v>
      </c>
      <c r="BG62" s="200">
        <v>0</v>
      </c>
      <c r="BH62" s="200">
        <v>0</v>
      </c>
      <c r="BI62" s="200">
        <v>0</v>
      </c>
      <c r="BJ62" s="8">
        <f t="shared" si="20"/>
        <v>32</v>
      </c>
      <c r="BL62" s="8">
        <f t="shared" si="21"/>
        <v>32</v>
      </c>
      <c r="BM62" s="8">
        <f t="shared" si="22"/>
        <v>32</v>
      </c>
      <c r="BN62" s="8">
        <f t="shared" si="23"/>
        <v>32</v>
      </c>
      <c r="BO62" s="8">
        <f t="shared" si="24"/>
        <v>32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'[3]27'!B65</f>
        <v>320</v>
      </c>
      <c r="C63" s="16">
        <f>'[3]27'!C65</f>
        <v>0</v>
      </c>
      <c r="D63" s="16">
        <f>'[3]27'!D65</f>
        <v>0</v>
      </c>
      <c r="E63" s="16">
        <f>'[3]27'!E65</f>
        <v>0</v>
      </c>
      <c r="F63" s="16">
        <f>'[3]27'!F65</f>
        <v>920</v>
      </c>
      <c r="G63" s="16">
        <f>'[3]27'!G65</f>
        <v>0</v>
      </c>
      <c r="H63" s="17">
        <f t="shared" si="27"/>
        <v>1240</v>
      </c>
      <c r="I63" s="15">
        <f>'[3]27'!J65</f>
        <v>320</v>
      </c>
      <c r="J63" s="16">
        <f>'[3]27'!K65</f>
        <v>0</v>
      </c>
      <c r="K63" s="16">
        <f>'[3]27'!L65</f>
        <v>0</v>
      </c>
      <c r="L63" s="16">
        <f>'[3]27'!M65</f>
        <v>0</v>
      </c>
      <c r="M63" s="16">
        <f>'[3]27'!N65</f>
        <v>544.4</v>
      </c>
      <c r="N63" s="16">
        <f>'[3]27'!O65</f>
        <v>0</v>
      </c>
      <c r="O63" s="17">
        <f t="shared" si="28"/>
        <v>864.4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544.4</v>
      </c>
      <c r="V63" s="16">
        <f t="shared" si="32"/>
        <v>0</v>
      </c>
      <c r="W63" s="17">
        <f t="shared" si="30"/>
        <v>864.4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544.4</v>
      </c>
      <c r="AQ63" s="8">
        <f t="shared" si="34"/>
        <v>0</v>
      </c>
      <c r="AR63" s="8">
        <f t="shared" si="18"/>
        <v>800.4</v>
      </c>
      <c r="AT63" s="8">
        <v>32</v>
      </c>
      <c r="AU63" s="8">
        <v>32</v>
      </c>
      <c r="AW63" s="200">
        <v>32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 s="8">
        <f t="shared" si="19"/>
        <v>32</v>
      </c>
      <c r="BD63" s="200">
        <v>32</v>
      </c>
      <c r="BE63" s="200">
        <v>0</v>
      </c>
      <c r="BF63" s="200">
        <v>0</v>
      </c>
      <c r="BG63" s="200">
        <v>0</v>
      </c>
      <c r="BH63" s="200">
        <v>0</v>
      </c>
      <c r="BI63" s="200">
        <v>0</v>
      </c>
      <c r="BJ63" s="8">
        <f t="shared" si="20"/>
        <v>32</v>
      </c>
      <c r="BL63" s="8">
        <f t="shared" si="21"/>
        <v>32</v>
      </c>
      <c r="BM63" s="8">
        <f t="shared" si="22"/>
        <v>32</v>
      </c>
      <c r="BN63" s="8">
        <f t="shared" si="23"/>
        <v>32</v>
      </c>
      <c r="BO63" s="8">
        <f t="shared" si="24"/>
        <v>32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'[3]27'!B66</f>
        <v>320</v>
      </c>
      <c r="C64" s="16">
        <f>'[3]27'!C66</f>
        <v>0</v>
      </c>
      <c r="D64" s="16">
        <f>'[3]27'!D66</f>
        <v>0</v>
      </c>
      <c r="E64" s="16">
        <f>'[3]27'!E66</f>
        <v>0</v>
      </c>
      <c r="F64" s="16">
        <f>'[3]27'!F66</f>
        <v>920</v>
      </c>
      <c r="G64" s="16">
        <f>'[3]27'!G66</f>
        <v>0</v>
      </c>
      <c r="H64" s="17">
        <f t="shared" si="27"/>
        <v>1240</v>
      </c>
      <c r="I64" s="15">
        <f>'[3]27'!J66</f>
        <v>320</v>
      </c>
      <c r="J64" s="16">
        <f>'[3]27'!K66</f>
        <v>0</v>
      </c>
      <c r="K64" s="16">
        <f>'[3]27'!L66</f>
        <v>0</v>
      </c>
      <c r="L64" s="16">
        <f>'[3]27'!M66</f>
        <v>0</v>
      </c>
      <c r="M64" s="16">
        <f>'[3]27'!N66</f>
        <v>526.4</v>
      </c>
      <c r="N64" s="16">
        <f>'[3]27'!O66</f>
        <v>0</v>
      </c>
      <c r="O64" s="17">
        <f t="shared" si="28"/>
        <v>846.4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526.4</v>
      </c>
      <c r="V64" s="16">
        <f t="shared" si="32"/>
        <v>0</v>
      </c>
      <c r="W64" s="17">
        <f t="shared" si="30"/>
        <v>846.4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526.4</v>
      </c>
      <c r="AQ64" s="8">
        <f t="shared" si="34"/>
        <v>0</v>
      </c>
      <c r="AR64" s="8">
        <f t="shared" si="18"/>
        <v>782.4</v>
      </c>
      <c r="AT64" s="8">
        <v>32</v>
      </c>
      <c r="AU64" s="8">
        <v>32</v>
      </c>
      <c r="AW64" s="200">
        <v>32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 s="8">
        <f t="shared" si="19"/>
        <v>32</v>
      </c>
      <c r="BD64" s="200">
        <v>32</v>
      </c>
      <c r="BE64" s="200">
        <v>0</v>
      </c>
      <c r="BF64" s="200">
        <v>0</v>
      </c>
      <c r="BG64" s="200">
        <v>0</v>
      </c>
      <c r="BH64" s="200">
        <v>0</v>
      </c>
      <c r="BI64" s="200">
        <v>0</v>
      </c>
      <c r="BJ64" s="8">
        <f t="shared" si="20"/>
        <v>32</v>
      </c>
      <c r="BL64" s="8">
        <f t="shared" si="21"/>
        <v>32</v>
      </c>
      <c r="BM64" s="8">
        <f t="shared" si="22"/>
        <v>32</v>
      </c>
      <c r="BN64" s="8">
        <f t="shared" si="23"/>
        <v>32</v>
      </c>
      <c r="BO64" s="8">
        <f t="shared" si="24"/>
        <v>32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'[3]27'!B67</f>
        <v>320</v>
      </c>
      <c r="C65" s="16">
        <f>'[3]27'!C67</f>
        <v>0</v>
      </c>
      <c r="D65" s="16">
        <f>'[3]27'!D67</f>
        <v>0</v>
      </c>
      <c r="E65" s="16">
        <f>'[3]27'!E67</f>
        <v>0</v>
      </c>
      <c r="F65" s="16">
        <f>'[3]27'!F67</f>
        <v>920</v>
      </c>
      <c r="G65" s="16">
        <f>'[3]27'!G67</f>
        <v>0</v>
      </c>
      <c r="H65" s="17">
        <f t="shared" si="27"/>
        <v>1240</v>
      </c>
      <c r="I65" s="15">
        <f>'[3]27'!J67</f>
        <v>320</v>
      </c>
      <c r="J65" s="16">
        <f>'[3]27'!K67</f>
        <v>0</v>
      </c>
      <c r="K65" s="16">
        <f>'[3]27'!L67</f>
        <v>0</v>
      </c>
      <c r="L65" s="16">
        <f>'[3]27'!M67</f>
        <v>0</v>
      </c>
      <c r="M65" s="16">
        <f>'[3]27'!N67</f>
        <v>519.9</v>
      </c>
      <c r="N65" s="16">
        <f>'[3]27'!O67</f>
        <v>0</v>
      </c>
      <c r="O65" s="17">
        <f t="shared" si="28"/>
        <v>839.9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519.9</v>
      </c>
      <c r="V65" s="16">
        <f t="shared" si="32"/>
        <v>0</v>
      </c>
      <c r="W65" s="17">
        <f t="shared" si="30"/>
        <v>839.9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519.9</v>
      </c>
      <c r="AQ65" s="8">
        <f t="shared" si="34"/>
        <v>0</v>
      </c>
      <c r="AR65" s="8">
        <f t="shared" si="18"/>
        <v>775.9</v>
      </c>
      <c r="AT65" s="8">
        <v>32</v>
      </c>
      <c r="AU65" s="8">
        <v>32</v>
      </c>
      <c r="AW65" s="200">
        <v>32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 s="8">
        <f t="shared" si="19"/>
        <v>32</v>
      </c>
      <c r="BD65" s="200">
        <v>32</v>
      </c>
      <c r="BE65" s="200">
        <v>0</v>
      </c>
      <c r="BF65" s="200">
        <v>0</v>
      </c>
      <c r="BG65" s="200">
        <v>0</v>
      </c>
      <c r="BH65" s="200">
        <v>0</v>
      </c>
      <c r="BI65" s="200">
        <v>0</v>
      </c>
      <c r="BJ65" s="8">
        <f t="shared" si="20"/>
        <v>32</v>
      </c>
      <c r="BL65" s="8">
        <f t="shared" si="21"/>
        <v>32</v>
      </c>
      <c r="BM65" s="8">
        <f t="shared" si="22"/>
        <v>32</v>
      </c>
      <c r="BN65" s="8">
        <f t="shared" si="23"/>
        <v>32</v>
      </c>
      <c r="BO65" s="8">
        <f t="shared" si="24"/>
        <v>32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'[3]27'!B68</f>
        <v>320</v>
      </c>
      <c r="C66" s="16">
        <f>'[3]27'!C68</f>
        <v>0</v>
      </c>
      <c r="D66" s="16">
        <f>'[3]27'!D68</f>
        <v>0</v>
      </c>
      <c r="E66" s="16">
        <f>'[3]27'!E68</f>
        <v>0</v>
      </c>
      <c r="F66" s="16">
        <f>'[3]27'!F68</f>
        <v>920</v>
      </c>
      <c r="G66" s="16">
        <f>'[3]27'!G68</f>
        <v>0</v>
      </c>
      <c r="H66" s="17">
        <f t="shared" si="27"/>
        <v>1240</v>
      </c>
      <c r="I66" s="15">
        <f>'[3]27'!J68</f>
        <v>320</v>
      </c>
      <c r="J66" s="16">
        <f>'[3]27'!K68</f>
        <v>0</v>
      </c>
      <c r="K66" s="16">
        <f>'[3]27'!L68</f>
        <v>0</v>
      </c>
      <c r="L66" s="16">
        <f>'[3]27'!M68</f>
        <v>0</v>
      </c>
      <c r="M66" s="16">
        <f>'[3]27'!N68</f>
        <v>581.9</v>
      </c>
      <c r="N66" s="16">
        <f>'[3]27'!O68</f>
        <v>0</v>
      </c>
      <c r="O66" s="17">
        <f t="shared" si="28"/>
        <v>901.9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581.9</v>
      </c>
      <c r="V66" s="16">
        <f t="shared" si="32"/>
        <v>0</v>
      </c>
      <c r="W66" s="17">
        <f t="shared" si="30"/>
        <v>901.9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581.9</v>
      </c>
      <c r="AQ66" s="8">
        <f t="shared" si="34"/>
        <v>0</v>
      </c>
      <c r="AR66" s="8">
        <f t="shared" si="18"/>
        <v>837.9</v>
      </c>
      <c r="AT66" s="8">
        <v>32</v>
      </c>
      <c r="AU66" s="8">
        <v>32</v>
      </c>
      <c r="AW66" s="200">
        <v>32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 s="8">
        <f t="shared" si="19"/>
        <v>32</v>
      </c>
      <c r="BD66" s="200">
        <v>32</v>
      </c>
      <c r="BE66" s="200">
        <v>0</v>
      </c>
      <c r="BF66" s="200">
        <v>0</v>
      </c>
      <c r="BG66" s="200">
        <v>0</v>
      </c>
      <c r="BH66" s="200">
        <v>0</v>
      </c>
      <c r="BI66" s="200">
        <v>0</v>
      </c>
      <c r="BJ66" s="8">
        <f t="shared" si="20"/>
        <v>32</v>
      </c>
      <c r="BL66" s="8">
        <f t="shared" si="21"/>
        <v>32</v>
      </c>
      <c r="BM66" s="8">
        <f t="shared" si="22"/>
        <v>32</v>
      </c>
      <c r="BN66" s="8">
        <f t="shared" si="23"/>
        <v>32</v>
      </c>
      <c r="BO66" s="8">
        <f t="shared" si="24"/>
        <v>32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'[3]27'!B69</f>
        <v>320</v>
      </c>
      <c r="C67" s="16">
        <f>'[3]27'!C69</f>
        <v>0</v>
      </c>
      <c r="D67" s="16">
        <f>'[3]27'!D69</f>
        <v>0</v>
      </c>
      <c r="E67" s="16">
        <f>'[3]27'!E69</f>
        <v>0</v>
      </c>
      <c r="F67" s="16">
        <f>'[3]27'!F69</f>
        <v>920</v>
      </c>
      <c r="G67" s="16">
        <f>'[3]27'!G69</f>
        <v>0</v>
      </c>
      <c r="H67" s="17">
        <f t="shared" si="27"/>
        <v>1240</v>
      </c>
      <c r="I67" s="15">
        <f>'[3]27'!J69</f>
        <v>320</v>
      </c>
      <c r="J67" s="16">
        <f>'[3]27'!K69</f>
        <v>0</v>
      </c>
      <c r="K67" s="16">
        <f>'[3]27'!L69</f>
        <v>0</v>
      </c>
      <c r="L67" s="16">
        <f>'[3]27'!M69</f>
        <v>0</v>
      </c>
      <c r="M67" s="16">
        <f>'[3]27'!N69</f>
        <v>572.9</v>
      </c>
      <c r="N67" s="16">
        <f>'[3]27'!O69</f>
        <v>0</v>
      </c>
      <c r="O67" s="17">
        <f t="shared" si="28"/>
        <v>892.9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572.9</v>
      </c>
      <c r="V67" s="16">
        <f t="shared" si="32"/>
        <v>0</v>
      </c>
      <c r="W67" s="17">
        <f t="shared" si="30"/>
        <v>892.9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572.9</v>
      </c>
      <c r="AQ67" s="8">
        <f t="shared" si="34"/>
        <v>0</v>
      </c>
      <c r="AR67" s="8">
        <f t="shared" si="18"/>
        <v>828.9</v>
      </c>
      <c r="AT67" s="8">
        <v>32</v>
      </c>
      <c r="AU67" s="8">
        <v>32</v>
      </c>
      <c r="AW67" s="200">
        <v>32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 s="8">
        <f t="shared" si="19"/>
        <v>32</v>
      </c>
      <c r="BD67" s="200">
        <v>32</v>
      </c>
      <c r="BE67" s="200">
        <v>0</v>
      </c>
      <c r="BF67" s="200">
        <v>0</v>
      </c>
      <c r="BG67" s="200">
        <v>0</v>
      </c>
      <c r="BH67" s="200">
        <v>0</v>
      </c>
      <c r="BI67" s="200">
        <v>0</v>
      </c>
      <c r="BJ67" s="8">
        <f t="shared" si="20"/>
        <v>32</v>
      </c>
      <c r="BL67" s="8">
        <f t="shared" si="21"/>
        <v>32</v>
      </c>
      <c r="BM67" s="8">
        <f t="shared" si="22"/>
        <v>32</v>
      </c>
      <c r="BN67" s="8">
        <f t="shared" si="23"/>
        <v>32</v>
      </c>
      <c r="BO67" s="8">
        <f t="shared" si="24"/>
        <v>32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'[3]27'!B70</f>
        <v>320</v>
      </c>
      <c r="C68" s="16">
        <f>'[3]27'!C70</f>
        <v>0</v>
      </c>
      <c r="D68" s="16">
        <f>'[3]27'!D70</f>
        <v>0</v>
      </c>
      <c r="E68" s="16">
        <f>'[3]27'!E70</f>
        <v>0</v>
      </c>
      <c r="F68" s="16">
        <f>'[3]27'!F70</f>
        <v>920</v>
      </c>
      <c r="G68" s="16">
        <f>'[3]27'!G70</f>
        <v>0</v>
      </c>
      <c r="H68" s="17">
        <f t="shared" si="27"/>
        <v>1240</v>
      </c>
      <c r="I68" s="15">
        <f>'[3]27'!J70</f>
        <v>320</v>
      </c>
      <c r="J68" s="16">
        <f>'[3]27'!K70</f>
        <v>0</v>
      </c>
      <c r="K68" s="16">
        <f>'[3]27'!L70</f>
        <v>0</v>
      </c>
      <c r="L68" s="16">
        <f>'[3]27'!M70</f>
        <v>0</v>
      </c>
      <c r="M68" s="16">
        <f>'[3]27'!N70</f>
        <v>552.9</v>
      </c>
      <c r="N68" s="16">
        <f>'[3]27'!O70</f>
        <v>0</v>
      </c>
      <c r="O68" s="17">
        <f t="shared" si="28"/>
        <v>872.9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552.9</v>
      </c>
      <c r="V68" s="16">
        <f t="shared" si="32"/>
        <v>0</v>
      </c>
      <c r="W68" s="17">
        <f t="shared" si="30"/>
        <v>872.9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552.9</v>
      </c>
      <c r="AQ68" s="8">
        <f t="shared" si="34"/>
        <v>0</v>
      </c>
      <c r="AR68" s="8">
        <f t="shared" ref="AR68:AR98" si="50">SUM(AL68:AQ68)</f>
        <v>808.9</v>
      </c>
      <c r="AT68" s="8">
        <v>32</v>
      </c>
      <c r="AU68" s="8">
        <v>32</v>
      </c>
      <c r="AW68" s="200">
        <v>32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 s="8">
        <f t="shared" ref="BC68:BC98" si="51">SUM(AW68:BB68)</f>
        <v>32</v>
      </c>
      <c r="BD68" s="200">
        <v>32</v>
      </c>
      <c r="BE68" s="200">
        <v>0</v>
      </c>
      <c r="BF68" s="200">
        <v>0</v>
      </c>
      <c r="BG68" s="200">
        <v>0</v>
      </c>
      <c r="BH68" s="200">
        <v>0</v>
      </c>
      <c r="BI68" s="200">
        <v>0</v>
      </c>
      <c r="BJ68" s="8">
        <f t="shared" ref="BJ68:BJ98" si="52">SUM(BD68:BI68)</f>
        <v>32</v>
      </c>
      <c r="BL68" s="8">
        <f t="shared" ref="BL68:BL98" si="53">AT68</f>
        <v>32</v>
      </c>
      <c r="BM68" s="8">
        <f t="shared" ref="BM68:BM98" si="54">AU68</f>
        <v>32</v>
      </c>
      <c r="BN68" s="8">
        <f t="shared" ref="BN68:BN98" si="55">BC68</f>
        <v>32</v>
      </c>
      <c r="BO68" s="8">
        <f t="shared" ref="BO68:BO98" si="56">BJ68</f>
        <v>32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'[3]27'!B71</f>
        <v>320</v>
      </c>
      <c r="C69" s="16">
        <f>'[3]27'!C71</f>
        <v>0</v>
      </c>
      <c r="D69" s="16">
        <f>'[3]27'!D71</f>
        <v>0</v>
      </c>
      <c r="E69" s="16">
        <f>'[3]27'!E71</f>
        <v>0</v>
      </c>
      <c r="F69" s="16">
        <f>'[3]27'!F71</f>
        <v>920</v>
      </c>
      <c r="G69" s="16">
        <f>'[3]27'!G71</f>
        <v>0</v>
      </c>
      <c r="H69" s="17">
        <f t="shared" ref="H69:H98" si="59">SUM(B69:G69)</f>
        <v>1240</v>
      </c>
      <c r="I69" s="15">
        <f>'[3]27'!J71</f>
        <v>320</v>
      </c>
      <c r="J69" s="16">
        <f>'[3]27'!K71</f>
        <v>0</v>
      </c>
      <c r="K69" s="16">
        <f>'[3]27'!L71</f>
        <v>0</v>
      </c>
      <c r="L69" s="16">
        <f>'[3]27'!M71</f>
        <v>0</v>
      </c>
      <c r="M69" s="16">
        <f>'[3]27'!N71</f>
        <v>551.75</v>
      </c>
      <c r="N69" s="16">
        <f>'[3]27'!O71</f>
        <v>0</v>
      </c>
      <c r="O69" s="17">
        <f t="shared" ref="O69:O98" si="60">SUM(I69:N69)</f>
        <v>871.75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551.75</v>
      </c>
      <c r="V69" s="16">
        <f t="shared" si="32"/>
        <v>0</v>
      </c>
      <c r="W69" s="17">
        <f t="shared" ref="W69:W98" si="61">SUM(Q69:V69)</f>
        <v>871.75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551.75</v>
      </c>
      <c r="AQ69" s="8">
        <f t="shared" si="34"/>
        <v>0</v>
      </c>
      <c r="AR69" s="8">
        <f t="shared" si="50"/>
        <v>807.75</v>
      </c>
      <c r="AT69" s="8">
        <v>32</v>
      </c>
      <c r="AU69" s="8">
        <v>32</v>
      </c>
      <c r="AW69" s="200">
        <v>32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 s="8">
        <f t="shared" si="51"/>
        <v>32</v>
      </c>
      <c r="BD69" s="200">
        <v>32</v>
      </c>
      <c r="BE69" s="200">
        <v>0</v>
      </c>
      <c r="BF69" s="200">
        <v>0</v>
      </c>
      <c r="BG69" s="200">
        <v>0</v>
      </c>
      <c r="BH69" s="200">
        <v>0</v>
      </c>
      <c r="BI69" s="200">
        <v>0</v>
      </c>
      <c r="BJ69" s="8">
        <f t="shared" si="52"/>
        <v>32</v>
      </c>
      <c r="BL69" s="8">
        <f t="shared" si="53"/>
        <v>32</v>
      </c>
      <c r="BM69" s="8">
        <f t="shared" si="54"/>
        <v>32</v>
      </c>
      <c r="BN69" s="8">
        <f t="shared" si="55"/>
        <v>32</v>
      </c>
      <c r="BO69" s="8">
        <f t="shared" si="56"/>
        <v>32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'[3]27'!B72</f>
        <v>320</v>
      </c>
      <c r="C70" s="16">
        <f>'[3]27'!C72</f>
        <v>0</v>
      </c>
      <c r="D70" s="16">
        <f>'[3]27'!D72</f>
        <v>0</v>
      </c>
      <c r="E70" s="16">
        <f>'[3]27'!E72</f>
        <v>0</v>
      </c>
      <c r="F70" s="16">
        <f>'[3]27'!F72</f>
        <v>920</v>
      </c>
      <c r="G70" s="16">
        <f>'[3]27'!G72</f>
        <v>0</v>
      </c>
      <c r="H70" s="17">
        <f t="shared" si="59"/>
        <v>1240</v>
      </c>
      <c r="I70" s="15">
        <f>'[3]27'!J72</f>
        <v>320</v>
      </c>
      <c r="J70" s="16">
        <f>'[3]27'!K72</f>
        <v>0</v>
      </c>
      <c r="K70" s="16">
        <f>'[3]27'!L72</f>
        <v>0</v>
      </c>
      <c r="L70" s="16">
        <f>'[3]27'!M72</f>
        <v>0</v>
      </c>
      <c r="M70" s="16">
        <f>'[3]27'!N72</f>
        <v>557.67999999999995</v>
      </c>
      <c r="N70" s="16">
        <f>'[3]27'!O72</f>
        <v>0</v>
      </c>
      <c r="O70" s="17">
        <f t="shared" si="60"/>
        <v>877.68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557.67999999999995</v>
      </c>
      <c r="V70" s="16">
        <f t="shared" si="32"/>
        <v>0</v>
      </c>
      <c r="W70" s="17">
        <f t="shared" si="61"/>
        <v>877.68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557.67999999999995</v>
      </c>
      <c r="AQ70" s="8">
        <f t="shared" si="34"/>
        <v>0</v>
      </c>
      <c r="AR70" s="8">
        <f t="shared" si="50"/>
        <v>813.68</v>
      </c>
      <c r="AT70" s="8">
        <v>32</v>
      </c>
      <c r="AU70" s="8">
        <v>32</v>
      </c>
      <c r="AW70" s="200">
        <v>32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 s="8">
        <f t="shared" si="51"/>
        <v>32</v>
      </c>
      <c r="BD70" s="200">
        <v>32</v>
      </c>
      <c r="BE70" s="200">
        <v>0</v>
      </c>
      <c r="BF70" s="200">
        <v>0</v>
      </c>
      <c r="BG70" s="200">
        <v>0</v>
      </c>
      <c r="BH70" s="200">
        <v>0</v>
      </c>
      <c r="BI70" s="200">
        <v>0</v>
      </c>
      <c r="BJ70" s="8">
        <f t="shared" si="52"/>
        <v>32</v>
      </c>
      <c r="BL70" s="8">
        <f t="shared" si="53"/>
        <v>32</v>
      </c>
      <c r="BM70" s="8">
        <f t="shared" si="54"/>
        <v>32</v>
      </c>
      <c r="BN70" s="8">
        <f t="shared" si="55"/>
        <v>32</v>
      </c>
      <c r="BO70" s="8">
        <f t="shared" si="56"/>
        <v>32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'[3]27'!B73</f>
        <v>320</v>
      </c>
      <c r="C71" s="16">
        <f>'[3]27'!C73</f>
        <v>0</v>
      </c>
      <c r="D71" s="16">
        <f>'[3]27'!D73</f>
        <v>0</v>
      </c>
      <c r="E71" s="16">
        <f>'[3]27'!E73</f>
        <v>0</v>
      </c>
      <c r="F71" s="16">
        <f>'[3]27'!F73</f>
        <v>920</v>
      </c>
      <c r="G71" s="16">
        <f>'[3]27'!G73</f>
        <v>0</v>
      </c>
      <c r="H71" s="17">
        <f t="shared" si="59"/>
        <v>1240</v>
      </c>
      <c r="I71" s="15">
        <f>'[3]27'!J73</f>
        <v>320</v>
      </c>
      <c r="J71" s="16">
        <f>'[3]27'!K73</f>
        <v>0</v>
      </c>
      <c r="K71" s="16">
        <f>'[3]27'!L73</f>
        <v>0</v>
      </c>
      <c r="L71" s="16">
        <f>'[3]27'!M73</f>
        <v>0</v>
      </c>
      <c r="M71" s="16">
        <f>'[3]27'!N73</f>
        <v>531.4</v>
      </c>
      <c r="N71" s="16">
        <f>'[3]27'!O73</f>
        <v>0</v>
      </c>
      <c r="O71" s="17">
        <f t="shared" si="60"/>
        <v>851.4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531.4</v>
      </c>
      <c r="V71" s="16">
        <f t="shared" si="32"/>
        <v>0</v>
      </c>
      <c r="W71" s="17">
        <f t="shared" si="61"/>
        <v>851.4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531.4</v>
      </c>
      <c r="AQ71" s="8">
        <f t="shared" si="34"/>
        <v>0</v>
      </c>
      <c r="AR71" s="8">
        <f t="shared" si="50"/>
        <v>787.4</v>
      </c>
      <c r="AT71" s="8">
        <v>32</v>
      </c>
      <c r="AU71" s="8">
        <v>32</v>
      </c>
      <c r="AW71" s="200">
        <v>32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 s="8">
        <f t="shared" si="51"/>
        <v>32</v>
      </c>
      <c r="BD71" s="200">
        <v>32</v>
      </c>
      <c r="BE71" s="200">
        <v>0</v>
      </c>
      <c r="BF71" s="200">
        <v>0</v>
      </c>
      <c r="BG71" s="200">
        <v>0</v>
      </c>
      <c r="BH71" s="200">
        <v>0</v>
      </c>
      <c r="BI71" s="200">
        <v>0</v>
      </c>
      <c r="BJ71" s="8">
        <f t="shared" si="52"/>
        <v>32</v>
      </c>
      <c r="BL71" s="8">
        <f t="shared" si="53"/>
        <v>32</v>
      </c>
      <c r="BM71" s="8">
        <f t="shared" si="54"/>
        <v>32</v>
      </c>
      <c r="BN71" s="8">
        <f t="shared" si="55"/>
        <v>32</v>
      </c>
      <c r="BO71" s="8">
        <f t="shared" si="56"/>
        <v>32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'[3]27'!B74</f>
        <v>320</v>
      </c>
      <c r="C72" s="16">
        <f>'[3]27'!C74</f>
        <v>0</v>
      </c>
      <c r="D72" s="16">
        <f>'[3]27'!D74</f>
        <v>0</v>
      </c>
      <c r="E72" s="16">
        <f>'[3]27'!E74</f>
        <v>0</v>
      </c>
      <c r="F72" s="16">
        <f>'[3]27'!F74</f>
        <v>920</v>
      </c>
      <c r="G72" s="16">
        <f>'[3]27'!G74</f>
        <v>0</v>
      </c>
      <c r="H72" s="17">
        <f t="shared" si="59"/>
        <v>1240</v>
      </c>
      <c r="I72" s="15">
        <f>'[3]27'!J74</f>
        <v>320</v>
      </c>
      <c r="J72" s="16">
        <f>'[3]27'!K74</f>
        <v>0</v>
      </c>
      <c r="K72" s="16">
        <f>'[3]27'!L74</f>
        <v>0</v>
      </c>
      <c r="L72" s="16">
        <f>'[3]27'!M74</f>
        <v>0</v>
      </c>
      <c r="M72" s="16">
        <f>'[3]27'!N74</f>
        <v>518.4</v>
      </c>
      <c r="N72" s="16">
        <f>'[3]27'!O74</f>
        <v>0</v>
      </c>
      <c r="O72" s="17">
        <f t="shared" si="60"/>
        <v>838.4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518.4</v>
      </c>
      <c r="V72" s="16">
        <f t="shared" si="32"/>
        <v>0</v>
      </c>
      <c r="W72" s="17">
        <f t="shared" si="61"/>
        <v>838.4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518.4</v>
      </c>
      <c r="AQ72" s="8">
        <f t="shared" si="34"/>
        <v>0</v>
      </c>
      <c r="AR72" s="8">
        <f t="shared" si="50"/>
        <v>774.4</v>
      </c>
      <c r="AT72" s="8">
        <v>32</v>
      </c>
      <c r="AU72" s="8">
        <v>32</v>
      </c>
      <c r="AW72" s="200">
        <v>32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 s="8">
        <f t="shared" si="51"/>
        <v>32</v>
      </c>
      <c r="BD72" s="200">
        <v>32</v>
      </c>
      <c r="BE72" s="200">
        <v>0</v>
      </c>
      <c r="BF72" s="200">
        <v>0</v>
      </c>
      <c r="BG72" s="200">
        <v>0</v>
      </c>
      <c r="BH72" s="200">
        <v>0</v>
      </c>
      <c r="BI72" s="200">
        <v>0</v>
      </c>
      <c r="BJ72" s="8">
        <f t="shared" si="52"/>
        <v>32</v>
      </c>
      <c r="BL72" s="8">
        <f t="shared" si="53"/>
        <v>32</v>
      </c>
      <c r="BM72" s="8">
        <f t="shared" si="54"/>
        <v>32</v>
      </c>
      <c r="BN72" s="8">
        <f t="shared" si="55"/>
        <v>32</v>
      </c>
      <c r="BO72" s="8">
        <f t="shared" si="56"/>
        <v>32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'[3]27'!B75</f>
        <v>320</v>
      </c>
      <c r="C73" s="16">
        <f>'[3]27'!C75</f>
        <v>0</v>
      </c>
      <c r="D73" s="16">
        <f>'[3]27'!D75</f>
        <v>0</v>
      </c>
      <c r="E73" s="16">
        <f>'[3]27'!E75</f>
        <v>0</v>
      </c>
      <c r="F73" s="16">
        <f>'[3]27'!F75</f>
        <v>920</v>
      </c>
      <c r="G73" s="16">
        <f>'[3]27'!G75</f>
        <v>0</v>
      </c>
      <c r="H73" s="17">
        <f t="shared" si="59"/>
        <v>1240</v>
      </c>
      <c r="I73" s="15">
        <f>'[3]27'!J75</f>
        <v>320</v>
      </c>
      <c r="J73" s="16">
        <f>'[3]27'!K75</f>
        <v>0</v>
      </c>
      <c r="K73" s="16">
        <f>'[3]27'!L75</f>
        <v>0</v>
      </c>
      <c r="L73" s="16">
        <f>'[3]27'!M75</f>
        <v>0</v>
      </c>
      <c r="M73" s="16">
        <f>'[3]27'!N75</f>
        <v>585.64</v>
      </c>
      <c r="N73" s="16">
        <f>'[3]27'!O75</f>
        <v>0</v>
      </c>
      <c r="O73" s="17">
        <f t="shared" si="60"/>
        <v>905.64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585.64</v>
      </c>
      <c r="V73" s="16">
        <f t="shared" si="32"/>
        <v>0</v>
      </c>
      <c r="W73" s="17">
        <f t="shared" si="61"/>
        <v>905.64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585.64</v>
      </c>
      <c r="AQ73" s="8">
        <f t="shared" si="34"/>
        <v>0</v>
      </c>
      <c r="AR73" s="8">
        <f t="shared" si="50"/>
        <v>841.64</v>
      </c>
      <c r="AT73" s="8">
        <v>32</v>
      </c>
      <c r="AU73" s="8">
        <v>32</v>
      </c>
      <c r="AW73" s="200">
        <v>32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 s="8">
        <f t="shared" si="51"/>
        <v>32</v>
      </c>
      <c r="BD73" s="200">
        <v>32</v>
      </c>
      <c r="BE73" s="200">
        <v>0</v>
      </c>
      <c r="BF73" s="200">
        <v>0</v>
      </c>
      <c r="BG73" s="200">
        <v>0</v>
      </c>
      <c r="BH73" s="200">
        <v>0</v>
      </c>
      <c r="BI73" s="200">
        <v>0</v>
      </c>
      <c r="BJ73" s="8">
        <f t="shared" si="52"/>
        <v>32</v>
      </c>
      <c r="BL73" s="8">
        <f t="shared" si="53"/>
        <v>32</v>
      </c>
      <c r="BM73" s="8">
        <f t="shared" si="54"/>
        <v>32</v>
      </c>
      <c r="BN73" s="8">
        <f t="shared" si="55"/>
        <v>32</v>
      </c>
      <c r="BO73" s="8">
        <f t="shared" si="56"/>
        <v>32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'[3]27'!B76</f>
        <v>320</v>
      </c>
      <c r="C74" s="16">
        <f>'[3]27'!C76</f>
        <v>0</v>
      </c>
      <c r="D74" s="16">
        <f>'[3]27'!D76</f>
        <v>0</v>
      </c>
      <c r="E74" s="16">
        <f>'[3]27'!E76</f>
        <v>0</v>
      </c>
      <c r="F74" s="16">
        <f>'[3]27'!F76</f>
        <v>920</v>
      </c>
      <c r="G74" s="16">
        <f>'[3]27'!G76</f>
        <v>0</v>
      </c>
      <c r="H74" s="17">
        <f t="shared" si="59"/>
        <v>1240</v>
      </c>
      <c r="I74" s="15">
        <f>'[3]27'!J76</f>
        <v>320</v>
      </c>
      <c r="J74" s="16">
        <f>'[3]27'!K76</f>
        <v>0</v>
      </c>
      <c r="K74" s="16">
        <f>'[3]27'!L76</f>
        <v>0</v>
      </c>
      <c r="L74" s="16">
        <f>'[3]27'!M76</f>
        <v>0</v>
      </c>
      <c r="M74" s="16">
        <f>'[3]27'!N76</f>
        <v>567.64</v>
      </c>
      <c r="N74" s="16">
        <f>'[3]27'!O76</f>
        <v>0</v>
      </c>
      <c r="O74" s="17">
        <f t="shared" si="60"/>
        <v>887.64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567.64</v>
      </c>
      <c r="V74" s="16">
        <f t="shared" si="32"/>
        <v>0</v>
      </c>
      <c r="W74" s="17">
        <f t="shared" si="61"/>
        <v>887.64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567.64</v>
      </c>
      <c r="AQ74" s="8">
        <f t="shared" si="34"/>
        <v>0</v>
      </c>
      <c r="AR74" s="8">
        <f t="shared" si="50"/>
        <v>823.64</v>
      </c>
      <c r="AT74" s="8">
        <v>32</v>
      </c>
      <c r="AU74" s="8">
        <v>32</v>
      </c>
      <c r="AW74" s="200">
        <v>32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 s="8">
        <f t="shared" si="51"/>
        <v>32</v>
      </c>
      <c r="BD74" s="200">
        <v>32</v>
      </c>
      <c r="BE74" s="200">
        <v>0</v>
      </c>
      <c r="BF74" s="200">
        <v>0</v>
      </c>
      <c r="BG74" s="200">
        <v>0</v>
      </c>
      <c r="BH74" s="200">
        <v>0</v>
      </c>
      <c r="BI74" s="200">
        <v>0</v>
      </c>
      <c r="BJ74" s="8">
        <f t="shared" si="52"/>
        <v>32</v>
      </c>
      <c r="BL74" s="8">
        <f t="shared" si="53"/>
        <v>32</v>
      </c>
      <c r="BM74" s="8">
        <f t="shared" si="54"/>
        <v>32</v>
      </c>
      <c r="BN74" s="8">
        <f t="shared" si="55"/>
        <v>32</v>
      </c>
      <c r="BO74" s="8">
        <f t="shared" si="56"/>
        <v>32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'[3]27'!B77</f>
        <v>320</v>
      </c>
      <c r="C75" s="16">
        <f>'[3]27'!C77</f>
        <v>0</v>
      </c>
      <c r="D75" s="16">
        <f>'[3]27'!D77</f>
        <v>0</v>
      </c>
      <c r="E75" s="16">
        <f>'[3]27'!E77</f>
        <v>0</v>
      </c>
      <c r="F75" s="16">
        <f>'[3]27'!F77</f>
        <v>960</v>
      </c>
      <c r="G75" s="16">
        <f>'[3]27'!G77</f>
        <v>0</v>
      </c>
      <c r="H75" s="17">
        <f t="shared" si="59"/>
        <v>1280</v>
      </c>
      <c r="I75" s="15">
        <f>'[3]27'!J77</f>
        <v>320</v>
      </c>
      <c r="J75" s="16">
        <f>'[3]27'!K77</f>
        <v>0</v>
      </c>
      <c r="K75" s="16">
        <f>'[3]27'!L77</f>
        <v>0</v>
      </c>
      <c r="L75" s="16">
        <f>'[3]27'!M77</f>
        <v>0</v>
      </c>
      <c r="M75" s="16">
        <f>'[3]27'!N77</f>
        <v>600</v>
      </c>
      <c r="N75" s="16">
        <f>'[3]27'!O77</f>
        <v>0</v>
      </c>
      <c r="O75" s="17">
        <f t="shared" si="60"/>
        <v>920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600</v>
      </c>
      <c r="V75" s="16">
        <f t="shared" si="32"/>
        <v>0</v>
      </c>
      <c r="W75" s="17">
        <f t="shared" si="61"/>
        <v>920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600</v>
      </c>
      <c r="AQ75" s="8">
        <f t="shared" si="34"/>
        <v>0</v>
      </c>
      <c r="AR75" s="8">
        <f t="shared" si="50"/>
        <v>856</v>
      </c>
      <c r="AT75" s="8">
        <v>32</v>
      </c>
      <c r="AU75" s="8">
        <v>32</v>
      </c>
      <c r="AW75" s="200">
        <v>32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 s="8">
        <f t="shared" si="51"/>
        <v>32</v>
      </c>
      <c r="BD75" s="200">
        <v>32</v>
      </c>
      <c r="BE75" s="200">
        <v>0</v>
      </c>
      <c r="BF75" s="200">
        <v>0</v>
      </c>
      <c r="BG75" s="200">
        <v>0</v>
      </c>
      <c r="BH75" s="200">
        <v>0</v>
      </c>
      <c r="BI75" s="200">
        <v>0</v>
      </c>
      <c r="BJ75" s="8">
        <f t="shared" si="52"/>
        <v>32</v>
      </c>
      <c r="BL75" s="8">
        <f t="shared" si="53"/>
        <v>32</v>
      </c>
      <c r="BM75" s="8">
        <f t="shared" si="54"/>
        <v>32</v>
      </c>
      <c r="BN75" s="8">
        <f t="shared" si="55"/>
        <v>32</v>
      </c>
      <c r="BO75" s="8">
        <f t="shared" si="56"/>
        <v>32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'[3]27'!B78</f>
        <v>320</v>
      </c>
      <c r="C76" s="16">
        <f>'[3]27'!C78</f>
        <v>0</v>
      </c>
      <c r="D76" s="16">
        <f>'[3]27'!D78</f>
        <v>0</v>
      </c>
      <c r="E76" s="16">
        <f>'[3]27'!E78</f>
        <v>0</v>
      </c>
      <c r="F76" s="16">
        <f>'[3]27'!F78</f>
        <v>960</v>
      </c>
      <c r="G76" s="16">
        <f>'[3]27'!G78</f>
        <v>0</v>
      </c>
      <c r="H76" s="17">
        <f t="shared" si="59"/>
        <v>1280</v>
      </c>
      <c r="I76" s="15">
        <f>'[3]27'!J78</f>
        <v>320</v>
      </c>
      <c r="J76" s="16">
        <f>'[3]27'!K78</f>
        <v>0</v>
      </c>
      <c r="K76" s="16">
        <f>'[3]27'!L78</f>
        <v>0</v>
      </c>
      <c r="L76" s="16">
        <f>'[3]27'!M78</f>
        <v>0</v>
      </c>
      <c r="M76" s="16">
        <f>'[3]27'!N78</f>
        <v>600</v>
      </c>
      <c r="N76" s="16">
        <f>'[3]27'!O78</f>
        <v>0</v>
      </c>
      <c r="O76" s="17">
        <f t="shared" si="60"/>
        <v>920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600</v>
      </c>
      <c r="V76" s="16">
        <f t="shared" si="32"/>
        <v>0</v>
      </c>
      <c r="W76" s="17">
        <f t="shared" si="61"/>
        <v>920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600</v>
      </c>
      <c r="AQ76" s="8">
        <f t="shared" si="34"/>
        <v>0</v>
      </c>
      <c r="AR76" s="8">
        <f t="shared" si="50"/>
        <v>856</v>
      </c>
      <c r="AT76" s="8">
        <v>32</v>
      </c>
      <c r="AU76" s="8">
        <v>32</v>
      </c>
      <c r="AW76" s="200">
        <v>32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 s="8">
        <f t="shared" si="51"/>
        <v>32</v>
      </c>
      <c r="BD76" s="200">
        <v>32</v>
      </c>
      <c r="BE76" s="200">
        <v>0</v>
      </c>
      <c r="BF76" s="200">
        <v>0</v>
      </c>
      <c r="BG76" s="200">
        <v>0</v>
      </c>
      <c r="BH76" s="200">
        <v>0</v>
      </c>
      <c r="BI76" s="200">
        <v>0</v>
      </c>
      <c r="BJ76" s="8">
        <f t="shared" si="52"/>
        <v>32</v>
      </c>
      <c r="BL76" s="8">
        <f t="shared" si="53"/>
        <v>32</v>
      </c>
      <c r="BM76" s="8">
        <f t="shared" si="54"/>
        <v>32</v>
      </c>
      <c r="BN76" s="8">
        <f t="shared" si="55"/>
        <v>32</v>
      </c>
      <c r="BO76" s="8">
        <f t="shared" si="56"/>
        <v>32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'[3]27'!B79</f>
        <v>320</v>
      </c>
      <c r="C77" s="16">
        <f>'[3]27'!C79</f>
        <v>0</v>
      </c>
      <c r="D77" s="16">
        <f>'[3]27'!D79</f>
        <v>0</v>
      </c>
      <c r="E77" s="16">
        <f>'[3]27'!E79</f>
        <v>0</v>
      </c>
      <c r="F77" s="16">
        <f>'[3]27'!F79</f>
        <v>960</v>
      </c>
      <c r="G77" s="16">
        <f>'[3]27'!G79</f>
        <v>0</v>
      </c>
      <c r="H77" s="17">
        <f t="shared" si="59"/>
        <v>1280</v>
      </c>
      <c r="I77" s="15">
        <f>'[3]27'!J79</f>
        <v>320</v>
      </c>
      <c r="J77" s="16">
        <f>'[3]27'!K79</f>
        <v>0</v>
      </c>
      <c r="K77" s="16">
        <f>'[3]27'!L79</f>
        <v>0</v>
      </c>
      <c r="L77" s="16">
        <f>'[3]27'!M79</f>
        <v>0</v>
      </c>
      <c r="M77" s="16">
        <f>'[3]27'!N79</f>
        <v>600</v>
      </c>
      <c r="N77" s="16">
        <f>'[3]27'!O79</f>
        <v>0</v>
      </c>
      <c r="O77" s="17">
        <f t="shared" si="60"/>
        <v>920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600</v>
      </c>
      <c r="V77" s="16">
        <f t="shared" si="32"/>
        <v>0</v>
      </c>
      <c r="W77" s="17">
        <f t="shared" si="61"/>
        <v>920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600</v>
      </c>
      <c r="AQ77" s="8">
        <f t="shared" si="34"/>
        <v>0</v>
      </c>
      <c r="AR77" s="8">
        <f t="shared" si="50"/>
        <v>856</v>
      </c>
      <c r="AT77" s="8">
        <v>32</v>
      </c>
      <c r="AU77" s="8">
        <v>32</v>
      </c>
      <c r="AW77" s="200">
        <v>32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 s="8">
        <f t="shared" si="51"/>
        <v>32</v>
      </c>
      <c r="BD77" s="200">
        <v>32</v>
      </c>
      <c r="BE77" s="200">
        <v>0</v>
      </c>
      <c r="BF77" s="200">
        <v>0</v>
      </c>
      <c r="BG77" s="200">
        <v>0</v>
      </c>
      <c r="BH77" s="200">
        <v>0</v>
      </c>
      <c r="BI77" s="200">
        <v>0</v>
      </c>
      <c r="BJ77" s="8">
        <f t="shared" si="52"/>
        <v>32</v>
      </c>
      <c r="BL77" s="8">
        <f t="shared" si="53"/>
        <v>32</v>
      </c>
      <c r="BM77" s="8">
        <f t="shared" si="54"/>
        <v>32</v>
      </c>
      <c r="BN77" s="8">
        <f t="shared" si="55"/>
        <v>32</v>
      </c>
      <c r="BO77" s="8">
        <f t="shared" si="56"/>
        <v>32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'[3]27'!B80</f>
        <v>320</v>
      </c>
      <c r="C78" s="16">
        <f>'[3]27'!C80</f>
        <v>0</v>
      </c>
      <c r="D78" s="16">
        <f>'[3]27'!D80</f>
        <v>0</v>
      </c>
      <c r="E78" s="16">
        <f>'[3]27'!E80</f>
        <v>0</v>
      </c>
      <c r="F78" s="16">
        <f>'[3]27'!F80</f>
        <v>960</v>
      </c>
      <c r="G78" s="16">
        <f>'[3]27'!G80</f>
        <v>0</v>
      </c>
      <c r="H78" s="17">
        <f t="shared" si="59"/>
        <v>1280</v>
      </c>
      <c r="I78" s="15">
        <f>'[3]27'!J80</f>
        <v>320</v>
      </c>
      <c r="J78" s="16">
        <f>'[3]27'!K80</f>
        <v>0</v>
      </c>
      <c r="K78" s="16">
        <f>'[3]27'!L80</f>
        <v>0</v>
      </c>
      <c r="L78" s="16">
        <f>'[3]27'!M80</f>
        <v>0</v>
      </c>
      <c r="M78" s="16">
        <f>'[3]27'!N80</f>
        <v>600</v>
      </c>
      <c r="N78" s="16">
        <f>'[3]27'!O80</f>
        <v>0</v>
      </c>
      <c r="O78" s="17">
        <f t="shared" si="60"/>
        <v>920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600</v>
      </c>
      <c r="V78" s="16">
        <f t="shared" si="32"/>
        <v>0</v>
      </c>
      <c r="W78" s="17">
        <f t="shared" si="61"/>
        <v>920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600</v>
      </c>
      <c r="AQ78" s="8">
        <f t="shared" si="34"/>
        <v>0</v>
      </c>
      <c r="AR78" s="8">
        <f t="shared" si="50"/>
        <v>856</v>
      </c>
      <c r="AT78" s="8">
        <v>32</v>
      </c>
      <c r="AU78" s="8">
        <v>32</v>
      </c>
      <c r="AW78" s="200">
        <v>32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 s="8">
        <f t="shared" si="51"/>
        <v>32</v>
      </c>
      <c r="BD78" s="200">
        <v>32</v>
      </c>
      <c r="BE78" s="200">
        <v>0</v>
      </c>
      <c r="BF78" s="200">
        <v>0</v>
      </c>
      <c r="BG78" s="200">
        <v>0</v>
      </c>
      <c r="BH78" s="200">
        <v>0</v>
      </c>
      <c r="BI78" s="200">
        <v>0</v>
      </c>
      <c r="BJ78" s="8">
        <f t="shared" si="52"/>
        <v>32</v>
      </c>
      <c r="BL78" s="8">
        <f t="shared" si="53"/>
        <v>32</v>
      </c>
      <c r="BM78" s="8">
        <f t="shared" si="54"/>
        <v>32</v>
      </c>
      <c r="BN78" s="8">
        <f t="shared" si="55"/>
        <v>32</v>
      </c>
      <c r="BO78" s="8">
        <f t="shared" si="56"/>
        <v>32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'[3]27'!B81</f>
        <v>320</v>
      </c>
      <c r="C79" s="16">
        <f>'[3]27'!C81</f>
        <v>0</v>
      </c>
      <c r="D79" s="16">
        <f>'[3]27'!D81</f>
        <v>0</v>
      </c>
      <c r="E79" s="16">
        <f>'[3]27'!E81</f>
        <v>0</v>
      </c>
      <c r="F79" s="16">
        <f>'[3]27'!F81</f>
        <v>960</v>
      </c>
      <c r="G79" s="16">
        <f>'[3]27'!G81</f>
        <v>0</v>
      </c>
      <c r="H79" s="17">
        <f t="shared" si="59"/>
        <v>1280</v>
      </c>
      <c r="I79" s="15">
        <f>'[3]27'!J81</f>
        <v>320</v>
      </c>
      <c r="J79" s="16">
        <f>'[3]27'!K81</f>
        <v>0</v>
      </c>
      <c r="K79" s="16">
        <f>'[3]27'!L81</f>
        <v>0</v>
      </c>
      <c r="L79" s="16">
        <f>'[3]27'!M81</f>
        <v>0</v>
      </c>
      <c r="M79" s="16">
        <f>'[3]27'!N81</f>
        <v>547.85</v>
      </c>
      <c r="N79" s="16">
        <f>'[3]27'!O81</f>
        <v>0</v>
      </c>
      <c r="O79" s="17">
        <f t="shared" si="60"/>
        <v>867.85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547.85</v>
      </c>
      <c r="V79" s="16">
        <f t="shared" si="32"/>
        <v>0</v>
      </c>
      <c r="W79" s="17">
        <f t="shared" si="61"/>
        <v>867.85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547.85</v>
      </c>
      <c r="AQ79" s="8">
        <f t="shared" si="34"/>
        <v>0</v>
      </c>
      <c r="AR79" s="8">
        <f t="shared" si="50"/>
        <v>803.85</v>
      </c>
      <c r="AT79" s="8">
        <v>32</v>
      </c>
      <c r="AU79" s="8">
        <v>32</v>
      </c>
      <c r="AW79" s="200">
        <v>32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 s="8">
        <f t="shared" si="51"/>
        <v>32</v>
      </c>
      <c r="BD79" s="200">
        <v>32</v>
      </c>
      <c r="BE79" s="200">
        <v>0</v>
      </c>
      <c r="BF79" s="200">
        <v>0</v>
      </c>
      <c r="BG79" s="200">
        <v>0</v>
      </c>
      <c r="BH79" s="200">
        <v>0</v>
      </c>
      <c r="BI79" s="200">
        <v>0</v>
      </c>
      <c r="BJ79" s="8">
        <f t="shared" si="52"/>
        <v>32</v>
      </c>
      <c r="BL79" s="8">
        <f t="shared" si="53"/>
        <v>32</v>
      </c>
      <c r="BM79" s="8">
        <f t="shared" si="54"/>
        <v>32</v>
      </c>
      <c r="BN79" s="8">
        <f t="shared" si="55"/>
        <v>32</v>
      </c>
      <c r="BO79" s="8">
        <f t="shared" si="56"/>
        <v>32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'[3]27'!B82</f>
        <v>320</v>
      </c>
      <c r="C80" s="16">
        <f>'[3]27'!C82</f>
        <v>0</v>
      </c>
      <c r="D80" s="16">
        <f>'[3]27'!D82</f>
        <v>0</v>
      </c>
      <c r="E80" s="16">
        <f>'[3]27'!E82</f>
        <v>0</v>
      </c>
      <c r="F80" s="16">
        <f>'[3]27'!F82</f>
        <v>960</v>
      </c>
      <c r="G80" s="16">
        <f>'[3]27'!G82</f>
        <v>0</v>
      </c>
      <c r="H80" s="17">
        <f t="shared" si="59"/>
        <v>1280</v>
      </c>
      <c r="I80" s="15">
        <f>'[3]27'!J82</f>
        <v>320</v>
      </c>
      <c r="J80" s="16">
        <f>'[3]27'!K82</f>
        <v>0</v>
      </c>
      <c r="K80" s="16">
        <f>'[3]27'!L82</f>
        <v>0</v>
      </c>
      <c r="L80" s="16">
        <f>'[3]27'!M82</f>
        <v>0</v>
      </c>
      <c r="M80" s="16">
        <f>'[3]27'!N82</f>
        <v>565.85</v>
      </c>
      <c r="N80" s="16">
        <f>'[3]27'!O82</f>
        <v>0</v>
      </c>
      <c r="O80" s="17">
        <f t="shared" si="60"/>
        <v>885.85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565.85</v>
      </c>
      <c r="V80" s="16">
        <f t="shared" si="32"/>
        <v>0</v>
      </c>
      <c r="W80" s="17">
        <f t="shared" si="61"/>
        <v>885.85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565.85</v>
      </c>
      <c r="AQ80" s="8">
        <f t="shared" si="34"/>
        <v>0</v>
      </c>
      <c r="AR80" s="8">
        <f t="shared" si="50"/>
        <v>821.85</v>
      </c>
      <c r="AT80" s="8">
        <v>32</v>
      </c>
      <c r="AU80" s="8">
        <v>32</v>
      </c>
      <c r="AW80" s="200">
        <v>32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 s="8">
        <f t="shared" si="51"/>
        <v>32</v>
      </c>
      <c r="BD80" s="200">
        <v>32</v>
      </c>
      <c r="BE80" s="200">
        <v>0</v>
      </c>
      <c r="BF80" s="200">
        <v>0</v>
      </c>
      <c r="BG80" s="200">
        <v>0</v>
      </c>
      <c r="BH80" s="200">
        <v>0</v>
      </c>
      <c r="BI80" s="200">
        <v>0</v>
      </c>
      <c r="BJ80" s="8">
        <f t="shared" si="52"/>
        <v>32</v>
      </c>
      <c r="BL80" s="8">
        <f t="shared" si="53"/>
        <v>32</v>
      </c>
      <c r="BM80" s="8">
        <f t="shared" si="54"/>
        <v>32</v>
      </c>
      <c r="BN80" s="8">
        <f t="shared" si="55"/>
        <v>32</v>
      </c>
      <c r="BO80" s="8">
        <f t="shared" si="56"/>
        <v>32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'[3]27'!B83</f>
        <v>320</v>
      </c>
      <c r="C81" s="16">
        <f>'[3]27'!C83</f>
        <v>0</v>
      </c>
      <c r="D81" s="16">
        <f>'[3]27'!D83</f>
        <v>0</v>
      </c>
      <c r="E81" s="16">
        <f>'[3]27'!E83</f>
        <v>0</v>
      </c>
      <c r="F81" s="16">
        <f>'[3]27'!F83</f>
        <v>960</v>
      </c>
      <c r="G81" s="16">
        <f>'[3]27'!G83</f>
        <v>0</v>
      </c>
      <c r="H81" s="17">
        <f t="shared" si="59"/>
        <v>1280</v>
      </c>
      <c r="I81" s="15">
        <f>'[3]27'!J83</f>
        <v>320</v>
      </c>
      <c r="J81" s="16">
        <f>'[3]27'!K83</f>
        <v>0</v>
      </c>
      <c r="K81" s="16">
        <f>'[3]27'!L83</f>
        <v>0</v>
      </c>
      <c r="L81" s="16">
        <f>'[3]27'!M83</f>
        <v>0</v>
      </c>
      <c r="M81" s="16">
        <f>'[3]27'!N83</f>
        <v>600</v>
      </c>
      <c r="N81" s="16">
        <f>'[3]27'!O83</f>
        <v>0</v>
      </c>
      <c r="O81" s="17">
        <f t="shared" si="60"/>
        <v>920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600</v>
      </c>
      <c r="V81" s="16">
        <f t="shared" si="32"/>
        <v>0</v>
      </c>
      <c r="W81" s="17">
        <f t="shared" si="61"/>
        <v>920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600</v>
      </c>
      <c r="AQ81" s="8">
        <f t="shared" si="34"/>
        <v>0</v>
      </c>
      <c r="AR81" s="8">
        <f t="shared" si="50"/>
        <v>856</v>
      </c>
      <c r="AT81" s="8">
        <v>32</v>
      </c>
      <c r="AU81" s="8">
        <v>32</v>
      </c>
      <c r="AW81" s="200">
        <v>32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 s="8">
        <f t="shared" si="51"/>
        <v>32</v>
      </c>
      <c r="BD81" s="200">
        <v>32</v>
      </c>
      <c r="BE81" s="200">
        <v>0</v>
      </c>
      <c r="BF81" s="200">
        <v>0</v>
      </c>
      <c r="BG81" s="200">
        <v>0</v>
      </c>
      <c r="BH81" s="200">
        <v>0</v>
      </c>
      <c r="BI81" s="200">
        <v>0</v>
      </c>
      <c r="BJ81" s="8">
        <f t="shared" si="52"/>
        <v>32</v>
      </c>
      <c r="BL81" s="8">
        <f t="shared" si="53"/>
        <v>32</v>
      </c>
      <c r="BM81" s="8">
        <f t="shared" si="54"/>
        <v>32</v>
      </c>
      <c r="BN81" s="8">
        <f t="shared" si="55"/>
        <v>32</v>
      </c>
      <c r="BO81" s="8">
        <f t="shared" si="56"/>
        <v>32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'[3]27'!B84</f>
        <v>320</v>
      </c>
      <c r="C82" s="16">
        <f>'[3]27'!C84</f>
        <v>0</v>
      </c>
      <c r="D82" s="16">
        <f>'[3]27'!D84</f>
        <v>0</v>
      </c>
      <c r="E82" s="16">
        <f>'[3]27'!E84</f>
        <v>0</v>
      </c>
      <c r="F82" s="16">
        <f>'[3]27'!F84</f>
        <v>960</v>
      </c>
      <c r="G82" s="16">
        <f>'[3]27'!G84</f>
        <v>0</v>
      </c>
      <c r="H82" s="17">
        <f t="shared" si="59"/>
        <v>1280</v>
      </c>
      <c r="I82" s="15">
        <f>'[3]27'!J84</f>
        <v>320</v>
      </c>
      <c r="J82" s="16">
        <f>'[3]27'!K84</f>
        <v>0</v>
      </c>
      <c r="K82" s="16">
        <f>'[3]27'!L84</f>
        <v>0</v>
      </c>
      <c r="L82" s="16">
        <f>'[3]27'!M84</f>
        <v>0</v>
      </c>
      <c r="M82" s="16">
        <f>'[3]27'!N84</f>
        <v>571.85</v>
      </c>
      <c r="N82" s="16">
        <f>'[3]27'!O84</f>
        <v>0</v>
      </c>
      <c r="O82" s="17">
        <f t="shared" si="60"/>
        <v>891.85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571.85</v>
      </c>
      <c r="V82" s="16">
        <f t="shared" si="32"/>
        <v>0</v>
      </c>
      <c r="W82" s="17">
        <f t="shared" si="61"/>
        <v>891.85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571.85</v>
      </c>
      <c r="AQ82" s="8">
        <f t="shared" si="34"/>
        <v>0</v>
      </c>
      <c r="AR82" s="8">
        <f t="shared" si="50"/>
        <v>827.85</v>
      </c>
      <c r="AT82" s="8">
        <v>32</v>
      </c>
      <c r="AU82" s="8">
        <v>32</v>
      </c>
      <c r="AW82" s="200">
        <v>32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 s="8">
        <f t="shared" si="51"/>
        <v>32</v>
      </c>
      <c r="BD82" s="200">
        <v>32</v>
      </c>
      <c r="BE82" s="200">
        <v>0</v>
      </c>
      <c r="BF82" s="200">
        <v>0</v>
      </c>
      <c r="BG82" s="200">
        <v>0</v>
      </c>
      <c r="BH82" s="200">
        <v>0</v>
      </c>
      <c r="BI82" s="200">
        <v>0</v>
      </c>
      <c r="BJ82" s="8">
        <f t="shared" si="52"/>
        <v>32</v>
      </c>
      <c r="BL82" s="8">
        <f t="shared" si="53"/>
        <v>32</v>
      </c>
      <c r="BM82" s="8">
        <f t="shared" si="54"/>
        <v>32</v>
      </c>
      <c r="BN82" s="8">
        <f t="shared" si="55"/>
        <v>32</v>
      </c>
      <c r="BO82" s="8">
        <f t="shared" si="56"/>
        <v>32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'[3]27'!B85</f>
        <v>320</v>
      </c>
      <c r="C83" s="16">
        <f>'[3]27'!C85</f>
        <v>0</v>
      </c>
      <c r="D83" s="16">
        <f>'[3]27'!D85</f>
        <v>0</v>
      </c>
      <c r="E83" s="16">
        <f>'[3]27'!E85</f>
        <v>0</v>
      </c>
      <c r="F83" s="16">
        <f>'[3]27'!F85</f>
        <v>960</v>
      </c>
      <c r="G83" s="16">
        <f>'[3]27'!G85</f>
        <v>0</v>
      </c>
      <c r="H83" s="17">
        <f t="shared" si="59"/>
        <v>1280</v>
      </c>
      <c r="I83" s="15">
        <f>'[3]27'!J85</f>
        <v>320</v>
      </c>
      <c r="J83" s="16">
        <f>'[3]27'!K85</f>
        <v>0</v>
      </c>
      <c r="K83" s="16">
        <f>'[3]27'!L85</f>
        <v>0</v>
      </c>
      <c r="L83" s="16">
        <f>'[3]27'!M85</f>
        <v>0</v>
      </c>
      <c r="M83" s="16">
        <f>'[3]27'!N85</f>
        <v>600</v>
      </c>
      <c r="N83" s="16">
        <f>'[3]27'!O85</f>
        <v>0</v>
      </c>
      <c r="O83" s="17">
        <f t="shared" si="60"/>
        <v>920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600</v>
      </c>
      <c r="V83" s="16">
        <f t="shared" si="32"/>
        <v>0</v>
      </c>
      <c r="W83" s="17">
        <f t="shared" si="61"/>
        <v>920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600</v>
      </c>
      <c r="AQ83" s="8">
        <f t="shared" si="34"/>
        <v>0</v>
      </c>
      <c r="AR83" s="8">
        <f t="shared" si="50"/>
        <v>856</v>
      </c>
      <c r="AT83" s="8">
        <v>32</v>
      </c>
      <c r="AU83" s="8">
        <v>32</v>
      </c>
      <c r="AW83" s="200">
        <v>32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 s="8">
        <f t="shared" si="51"/>
        <v>32</v>
      </c>
      <c r="BD83" s="200">
        <v>32</v>
      </c>
      <c r="BE83" s="200">
        <v>0</v>
      </c>
      <c r="BF83" s="200">
        <v>0</v>
      </c>
      <c r="BG83" s="200">
        <v>0</v>
      </c>
      <c r="BH83" s="200">
        <v>0</v>
      </c>
      <c r="BI83" s="200">
        <v>0</v>
      </c>
      <c r="BJ83" s="8">
        <f t="shared" si="52"/>
        <v>32</v>
      </c>
      <c r="BL83" s="8">
        <f t="shared" si="53"/>
        <v>32</v>
      </c>
      <c r="BM83" s="8">
        <f t="shared" si="54"/>
        <v>32</v>
      </c>
      <c r="BN83" s="8">
        <f t="shared" si="55"/>
        <v>32</v>
      </c>
      <c r="BO83" s="8">
        <f t="shared" si="56"/>
        <v>32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'[3]27'!B86</f>
        <v>320</v>
      </c>
      <c r="C84" s="16">
        <f>'[3]27'!C86</f>
        <v>0</v>
      </c>
      <c r="D84" s="16">
        <f>'[3]27'!D86</f>
        <v>0</v>
      </c>
      <c r="E84" s="16">
        <f>'[3]27'!E86</f>
        <v>0</v>
      </c>
      <c r="F84" s="16">
        <f>'[3]27'!F86</f>
        <v>960</v>
      </c>
      <c r="G84" s="16">
        <f>'[3]27'!G86</f>
        <v>0</v>
      </c>
      <c r="H84" s="17">
        <f t="shared" si="59"/>
        <v>1280</v>
      </c>
      <c r="I84" s="15">
        <f>'[3]27'!J86</f>
        <v>320</v>
      </c>
      <c r="J84" s="16">
        <f>'[3]27'!K86</f>
        <v>0</v>
      </c>
      <c r="K84" s="16">
        <f>'[3]27'!L86</f>
        <v>0</v>
      </c>
      <c r="L84" s="16">
        <f>'[3]27'!M86</f>
        <v>0</v>
      </c>
      <c r="M84" s="16">
        <f>'[3]27'!N86</f>
        <v>600</v>
      </c>
      <c r="N84" s="16">
        <f>'[3]27'!O86</f>
        <v>0</v>
      </c>
      <c r="O84" s="17">
        <f t="shared" si="60"/>
        <v>920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600</v>
      </c>
      <c r="V84" s="16">
        <f t="shared" si="32"/>
        <v>0</v>
      </c>
      <c r="W84" s="17">
        <f t="shared" si="61"/>
        <v>920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600</v>
      </c>
      <c r="AQ84" s="8">
        <f t="shared" si="34"/>
        <v>0</v>
      </c>
      <c r="AR84" s="8">
        <f t="shared" si="50"/>
        <v>856</v>
      </c>
      <c r="AT84" s="8">
        <v>32</v>
      </c>
      <c r="AU84" s="8">
        <v>32</v>
      </c>
      <c r="AW84" s="200">
        <v>32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 s="8">
        <f t="shared" si="51"/>
        <v>32</v>
      </c>
      <c r="BD84" s="200">
        <v>32</v>
      </c>
      <c r="BE84" s="200">
        <v>0</v>
      </c>
      <c r="BF84" s="200">
        <v>0</v>
      </c>
      <c r="BG84" s="200">
        <v>0</v>
      </c>
      <c r="BH84" s="200">
        <v>0</v>
      </c>
      <c r="BI84" s="200">
        <v>0</v>
      </c>
      <c r="BJ84" s="8">
        <f t="shared" si="52"/>
        <v>32</v>
      </c>
      <c r="BL84" s="8">
        <f t="shared" si="53"/>
        <v>32</v>
      </c>
      <c r="BM84" s="8">
        <f t="shared" si="54"/>
        <v>32</v>
      </c>
      <c r="BN84" s="8">
        <f t="shared" si="55"/>
        <v>32</v>
      </c>
      <c r="BO84" s="8">
        <f t="shared" si="56"/>
        <v>32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'[3]27'!B87</f>
        <v>320</v>
      </c>
      <c r="C85" s="16">
        <f>'[3]27'!C87</f>
        <v>0</v>
      </c>
      <c r="D85" s="16">
        <f>'[3]27'!D87</f>
        <v>0</v>
      </c>
      <c r="E85" s="16">
        <f>'[3]27'!E87</f>
        <v>0</v>
      </c>
      <c r="F85" s="16">
        <f>'[3]27'!F87</f>
        <v>960</v>
      </c>
      <c r="G85" s="16">
        <f>'[3]27'!G87</f>
        <v>0</v>
      </c>
      <c r="H85" s="17">
        <f t="shared" si="59"/>
        <v>1280</v>
      </c>
      <c r="I85" s="15">
        <f>'[3]27'!J87</f>
        <v>320</v>
      </c>
      <c r="J85" s="16">
        <f>'[3]27'!K87</f>
        <v>0</v>
      </c>
      <c r="K85" s="16">
        <f>'[3]27'!L87</f>
        <v>0</v>
      </c>
      <c r="L85" s="16">
        <f>'[3]27'!M87</f>
        <v>0</v>
      </c>
      <c r="M85" s="16">
        <f>'[3]27'!N87</f>
        <v>600</v>
      </c>
      <c r="N85" s="16">
        <f>'[3]27'!O87</f>
        <v>0</v>
      </c>
      <c r="O85" s="17">
        <f t="shared" si="60"/>
        <v>920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600</v>
      </c>
      <c r="V85" s="16">
        <f t="shared" si="32"/>
        <v>0</v>
      </c>
      <c r="W85" s="17">
        <f t="shared" si="61"/>
        <v>920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600</v>
      </c>
      <c r="AQ85" s="8">
        <f t="shared" si="34"/>
        <v>0</v>
      </c>
      <c r="AR85" s="8">
        <f t="shared" si="50"/>
        <v>856</v>
      </c>
      <c r="AT85" s="8">
        <v>32</v>
      </c>
      <c r="AU85" s="8">
        <v>32</v>
      </c>
      <c r="AW85" s="200">
        <v>32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 s="8">
        <f t="shared" si="51"/>
        <v>32</v>
      </c>
      <c r="BD85" s="200">
        <v>32</v>
      </c>
      <c r="BE85" s="200">
        <v>0</v>
      </c>
      <c r="BF85" s="200">
        <v>0</v>
      </c>
      <c r="BG85" s="200">
        <v>0</v>
      </c>
      <c r="BH85" s="200">
        <v>0</v>
      </c>
      <c r="BI85" s="200">
        <v>0</v>
      </c>
      <c r="BJ85" s="8">
        <f t="shared" si="52"/>
        <v>32</v>
      </c>
      <c r="BL85" s="8">
        <f t="shared" si="53"/>
        <v>32</v>
      </c>
      <c r="BM85" s="8">
        <f t="shared" si="54"/>
        <v>32</v>
      </c>
      <c r="BN85" s="8">
        <f t="shared" si="55"/>
        <v>32</v>
      </c>
      <c r="BO85" s="8">
        <f t="shared" si="56"/>
        <v>32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'[3]27'!B88</f>
        <v>320</v>
      </c>
      <c r="C86" s="16">
        <f>'[3]27'!C88</f>
        <v>0</v>
      </c>
      <c r="D86" s="16">
        <f>'[3]27'!D88</f>
        <v>0</v>
      </c>
      <c r="E86" s="16">
        <f>'[3]27'!E88</f>
        <v>0</v>
      </c>
      <c r="F86" s="16">
        <f>'[3]27'!F88</f>
        <v>960</v>
      </c>
      <c r="G86" s="16">
        <f>'[3]27'!G88</f>
        <v>0</v>
      </c>
      <c r="H86" s="17">
        <f t="shared" si="59"/>
        <v>1280</v>
      </c>
      <c r="I86" s="15">
        <f>'[3]27'!J88</f>
        <v>320</v>
      </c>
      <c r="J86" s="16">
        <f>'[3]27'!K88</f>
        <v>0</v>
      </c>
      <c r="K86" s="16">
        <f>'[3]27'!L88</f>
        <v>0</v>
      </c>
      <c r="L86" s="16">
        <f>'[3]27'!M88</f>
        <v>0</v>
      </c>
      <c r="M86" s="16">
        <f>'[3]27'!N88</f>
        <v>600</v>
      </c>
      <c r="N86" s="16">
        <f>'[3]27'!O88</f>
        <v>0</v>
      </c>
      <c r="O86" s="17">
        <f t="shared" si="60"/>
        <v>920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600</v>
      </c>
      <c r="V86" s="16">
        <f t="shared" si="32"/>
        <v>0</v>
      </c>
      <c r="W86" s="17">
        <f t="shared" si="61"/>
        <v>920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600</v>
      </c>
      <c r="AQ86" s="8">
        <f t="shared" si="34"/>
        <v>0</v>
      </c>
      <c r="AR86" s="8">
        <f t="shared" si="50"/>
        <v>856</v>
      </c>
      <c r="AT86" s="8">
        <v>32</v>
      </c>
      <c r="AU86" s="8">
        <v>32</v>
      </c>
      <c r="AW86" s="200">
        <v>32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 s="8">
        <f t="shared" si="51"/>
        <v>32</v>
      </c>
      <c r="BD86" s="200">
        <v>32</v>
      </c>
      <c r="BE86" s="200">
        <v>0</v>
      </c>
      <c r="BF86" s="200">
        <v>0</v>
      </c>
      <c r="BG86" s="200">
        <v>0</v>
      </c>
      <c r="BH86" s="200">
        <v>0</v>
      </c>
      <c r="BI86" s="200">
        <v>0</v>
      </c>
      <c r="BJ86" s="8">
        <f t="shared" si="52"/>
        <v>32</v>
      </c>
      <c r="BL86" s="8">
        <f t="shared" si="53"/>
        <v>32</v>
      </c>
      <c r="BM86" s="8">
        <f t="shared" si="54"/>
        <v>32</v>
      </c>
      <c r="BN86" s="8">
        <f t="shared" si="55"/>
        <v>32</v>
      </c>
      <c r="BO86" s="8">
        <f t="shared" si="56"/>
        <v>32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'[3]27'!B89</f>
        <v>320</v>
      </c>
      <c r="C87" s="16">
        <f>'[3]27'!C89</f>
        <v>0</v>
      </c>
      <c r="D87" s="16">
        <f>'[3]27'!D89</f>
        <v>0</v>
      </c>
      <c r="E87" s="16">
        <f>'[3]27'!E89</f>
        <v>0</v>
      </c>
      <c r="F87" s="16">
        <f>'[3]27'!F89</f>
        <v>960</v>
      </c>
      <c r="G87" s="16">
        <f>'[3]27'!G89</f>
        <v>0</v>
      </c>
      <c r="H87" s="17">
        <f t="shared" si="59"/>
        <v>1280</v>
      </c>
      <c r="I87" s="15">
        <f>'[3]27'!J89</f>
        <v>320</v>
      </c>
      <c r="J87" s="16">
        <f>'[3]27'!K89</f>
        <v>0</v>
      </c>
      <c r="K87" s="16">
        <f>'[3]27'!L89</f>
        <v>0</v>
      </c>
      <c r="L87" s="16">
        <f>'[3]27'!M89</f>
        <v>0</v>
      </c>
      <c r="M87" s="16">
        <f>'[3]27'!N89</f>
        <v>553.85</v>
      </c>
      <c r="N87" s="16">
        <f>'[3]27'!O89</f>
        <v>0</v>
      </c>
      <c r="O87" s="17">
        <f t="shared" si="60"/>
        <v>873.85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553.85</v>
      </c>
      <c r="V87" s="16">
        <f t="shared" si="32"/>
        <v>0</v>
      </c>
      <c r="W87" s="17">
        <f t="shared" si="61"/>
        <v>873.85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553.85</v>
      </c>
      <c r="AQ87" s="8">
        <f t="shared" si="34"/>
        <v>0</v>
      </c>
      <c r="AR87" s="8">
        <f t="shared" si="50"/>
        <v>809.85</v>
      </c>
      <c r="AT87" s="8">
        <v>32</v>
      </c>
      <c r="AU87" s="8">
        <v>32</v>
      </c>
      <c r="AW87" s="200">
        <v>32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 s="8">
        <f t="shared" si="51"/>
        <v>32</v>
      </c>
      <c r="BD87" s="200">
        <v>32</v>
      </c>
      <c r="BE87" s="200">
        <v>0</v>
      </c>
      <c r="BF87" s="200">
        <v>0</v>
      </c>
      <c r="BG87" s="200">
        <v>0</v>
      </c>
      <c r="BH87" s="200">
        <v>0</v>
      </c>
      <c r="BI87" s="200">
        <v>0</v>
      </c>
      <c r="BJ87" s="8">
        <f t="shared" si="52"/>
        <v>32</v>
      </c>
      <c r="BL87" s="8">
        <f t="shared" si="53"/>
        <v>32</v>
      </c>
      <c r="BM87" s="8">
        <f t="shared" si="54"/>
        <v>32</v>
      </c>
      <c r="BN87" s="8">
        <f t="shared" si="55"/>
        <v>32</v>
      </c>
      <c r="BO87" s="8">
        <f t="shared" si="56"/>
        <v>32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'[3]27'!B90</f>
        <v>320</v>
      </c>
      <c r="C88" s="16">
        <f>'[3]27'!C90</f>
        <v>0</v>
      </c>
      <c r="D88" s="16">
        <f>'[3]27'!D90</f>
        <v>0</v>
      </c>
      <c r="E88" s="16">
        <f>'[3]27'!E90</f>
        <v>0</v>
      </c>
      <c r="F88" s="16">
        <f>'[3]27'!F90</f>
        <v>960</v>
      </c>
      <c r="G88" s="16">
        <f>'[3]27'!G90</f>
        <v>0</v>
      </c>
      <c r="H88" s="17">
        <f t="shared" si="59"/>
        <v>1280</v>
      </c>
      <c r="I88" s="15">
        <f>'[3]27'!J90</f>
        <v>320</v>
      </c>
      <c r="J88" s="16">
        <f>'[3]27'!K90</f>
        <v>0</v>
      </c>
      <c r="K88" s="16">
        <f>'[3]27'!L90</f>
        <v>0</v>
      </c>
      <c r="L88" s="16">
        <f>'[3]27'!M90</f>
        <v>0</v>
      </c>
      <c r="M88" s="16">
        <f>'[3]27'!N90</f>
        <v>585.85</v>
      </c>
      <c r="N88" s="16">
        <f>'[3]27'!O90</f>
        <v>0</v>
      </c>
      <c r="O88" s="17">
        <f t="shared" si="60"/>
        <v>905.85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585.85</v>
      </c>
      <c r="V88" s="16">
        <f t="shared" si="32"/>
        <v>0</v>
      </c>
      <c r="W88" s="17">
        <f t="shared" si="61"/>
        <v>905.85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585.85</v>
      </c>
      <c r="AQ88" s="8">
        <f t="shared" si="34"/>
        <v>0</v>
      </c>
      <c r="AR88" s="8">
        <f t="shared" si="50"/>
        <v>841.85</v>
      </c>
      <c r="AT88" s="8">
        <v>32</v>
      </c>
      <c r="AU88" s="8">
        <v>32</v>
      </c>
      <c r="AW88" s="200">
        <v>32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 s="8">
        <f t="shared" si="51"/>
        <v>32</v>
      </c>
      <c r="BD88" s="200">
        <v>32</v>
      </c>
      <c r="BE88" s="200">
        <v>0</v>
      </c>
      <c r="BF88" s="200">
        <v>0</v>
      </c>
      <c r="BG88" s="200">
        <v>0</v>
      </c>
      <c r="BH88" s="200">
        <v>0</v>
      </c>
      <c r="BI88" s="200">
        <v>0</v>
      </c>
      <c r="BJ88" s="8">
        <f t="shared" si="52"/>
        <v>32</v>
      </c>
      <c r="BL88" s="8">
        <f t="shared" si="53"/>
        <v>32</v>
      </c>
      <c r="BM88" s="8">
        <f t="shared" si="54"/>
        <v>32</v>
      </c>
      <c r="BN88" s="8">
        <f t="shared" si="55"/>
        <v>32</v>
      </c>
      <c r="BO88" s="8">
        <f t="shared" si="56"/>
        <v>32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'[3]27'!B91</f>
        <v>320</v>
      </c>
      <c r="C89" s="16">
        <f>'[3]27'!C91</f>
        <v>0</v>
      </c>
      <c r="D89" s="16">
        <f>'[3]27'!D91</f>
        <v>0</v>
      </c>
      <c r="E89" s="16">
        <f>'[3]27'!E91</f>
        <v>0</v>
      </c>
      <c r="F89" s="16">
        <f>'[3]27'!F91</f>
        <v>960</v>
      </c>
      <c r="G89" s="16">
        <f>'[3]27'!G91</f>
        <v>0</v>
      </c>
      <c r="H89" s="17">
        <f t="shared" si="59"/>
        <v>1280</v>
      </c>
      <c r="I89" s="15">
        <f>'[3]27'!J91</f>
        <v>320</v>
      </c>
      <c r="J89" s="16">
        <f>'[3]27'!K91</f>
        <v>0</v>
      </c>
      <c r="K89" s="16">
        <f>'[3]27'!L91</f>
        <v>0</v>
      </c>
      <c r="L89" s="16">
        <f>'[3]27'!M91</f>
        <v>0</v>
      </c>
      <c r="M89" s="16">
        <f>'[3]27'!N91</f>
        <v>422.85</v>
      </c>
      <c r="N89" s="16">
        <f>'[3]27'!O91</f>
        <v>0</v>
      </c>
      <c r="O89" s="17">
        <f t="shared" si="60"/>
        <v>742.85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422.85</v>
      </c>
      <c r="V89" s="16">
        <f t="shared" si="32"/>
        <v>0</v>
      </c>
      <c r="W89" s="17">
        <f t="shared" si="61"/>
        <v>742.85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422.85</v>
      </c>
      <c r="AQ89" s="8">
        <f t="shared" si="34"/>
        <v>0</v>
      </c>
      <c r="AR89" s="8">
        <f t="shared" si="50"/>
        <v>678.85</v>
      </c>
      <c r="AT89" s="8">
        <v>32</v>
      </c>
      <c r="AU89" s="8">
        <v>32</v>
      </c>
      <c r="AW89" s="200">
        <v>32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 s="8">
        <f t="shared" si="51"/>
        <v>32</v>
      </c>
      <c r="BD89" s="200">
        <v>32</v>
      </c>
      <c r="BE89" s="200">
        <v>0</v>
      </c>
      <c r="BF89" s="200">
        <v>0</v>
      </c>
      <c r="BG89" s="200">
        <v>0</v>
      </c>
      <c r="BH89" s="200">
        <v>0</v>
      </c>
      <c r="BI89" s="200">
        <v>0</v>
      </c>
      <c r="BJ89" s="8">
        <f t="shared" si="52"/>
        <v>32</v>
      </c>
      <c r="BL89" s="8">
        <f t="shared" si="53"/>
        <v>32</v>
      </c>
      <c r="BM89" s="8">
        <f t="shared" si="54"/>
        <v>32</v>
      </c>
      <c r="BN89" s="8">
        <f t="shared" si="55"/>
        <v>32</v>
      </c>
      <c r="BO89" s="8">
        <f t="shared" si="56"/>
        <v>32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'[3]27'!B92</f>
        <v>320</v>
      </c>
      <c r="C90" s="16">
        <f>'[3]27'!C92</f>
        <v>0</v>
      </c>
      <c r="D90" s="16">
        <f>'[3]27'!D92</f>
        <v>0</v>
      </c>
      <c r="E90" s="16">
        <f>'[3]27'!E92</f>
        <v>0</v>
      </c>
      <c r="F90" s="16">
        <f>'[3]27'!F92</f>
        <v>960</v>
      </c>
      <c r="G90" s="16">
        <f>'[3]27'!G92</f>
        <v>0</v>
      </c>
      <c r="H90" s="17">
        <f t="shared" si="59"/>
        <v>1280</v>
      </c>
      <c r="I90" s="15">
        <f>'[3]27'!J92</f>
        <v>320</v>
      </c>
      <c r="J90" s="16">
        <f>'[3]27'!K92</f>
        <v>0</v>
      </c>
      <c r="K90" s="16">
        <f>'[3]27'!L92</f>
        <v>0</v>
      </c>
      <c r="L90" s="16">
        <f>'[3]27'!M92</f>
        <v>0</v>
      </c>
      <c r="M90" s="16">
        <f>'[3]27'!N92</f>
        <v>470.5</v>
      </c>
      <c r="N90" s="16">
        <f>'[3]27'!O92</f>
        <v>0</v>
      </c>
      <c r="O90" s="17">
        <f t="shared" si="60"/>
        <v>790.5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470.5</v>
      </c>
      <c r="V90" s="16">
        <f t="shared" si="32"/>
        <v>0</v>
      </c>
      <c r="W90" s="17">
        <f t="shared" si="61"/>
        <v>790.5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470.5</v>
      </c>
      <c r="AQ90" s="8">
        <f t="shared" si="34"/>
        <v>0</v>
      </c>
      <c r="AR90" s="8">
        <f t="shared" si="50"/>
        <v>726.5</v>
      </c>
      <c r="AT90" s="8">
        <v>32</v>
      </c>
      <c r="AU90" s="8">
        <v>32</v>
      </c>
      <c r="AW90" s="200">
        <v>32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 s="8">
        <f t="shared" si="51"/>
        <v>32</v>
      </c>
      <c r="BD90" s="200">
        <v>32</v>
      </c>
      <c r="BE90" s="200">
        <v>0</v>
      </c>
      <c r="BF90" s="200">
        <v>0</v>
      </c>
      <c r="BG90" s="200">
        <v>0</v>
      </c>
      <c r="BH90" s="200">
        <v>0</v>
      </c>
      <c r="BI90" s="200">
        <v>0</v>
      </c>
      <c r="BJ90" s="8">
        <f t="shared" si="52"/>
        <v>32</v>
      </c>
      <c r="BL90" s="8">
        <f t="shared" si="53"/>
        <v>32</v>
      </c>
      <c r="BM90" s="8">
        <f t="shared" si="54"/>
        <v>32</v>
      </c>
      <c r="BN90" s="8">
        <f t="shared" si="55"/>
        <v>32</v>
      </c>
      <c r="BO90" s="8">
        <f t="shared" si="56"/>
        <v>32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'[3]27'!B93</f>
        <v>320</v>
      </c>
      <c r="C91" s="16">
        <f>'[3]27'!C93</f>
        <v>0</v>
      </c>
      <c r="D91" s="16">
        <f>'[3]27'!D93</f>
        <v>0</v>
      </c>
      <c r="E91" s="16">
        <f>'[3]27'!E93</f>
        <v>0</v>
      </c>
      <c r="F91" s="16">
        <f>'[3]27'!F93</f>
        <v>960</v>
      </c>
      <c r="G91" s="16">
        <f>'[3]27'!G93</f>
        <v>0</v>
      </c>
      <c r="H91" s="17">
        <f t="shared" si="59"/>
        <v>1280</v>
      </c>
      <c r="I91" s="15">
        <f>'[3]27'!J93</f>
        <v>320</v>
      </c>
      <c r="J91" s="16">
        <f>'[3]27'!K93</f>
        <v>0</v>
      </c>
      <c r="K91" s="16">
        <f>'[3]27'!L93</f>
        <v>0</v>
      </c>
      <c r="L91" s="16">
        <f>'[3]27'!M93</f>
        <v>0</v>
      </c>
      <c r="M91" s="16">
        <f>'[3]27'!N93</f>
        <v>408.85</v>
      </c>
      <c r="N91" s="16">
        <f>'[3]27'!O93</f>
        <v>0</v>
      </c>
      <c r="O91" s="17">
        <f t="shared" si="60"/>
        <v>728.85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408.85</v>
      </c>
      <c r="V91" s="16">
        <f t="shared" si="32"/>
        <v>0</v>
      </c>
      <c r="W91" s="17">
        <f t="shared" si="61"/>
        <v>728.85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408.85</v>
      </c>
      <c r="AQ91" s="8">
        <f t="shared" si="34"/>
        <v>0</v>
      </c>
      <c r="AR91" s="8">
        <f t="shared" si="50"/>
        <v>664.85</v>
      </c>
      <c r="AT91" s="8">
        <v>32</v>
      </c>
      <c r="AU91" s="8">
        <v>32</v>
      </c>
      <c r="AW91" s="200">
        <v>32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 s="8">
        <f t="shared" si="51"/>
        <v>32</v>
      </c>
      <c r="BD91" s="200">
        <v>32</v>
      </c>
      <c r="BE91" s="200">
        <v>0</v>
      </c>
      <c r="BF91" s="200">
        <v>0</v>
      </c>
      <c r="BG91" s="200">
        <v>0</v>
      </c>
      <c r="BH91" s="200">
        <v>0</v>
      </c>
      <c r="BI91" s="200">
        <v>0</v>
      </c>
      <c r="BJ91" s="8">
        <f t="shared" si="52"/>
        <v>32</v>
      </c>
      <c r="BL91" s="8">
        <f t="shared" si="53"/>
        <v>32</v>
      </c>
      <c r="BM91" s="8">
        <f t="shared" si="54"/>
        <v>32</v>
      </c>
      <c r="BN91" s="8">
        <f t="shared" si="55"/>
        <v>32</v>
      </c>
      <c r="BO91" s="8">
        <f t="shared" si="56"/>
        <v>32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'[3]27'!B94</f>
        <v>320</v>
      </c>
      <c r="C92" s="16">
        <f>'[3]27'!C94</f>
        <v>0</v>
      </c>
      <c r="D92" s="16">
        <f>'[3]27'!D94</f>
        <v>0</v>
      </c>
      <c r="E92" s="16">
        <f>'[3]27'!E94</f>
        <v>0</v>
      </c>
      <c r="F92" s="16">
        <f>'[3]27'!F94</f>
        <v>960</v>
      </c>
      <c r="G92" s="16">
        <f>'[3]27'!G94</f>
        <v>0</v>
      </c>
      <c r="H92" s="17">
        <f t="shared" si="59"/>
        <v>1280</v>
      </c>
      <c r="I92" s="15">
        <f>'[3]27'!J94</f>
        <v>320</v>
      </c>
      <c r="J92" s="16">
        <f>'[3]27'!K94</f>
        <v>0</v>
      </c>
      <c r="K92" s="16">
        <f>'[3]27'!L94</f>
        <v>0</v>
      </c>
      <c r="L92" s="16">
        <f>'[3]27'!M94</f>
        <v>0</v>
      </c>
      <c r="M92" s="16">
        <f>'[3]27'!N94</f>
        <v>483.02</v>
      </c>
      <c r="N92" s="16">
        <f>'[3]27'!O94</f>
        <v>0</v>
      </c>
      <c r="O92" s="17">
        <f t="shared" si="60"/>
        <v>803.02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483.02</v>
      </c>
      <c r="V92" s="16">
        <f t="shared" si="32"/>
        <v>0</v>
      </c>
      <c r="W92" s="17">
        <f t="shared" si="61"/>
        <v>803.02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483.02</v>
      </c>
      <c r="AQ92" s="8">
        <f t="shared" si="34"/>
        <v>0</v>
      </c>
      <c r="AR92" s="8">
        <f t="shared" si="50"/>
        <v>739.02</v>
      </c>
      <c r="AT92" s="8">
        <v>32</v>
      </c>
      <c r="AU92" s="8">
        <v>32</v>
      </c>
      <c r="AW92" s="200">
        <v>32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 s="8">
        <f t="shared" si="51"/>
        <v>32</v>
      </c>
      <c r="BD92" s="200">
        <v>32</v>
      </c>
      <c r="BE92" s="200">
        <v>0</v>
      </c>
      <c r="BF92" s="200">
        <v>0</v>
      </c>
      <c r="BG92" s="200">
        <v>0</v>
      </c>
      <c r="BH92" s="200">
        <v>0</v>
      </c>
      <c r="BI92" s="200">
        <v>0</v>
      </c>
      <c r="BJ92" s="8">
        <f t="shared" si="52"/>
        <v>32</v>
      </c>
      <c r="BL92" s="8">
        <f t="shared" si="53"/>
        <v>32</v>
      </c>
      <c r="BM92" s="8">
        <f t="shared" si="54"/>
        <v>32</v>
      </c>
      <c r="BN92" s="8">
        <f t="shared" si="55"/>
        <v>32</v>
      </c>
      <c r="BO92" s="8">
        <f t="shared" si="56"/>
        <v>32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'[3]27'!B95</f>
        <v>320</v>
      </c>
      <c r="C93" s="16">
        <f>'[3]27'!C95</f>
        <v>0</v>
      </c>
      <c r="D93" s="16">
        <f>'[3]27'!D95</f>
        <v>0</v>
      </c>
      <c r="E93" s="16">
        <f>'[3]27'!E95</f>
        <v>0</v>
      </c>
      <c r="F93" s="16">
        <f>'[3]27'!F95</f>
        <v>960</v>
      </c>
      <c r="G93" s="16">
        <f>'[3]27'!G95</f>
        <v>0</v>
      </c>
      <c r="H93" s="17">
        <f t="shared" si="59"/>
        <v>1280</v>
      </c>
      <c r="I93" s="15">
        <f>'[3]27'!J95</f>
        <v>320</v>
      </c>
      <c r="J93" s="16">
        <f>'[3]27'!K95</f>
        <v>0</v>
      </c>
      <c r="K93" s="16">
        <f>'[3]27'!L95</f>
        <v>0</v>
      </c>
      <c r="L93" s="16">
        <f>'[3]27'!M95</f>
        <v>0</v>
      </c>
      <c r="M93" s="16">
        <f>'[3]27'!N95</f>
        <v>549.57000000000005</v>
      </c>
      <c r="N93" s="16">
        <f>'[3]27'!O95</f>
        <v>0</v>
      </c>
      <c r="O93" s="17">
        <f t="shared" si="60"/>
        <v>869.57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549.57000000000005</v>
      </c>
      <c r="V93" s="16">
        <f t="shared" si="32"/>
        <v>0</v>
      </c>
      <c r="W93" s="17">
        <f t="shared" si="61"/>
        <v>869.57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549.57000000000005</v>
      </c>
      <c r="AQ93" s="8">
        <f t="shared" si="34"/>
        <v>0</v>
      </c>
      <c r="AR93" s="8">
        <f t="shared" si="50"/>
        <v>805.57</v>
      </c>
      <c r="AT93" s="8">
        <v>32</v>
      </c>
      <c r="AU93" s="8">
        <v>32</v>
      </c>
      <c r="AW93" s="200">
        <v>32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 s="8">
        <f t="shared" si="51"/>
        <v>32</v>
      </c>
      <c r="BD93" s="200">
        <v>32</v>
      </c>
      <c r="BE93" s="200">
        <v>0</v>
      </c>
      <c r="BF93" s="200">
        <v>0</v>
      </c>
      <c r="BG93" s="200">
        <v>0</v>
      </c>
      <c r="BH93" s="200">
        <v>0</v>
      </c>
      <c r="BI93" s="200">
        <v>0</v>
      </c>
      <c r="BJ93" s="8">
        <f t="shared" si="52"/>
        <v>32</v>
      </c>
      <c r="BL93" s="8">
        <f t="shared" si="53"/>
        <v>32</v>
      </c>
      <c r="BM93" s="8">
        <f t="shared" si="54"/>
        <v>32</v>
      </c>
      <c r="BN93" s="8">
        <f t="shared" si="55"/>
        <v>32</v>
      </c>
      <c r="BO93" s="8">
        <f t="shared" si="56"/>
        <v>32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'[3]27'!B96</f>
        <v>320</v>
      </c>
      <c r="C94" s="16">
        <f>'[3]27'!C96</f>
        <v>0</v>
      </c>
      <c r="D94" s="16">
        <f>'[3]27'!D96</f>
        <v>0</v>
      </c>
      <c r="E94" s="16">
        <f>'[3]27'!E96</f>
        <v>0</v>
      </c>
      <c r="F94" s="16">
        <f>'[3]27'!F96</f>
        <v>960</v>
      </c>
      <c r="G94" s="16">
        <f>'[3]27'!G96</f>
        <v>0</v>
      </c>
      <c r="H94" s="17">
        <f t="shared" si="59"/>
        <v>1280</v>
      </c>
      <c r="I94" s="15">
        <f>'[3]27'!J96</f>
        <v>320</v>
      </c>
      <c r="J94" s="16">
        <f>'[3]27'!K96</f>
        <v>0</v>
      </c>
      <c r="K94" s="16">
        <f>'[3]27'!L96</f>
        <v>0</v>
      </c>
      <c r="L94" s="16">
        <f>'[3]27'!M96</f>
        <v>0</v>
      </c>
      <c r="M94" s="16">
        <f>'[3]27'!N96</f>
        <v>600</v>
      </c>
      <c r="N94" s="16">
        <f>'[3]27'!O96</f>
        <v>0</v>
      </c>
      <c r="O94" s="17">
        <f t="shared" si="60"/>
        <v>920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600</v>
      </c>
      <c r="V94" s="16">
        <f t="shared" si="32"/>
        <v>0</v>
      </c>
      <c r="W94" s="17">
        <f t="shared" si="61"/>
        <v>920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600</v>
      </c>
      <c r="AQ94" s="8">
        <f t="shared" si="34"/>
        <v>0</v>
      </c>
      <c r="AR94" s="8">
        <f t="shared" si="50"/>
        <v>856</v>
      </c>
      <c r="AT94" s="8">
        <v>32</v>
      </c>
      <c r="AU94" s="8">
        <v>32</v>
      </c>
      <c r="AW94" s="200">
        <v>32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 s="8">
        <f t="shared" si="51"/>
        <v>32</v>
      </c>
      <c r="BD94" s="200">
        <v>32</v>
      </c>
      <c r="BE94" s="200">
        <v>0</v>
      </c>
      <c r="BF94" s="200">
        <v>0</v>
      </c>
      <c r="BG94" s="200">
        <v>0</v>
      </c>
      <c r="BH94" s="200">
        <v>0</v>
      </c>
      <c r="BI94" s="200">
        <v>0</v>
      </c>
      <c r="BJ94" s="8">
        <f t="shared" si="52"/>
        <v>32</v>
      </c>
      <c r="BL94" s="8">
        <f t="shared" si="53"/>
        <v>32</v>
      </c>
      <c r="BM94" s="8">
        <f t="shared" si="54"/>
        <v>32</v>
      </c>
      <c r="BN94" s="8">
        <f t="shared" si="55"/>
        <v>32</v>
      </c>
      <c r="BO94" s="8">
        <f t="shared" si="56"/>
        <v>32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'[3]27'!B97</f>
        <v>320</v>
      </c>
      <c r="C95" s="16">
        <f>'[3]27'!C97</f>
        <v>0</v>
      </c>
      <c r="D95" s="16">
        <f>'[3]27'!D97</f>
        <v>0</v>
      </c>
      <c r="E95" s="16">
        <f>'[3]27'!E97</f>
        <v>0</v>
      </c>
      <c r="F95" s="16">
        <f>'[3]27'!F97</f>
        <v>960</v>
      </c>
      <c r="G95" s="16">
        <f>'[3]27'!G97</f>
        <v>0</v>
      </c>
      <c r="H95" s="17">
        <f t="shared" si="59"/>
        <v>1280</v>
      </c>
      <c r="I95" s="15">
        <f>'[3]27'!J97</f>
        <v>320</v>
      </c>
      <c r="J95" s="16">
        <f>'[3]27'!K97</f>
        <v>0</v>
      </c>
      <c r="K95" s="16">
        <f>'[3]27'!L97</f>
        <v>0</v>
      </c>
      <c r="L95" s="16">
        <f>'[3]27'!M97</f>
        <v>0</v>
      </c>
      <c r="M95" s="16">
        <f>'[3]27'!N97</f>
        <v>470.85</v>
      </c>
      <c r="N95" s="16">
        <f>'[3]27'!O97</f>
        <v>0</v>
      </c>
      <c r="O95" s="17">
        <f t="shared" si="60"/>
        <v>790.85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470.85</v>
      </c>
      <c r="V95" s="16">
        <f t="shared" si="32"/>
        <v>0</v>
      </c>
      <c r="W95" s="17">
        <f t="shared" si="61"/>
        <v>790.85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470.85</v>
      </c>
      <c r="AQ95" s="8">
        <f t="shared" si="34"/>
        <v>0</v>
      </c>
      <c r="AR95" s="8">
        <f t="shared" si="50"/>
        <v>726.85</v>
      </c>
      <c r="AT95" s="8">
        <v>32</v>
      </c>
      <c r="AU95" s="8">
        <v>32</v>
      </c>
      <c r="AW95" s="200">
        <v>32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 s="8">
        <f t="shared" si="51"/>
        <v>32</v>
      </c>
      <c r="BD95" s="200">
        <v>32</v>
      </c>
      <c r="BE95" s="200">
        <v>0</v>
      </c>
      <c r="BF95" s="200">
        <v>0</v>
      </c>
      <c r="BG95" s="200">
        <v>0</v>
      </c>
      <c r="BH95" s="200">
        <v>0</v>
      </c>
      <c r="BI95" s="200">
        <v>0</v>
      </c>
      <c r="BJ95" s="8">
        <f t="shared" si="52"/>
        <v>32</v>
      </c>
      <c r="BL95" s="8">
        <f t="shared" si="53"/>
        <v>32</v>
      </c>
      <c r="BM95" s="8">
        <f t="shared" si="54"/>
        <v>32</v>
      </c>
      <c r="BN95" s="8">
        <f t="shared" si="55"/>
        <v>32</v>
      </c>
      <c r="BO95" s="8">
        <f t="shared" si="56"/>
        <v>32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'[3]27'!B98</f>
        <v>320</v>
      </c>
      <c r="C96" s="16">
        <f>'[3]27'!C98</f>
        <v>0</v>
      </c>
      <c r="D96" s="16">
        <f>'[3]27'!D98</f>
        <v>0</v>
      </c>
      <c r="E96" s="16">
        <f>'[3]27'!E98</f>
        <v>0</v>
      </c>
      <c r="F96" s="16">
        <f>'[3]27'!F98</f>
        <v>960</v>
      </c>
      <c r="G96" s="16">
        <f>'[3]27'!G98</f>
        <v>0</v>
      </c>
      <c r="H96" s="17">
        <f t="shared" si="59"/>
        <v>1280</v>
      </c>
      <c r="I96" s="15">
        <f>'[3]27'!J98</f>
        <v>320</v>
      </c>
      <c r="J96" s="16">
        <f>'[3]27'!K98</f>
        <v>0</v>
      </c>
      <c r="K96" s="16">
        <f>'[3]27'!L98</f>
        <v>0</v>
      </c>
      <c r="L96" s="16">
        <f>'[3]27'!M98</f>
        <v>0</v>
      </c>
      <c r="M96" s="16">
        <f>'[3]27'!N98</f>
        <v>558.66999999999996</v>
      </c>
      <c r="N96" s="16">
        <f>'[3]27'!O98</f>
        <v>0</v>
      </c>
      <c r="O96" s="17">
        <f t="shared" si="60"/>
        <v>878.67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558.66999999999996</v>
      </c>
      <c r="V96" s="16">
        <f t="shared" si="32"/>
        <v>0</v>
      </c>
      <c r="W96" s="17">
        <f t="shared" si="61"/>
        <v>878.67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558.66999999999996</v>
      </c>
      <c r="AQ96" s="8">
        <f t="shared" si="34"/>
        <v>0</v>
      </c>
      <c r="AR96" s="8">
        <f t="shared" si="50"/>
        <v>814.67</v>
      </c>
      <c r="AT96" s="8">
        <v>32</v>
      </c>
      <c r="AU96" s="8">
        <v>32</v>
      </c>
      <c r="AW96" s="200">
        <v>32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 s="8">
        <f t="shared" si="51"/>
        <v>32</v>
      </c>
      <c r="BD96" s="200">
        <v>32</v>
      </c>
      <c r="BE96" s="200">
        <v>0</v>
      </c>
      <c r="BF96" s="200">
        <v>0</v>
      </c>
      <c r="BG96" s="200">
        <v>0</v>
      </c>
      <c r="BH96" s="200">
        <v>0</v>
      </c>
      <c r="BI96" s="200">
        <v>0</v>
      </c>
      <c r="BJ96" s="8">
        <f t="shared" si="52"/>
        <v>32</v>
      </c>
      <c r="BL96" s="8">
        <f t="shared" si="53"/>
        <v>32</v>
      </c>
      <c r="BM96" s="8">
        <f t="shared" si="54"/>
        <v>32</v>
      </c>
      <c r="BN96" s="8">
        <f t="shared" si="55"/>
        <v>32</v>
      </c>
      <c r="BO96" s="8">
        <f t="shared" si="56"/>
        <v>32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'[3]27'!B99</f>
        <v>320</v>
      </c>
      <c r="C97" s="16">
        <f>'[3]27'!C99</f>
        <v>0</v>
      </c>
      <c r="D97" s="16">
        <f>'[3]27'!D99</f>
        <v>0</v>
      </c>
      <c r="E97" s="16">
        <f>'[3]27'!E99</f>
        <v>0</v>
      </c>
      <c r="F97" s="16">
        <f>'[3]27'!F99</f>
        <v>960</v>
      </c>
      <c r="G97" s="16">
        <f>'[3]27'!G99</f>
        <v>0</v>
      </c>
      <c r="H97" s="17">
        <f t="shared" si="59"/>
        <v>1280</v>
      </c>
      <c r="I97" s="15">
        <f>'[3]27'!J99</f>
        <v>320</v>
      </c>
      <c r="J97" s="16">
        <f>'[3]27'!K99</f>
        <v>0</v>
      </c>
      <c r="K97" s="16">
        <f>'[3]27'!L99</f>
        <v>0</v>
      </c>
      <c r="L97" s="16">
        <f>'[3]27'!M99</f>
        <v>0</v>
      </c>
      <c r="M97" s="16">
        <f>'[3]27'!N99</f>
        <v>556.85</v>
      </c>
      <c r="N97" s="16">
        <f>'[3]27'!O99</f>
        <v>0</v>
      </c>
      <c r="O97" s="17">
        <f t="shared" si="60"/>
        <v>876.85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556.85</v>
      </c>
      <c r="V97" s="16">
        <f t="shared" si="32"/>
        <v>0</v>
      </c>
      <c r="W97" s="17">
        <f t="shared" si="61"/>
        <v>876.85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556.85</v>
      </c>
      <c r="AQ97" s="8">
        <f t="shared" si="34"/>
        <v>0</v>
      </c>
      <c r="AR97" s="8">
        <f t="shared" si="50"/>
        <v>812.85</v>
      </c>
      <c r="AT97" s="8">
        <v>32</v>
      </c>
      <c r="AU97" s="8">
        <v>32</v>
      </c>
      <c r="AW97" s="200">
        <v>32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 s="8">
        <f t="shared" si="51"/>
        <v>32</v>
      </c>
      <c r="BD97" s="200">
        <v>32</v>
      </c>
      <c r="BE97" s="200">
        <v>0</v>
      </c>
      <c r="BF97" s="200">
        <v>0</v>
      </c>
      <c r="BG97" s="200">
        <v>0</v>
      </c>
      <c r="BH97" s="200">
        <v>0</v>
      </c>
      <c r="BI97" s="200">
        <v>0</v>
      </c>
      <c r="BJ97" s="8">
        <f t="shared" si="52"/>
        <v>32</v>
      </c>
      <c r="BL97" s="8">
        <f t="shared" si="53"/>
        <v>32</v>
      </c>
      <c r="BM97" s="8">
        <f t="shared" si="54"/>
        <v>32</v>
      </c>
      <c r="BN97" s="8">
        <f t="shared" si="55"/>
        <v>32</v>
      </c>
      <c r="BO97" s="8">
        <f t="shared" si="56"/>
        <v>32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'[3]27'!B100</f>
        <v>320</v>
      </c>
      <c r="C98" s="16">
        <f>'[3]27'!C100</f>
        <v>0</v>
      </c>
      <c r="D98" s="16">
        <f>'[3]27'!D100</f>
        <v>0</v>
      </c>
      <c r="E98" s="16">
        <f>'[3]27'!E100</f>
        <v>0</v>
      </c>
      <c r="F98" s="16">
        <f>'[3]27'!F100</f>
        <v>960</v>
      </c>
      <c r="G98" s="16">
        <f>'[3]27'!G100</f>
        <v>0</v>
      </c>
      <c r="H98" s="17">
        <f t="shared" si="59"/>
        <v>1280</v>
      </c>
      <c r="I98" s="15">
        <f>'[3]27'!J100</f>
        <v>320</v>
      </c>
      <c r="J98" s="16">
        <f>'[3]27'!K100</f>
        <v>0</v>
      </c>
      <c r="K98" s="16">
        <f>'[3]27'!L100</f>
        <v>0</v>
      </c>
      <c r="L98" s="16">
        <f>'[3]27'!M100</f>
        <v>0</v>
      </c>
      <c r="M98" s="16">
        <f>'[3]27'!N100</f>
        <v>545.85</v>
      </c>
      <c r="N98" s="16">
        <f>'[3]27'!O100</f>
        <v>0</v>
      </c>
      <c r="O98" s="17">
        <f t="shared" si="60"/>
        <v>865.85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545.85</v>
      </c>
      <c r="V98" s="16">
        <f t="shared" si="32"/>
        <v>0</v>
      </c>
      <c r="W98" s="17">
        <f t="shared" si="61"/>
        <v>865.85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545.85</v>
      </c>
      <c r="AQ98" s="8">
        <f t="shared" si="34"/>
        <v>0</v>
      </c>
      <c r="AR98" s="8">
        <f t="shared" si="50"/>
        <v>801.85</v>
      </c>
      <c r="AT98" s="8">
        <v>32</v>
      </c>
      <c r="AU98" s="8">
        <v>32</v>
      </c>
      <c r="AW98" s="200">
        <v>32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 s="8">
        <f t="shared" si="51"/>
        <v>32</v>
      </c>
      <c r="BD98" s="200">
        <v>32</v>
      </c>
      <c r="BE98" s="200">
        <v>0</v>
      </c>
      <c r="BF98" s="200">
        <v>0</v>
      </c>
      <c r="BG98" s="200">
        <v>0</v>
      </c>
      <c r="BH98" s="200">
        <v>0</v>
      </c>
      <c r="BI98" s="200">
        <v>0</v>
      </c>
      <c r="BJ98" s="8">
        <f t="shared" si="52"/>
        <v>32</v>
      </c>
      <c r="BL98" s="8">
        <f t="shared" si="53"/>
        <v>32</v>
      </c>
      <c r="BM98" s="8">
        <f t="shared" si="54"/>
        <v>32</v>
      </c>
      <c r="BN98" s="8">
        <f t="shared" si="55"/>
        <v>32</v>
      </c>
      <c r="BO98" s="8">
        <f t="shared" si="56"/>
        <v>32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22.8</v>
      </c>
      <c r="G99" s="15">
        <f t="shared" si="62"/>
        <v>0</v>
      </c>
      <c r="H99" s="15">
        <f t="shared" si="62"/>
        <v>30.48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11.459935000000002</v>
      </c>
      <c r="N99" s="15">
        <f t="shared" si="62"/>
        <v>0</v>
      </c>
      <c r="O99" s="15">
        <f t="shared" si="62"/>
        <v>19.139935000000012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11.459935000000002</v>
      </c>
      <c r="V99" s="15">
        <f t="shared" si="62"/>
        <v>0</v>
      </c>
      <c r="W99" s="15">
        <f t="shared" si="62"/>
        <v>19.139935000000012</v>
      </c>
      <c r="X99" s="15">
        <f t="shared" si="62"/>
        <v>0.76800000000000002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3.4277500000000009E-2</v>
      </c>
      <c r="AC99" s="15">
        <f t="shared" si="62"/>
        <v>0</v>
      </c>
      <c r="AD99" s="15">
        <f t="shared" si="62"/>
        <v>0.80227749999999987</v>
      </c>
      <c r="AE99" s="15">
        <f t="shared" si="62"/>
        <v>0.76800000000000002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3.4277500000000009E-2</v>
      </c>
      <c r="AJ99" s="15">
        <f t="shared" si="62"/>
        <v>0</v>
      </c>
      <c r="AK99" s="15">
        <f t="shared" si="62"/>
        <v>0.80227749999999987</v>
      </c>
      <c r="AL99" s="15">
        <f t="shared" si="62"/>
        <v>6.1440000000000001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11.391380000000002</v>
      </c>
      <c r="AQ99" s="15">
        <f t="shared" si="62"/>
        <v>0</v>
      </c>
      <c r="AR99" s="15">
        <f t="shared" si="62"/>
        <v>17.535380000000004</v>
      </c>
      <c r="AS99" s="15">
        <f t="shared" si="62"/>
        <v>0</v>
      </c>
      <c r="AT99" s="15">
        <f t="shared" si="62"/>
        <v>0.80214999999999992</v>
      </c>
      <c r="AU99" s="15">
        <f t="shared" si="62"/>
        <v>0.80214999999999992</v>
      </c>
      <c r="AV99" s="15">
        <f t="shared" si="62"/>
        <v>0</v>
      </c>
      <c r="AW99" s="15">
        <f t="shared" si="62"/>
        <v>0.76800000000000002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3.4277500000000009E-2</v>
      </c>
      <c r="BB99" s="15">
        <f t="shared" si="62"/>
        <v>0</v>
      </c>
      <c r="BC99" s="15">
        <f t="shared" si="62"/>
        <v>0.80227749999999987</v>
      </c>
      <c r="BD99" s="15">
        <f t="shared" si="62"/>
        <v>0.76800000000000002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3.4277500000000009E-2</v>
      </c>
      <c r="BI99" s="15">
        <f t="shared" si="62"/>
        <v>0</v>
      </c>
      <c r="BJ99" s="15">
        <f t="shared" ref="BJ99:BQ99" si="63">SUM(BJ3:BJ98)/4000</f>
        <v>0.80227749999999987</v>
      </c>
      <c r="BK99" s="15"/>
      <c r="BL99" s="15">
        <f t="shared" si="63"/>
        <v>0.80214999999999992</v>
      </c>
      <c r="BM99" s="15">
        <f t="shared" si="63"/>
        <v>0.80214999999999992</v>
      </c>
      <c r="BN99" s="15">
        <f t="shared" si="63"/>
        <v>0.80227749999999987</v>
      </c>
      <c r="BO99" s="15">
        <f t="shared" si="63"/>
        <v>0.80227749999999987</v>
      </c>
      <c r="BP99" s="15">
        <f t="shared" si="63"/>
        <v>-1.2750000000000128E-4</v>
      </c>
      <c r="BQ99" s="15">
        <f t="shared" si="63"/>
        <v>-1.2750000000000128E-4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44678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44678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62</v>
      </c>
      <c r="C3">
        <f>PPCL!C3</f>
        <v>0</v>
      </c>
      <c r="D3">
        <f>PPCL!M3</f>
        <v>62</v>
      </c>
      <c r="E3">
        <f>PPCL!N3</f>
        <v>0</v>
      </c>
      <c r="F3">
        <f>B3+C3</f>
        <v>62</v>
      </c>
      <c r="G3">
        <f>D3+E3</f>
        <v>62</v>
      </c>
      <c r="H3" s="154"/>
      <c r="I3">
        <f>BRPL_EOD!AG3+BRPL_EOD!AH3</f>
        <v>17.54</v>
      </c>
      <c r="J3">
        <f>BYPL_EOD!AG3+BYPL_EOD!AH3</f>
        <v>9.9600000000000009</v>
      </c>
      <c r="K3">
        <f>MES_EOD!AG3+MES_EOD!AH3</f>
        <v>3.76</v>
      </c>
      <c r="L3">
        <f>NDMC_EOD!AG3+NDMC_EOD!AH3</f>
        <v>18.79</v>
      </c>
      <c r="M3">
        <f>TPDDL_EOD!AG3+TPDDL_EOD!AH3</f>
        <v>11.95</v>
      </c>
      <c r="N3">
        <f t="shared" ref="N3:N66" si="0">SUM(I3:M3)</f>
        <v>62</v>
      </c>
      <c r="O3" s="154">
        <f t="shared" ref="O3:O66" si="1">G3-N3</f>
        <v>0</v>
      </c>
      <c r="P3">
        <v>17.54</v>
      </c>
      <c r="Q3">
        <v>9.9600000000000009</v>
      </c>
      <c r="R3">
        <v>3.76</v>
      </c>
      <c r="S3">
        <v>18.79</v>
      </c>
      <c r="T3">
        <v>11.95</v>
      </c>
      <c r="U3" s="156">
        <f t="shared" ref="U3:U66" si="2">SUM(P3:T3)</f>
        <v>62</v>
      </c>
      <c r="V3" s="154">
        <f t="shared" ref="V3:V66" si="3">G3-U3</f>
        <v>0</v>
      </c>
    </row>
    <row r="4" spans="1:22">
      <c r="A4" t="s">
        <v>46</v>
      </c>
      <c r="B4">
        <f>PPCL!B4</f>
        <v>62</v>
      </c>
      <c r="C4">
        <f>PPCL!C4</f>
        <v>0</v>
      </c>
      <c r="D4">
        <f>PPCL!M4</f>
        <v>62</v>
      </c>
      <c r="E4">
        <f>PPCL!N4</f>
        <v>0</v>
      </c>
      <c r="F4">
        <f t="shared" ref="F4:F67" si="4">B4+C4</f>
        <v>62</v>
      </c>
      <c r="G4">
        <f t="shared" ref="G4:G67" si="5">D4+E4</f>
        <v>62</v>
      </c>
      <c r="H4" s="154"/>
      <c r="I4">
        <f>BRPL_EOD!AG4+BRPL_EOD!AH4</f>
        <v>17.54</v>
      </c>
      <c r="J4">
        <f>BYPL_EOD!AG4+BYPL_EOD!AH4</f>
        <v>9.9600000000000009</v>
      </c>
      <c r="K4">
        <f>MES_EOD!AG4+MES_EOD!AH4</f>
        <v>3.76</v>
      </c>
      <c r="L4">
        <f>NDMC_EOD!AG4+NDMC_EOD!AH4</f>
        <v>18.79</v>
      </c>
      <c r="M4">
        <f>TPDDL_EOD!AG4+TPDDL_EOD!AH4</f>
        <v>11.95</v>
      </c>
      <c r="N4">
        <f t="shared" si="0"/>
        <v>62</v>
      </c>
      <c r="O4" s="154">
        <f t="shared" si="1"/>
        <v>0</v>
      </c>
      <c r="P4">
        <v>17.54</v>
      </c>
      <c r="Q4">
        <v>9.9600000000000009</v>
      </c>
      <c r="R4">
        <v>3.76</v>
      </c>
      <c r="S4">
        <v>18.79</v>
      </c>
      <c r="T4">
        <v>11.95</v>
      </c>
      <c r="U4" s="156">
        <f t="shared" si="2"/>
        <v>62</v>
      </c>
      <c r="V4" s="154">
        <f t="shared" si="3"/>
        <v>0</v>
      </c>
    </row>
    <row r="5" spans="1:22">
      <c r="A5" t="s">
        <v>47</v>
      </c>
      <c r="B5">
        <f>PPCL!B5</f>
        <v>62</v>
      </c>
      <c r="C5">
        <f>PPCL!C5</f>
        <v>0</v>
      </c>
      <c r="D5">
        <f>PPCL!M5</f>
        <v>62</v>
      </c>
      <c r="E5">
        <f>PPCL!N5</f>
        <v>0</v>
      </c>
      <c r="F5">
        <f t="shared" si="4"/>
        <v>62</v>
      </c>
      <c r="G5">
        <f t="shared" si="5"/>
        <v>62</v>
      </c>
      <c r="H5" s="154"/>
      <c r="I5">
        <f>BRPL_EOD!AG5+BRPL_EOD!AH5</f>
        <v>17.54</v>
      </c>
      <c r="J5">
        <f>BYPL_EOD!AG5+BYPL_EOD!AH5</f>
        <v>9.9600000000000009</v>
      </c>
      <c r="K5">
        <f>MES_EOD!AG5+MES_EOD!AH5</f>
        <v>3.76</v>
      </c>
      <c r="L5">
        <f>NDMC_EOD!AG5+NDMC_EOD!AH5</f>
        <v>18.79</v>
      </c>
      <c r="M5">
        <f>TPDDL_EOD!AG5+TPDDL_EOD!AH5</f>
        <v>11.95</v>
      </c>
      <c r="N5">
        <f t="shared" si="0"/>
        <v>62</v>
      </c>
      <c r="O5" s="154">
        <f t="shared" si="1"/>
        <v>0</v>
      </c>
      <c r="P5">
        <v>17.54</v>
      </c>
      <c r="Q5">
        <v>9.9600000000000009</v>
      </c>
      <c r="R5">
        <v>3.76</v>
      </c>
      <c r="S5">
        <v>18.79</v>
      </c>
      <c r="T5">
        <v>11.95</v>
      </c>
      <c r="U5" s="156">
        <f t="shared" si="2"/>
        <v>62</v>
      </c>
      <c r="V5" s="154">
        <f t="shared" si="3"/>
        <v>0</v>
      </c>
    </row>
    <row r="6" spans="1:22">
      <c r="A6" t="s">
        <v>48</v>
      </c>
      <c r="B6">
        <f>PPCL!B6</f>
        <v>62</v>
      </c>
      <c r="C6">
        <f>PPCL!C6</f>
        <v>0</v>
      </c>
      <c r="D6">
        <f>PPCL!M6</f>
        <v>62</v>
      </c>
      <c r="E6">
        <f>PPCL!N6</f>
        <v>0</v>
      </c>
      <c r="F6">
        <f t="shared" si="4"/>
        <v>62</v>
      </c>
      <c r="G6">
        <f t="shared" si="5"/>
        <v>62</v>
      </c>
      <c r="H6" s="154"/>
      <c r="I6">
        <f>BRPL_EOD!AG6+BRPL_EOD!AH6</f>
        <v>17.54</v>
      </c>
      <c r="J6">
        <f>BYPL_EOD!AG6+BYPL_EOD!AH6</f>
        <v>9.9600000000000009</v>
      </c>
      <c r="K6">
        <f>MES_EOD!AG6+MES_EOD!AH6</f>
        <v>3.76</v>
      </c>
      <c r="L6">
        <f>NDMC_EOD!AG6+NDMC_EOD!AH6</f>
        <v>18.79</v>
      </c>
      <c r="M6">
        <f>TPDDL_EOD!AG6+TPDDL_EOD!AH6</f>
        <v>11.95</v>
      </c>
      <c r="N6">
        <f t="shared" si="0"/>
        <v>62</v>
      </c>
      <c r="O6" s="154">
        <f t="shared" si="1"/>
        <v>0</v>
      </c>
      <c r="P6">
        <v>17.54</v>
      </c>
      <c r="Q6">
        <v>9.9600000000000009</v>
      </c>
      <c r="R6">
        <v>3.76</v>
      </c>
      <c r="S6">
        <v>18.79</v>
      </c>
      <c r="T6">
        <v>11.95</v>
      </c>
      <c r="U6" s="156">
        <f t="shared" si="2"/>
        <v>62</v>
      </c>
      <c r="V6" s="154">
        <f t="shared" si="3"/>
        <v>0</v>
      </c>
    </row>
    <row r="7" spans="1:22">
      <c r="A7" t="s">
        <v>49</v>
      </c>
      <c r="B7">
        <f>PPCL!B7</f>
        <v>62</v>
      </c>
      <c r="C7">
        <f>PPCL!C7</f>
        <v>0</v>
      </c>
      <c r="D7">
        <f>PPCL!M7</f>
        <v>62</v>
      </c>
      <c r="E7">
        <f>PPCL!N7</f>
        <v>0</v>
      </c>
      <c r="F7">
        <f t="shared" si="4"/>
        <v>62</v>
      </c>
      <c r="G7">
        <f t="shared" si="5"/>
        <v>62</v>
      </c>
      <c r="H7" s="154"/>
      <c r="I7">
        <f>BRPL_EOD!AG7+BRPL_EOD!AH7</f>
        <v>17.54</v>
      </c>
      <c r="J7">
        <f>BYPL_EOD!AG7+BYPL_EOD!AH7</f>
        <v>9.9600000000000009</v>
      </c>
      <c r="K7">
        <f>MES_EOD!AG7+MES_EOD!AH7</f>
        <v>3.76</v>
      </c>
      <c r="L7">
        <f>NDMC_EOD!AG7+NDMC_EOD!AH7</f>
        <v>18.79</v>
      </c>
      <c r="M7">
        <f>TPDDL_EOD!AG7+TPDDL_EOD!AH7</f>
        <v>11.95</v>
      </c>
      <c r="N7">
        <f t="shared" si="0"/>
        <v>62</v>
      </c>
      <c r="O7" s="154">
        <f t="shared" si="1"/>
        <v>0</v>
      </c>
      <c r="P7">
        <v>17.54</v>
      </c>
      <c r="Q7">
        <v>9.9600000000000009</v>
      </c>
      <c r="R7">
        <v>3.76</v>
      </c>
      <c r="S7">
        <v>18.79</v>
      </c>
      <c r="T7">
        <v>11.95</v>
      </c>
      <c r="U7" s="156">
        <f t="shared" si="2"/>
        <v>62</v>
      </c>
      <c r="V7" s="154">
        <f t="shared" si="3"/>
        <v>0</v>
      </c>
    </row>
    <row r="8" spans="1:22">
      <c r="A8" t="s">
        <v>50</v>
      </c>
      <c r="B8">
        <f>PPCL!B8</f>
        <v>62</v>
      </c>
      <c r="C8">
        <f>PPCL!C8</f>
        <v>0</v>
      </c>
      <c r="D8">
        <f>PPCL!M8</f>
        <v>62</v>
      </c>
      <c r="E8">
        <f>PPCL!N8</f>
        <v>0</v>
      </c>
      <c r="F8">
        <f t="shared" si="4"/>
        <v>62</v>
      </c>
      <c r="G8">
        <f t="shared" si="5"/>
        <v>62</v>
      </c>
      <c r="H8" s="154"/>
      <c r="I8">
        <f>BRPL_EOD!AG8+BRPL_EOD!AH8</f>
        <v>17.54</v>
      </c>
      <c r="J8">
        <f>BYPL_EOD!AG8+BYPL_EOD!AH8</f>
        <v>9.9600000000000009</v>
      </c>
      <c r="K8">
        <f>MES_EOD!AG8+MES_EOD!AH8</f>
        <v>3.76</v>
      </c>
      <c r="L8">
        <f>NDMC_EOD!AG8+NDMC_EOD!AH8</f>
        <v>18.79</v>
      </c>
      <c r="M8">
        <f>TPDDL_EOD!AG8+TPDDL_EOD!AH8</f>
        <v>11.95</v>
      </c>
      <c r="N8">
        <f t="shared" si="0"/>
        <v>62</v>
      </c>
      <c r="O8" s="154">
        <f t="shared" si="1"/>
        <v>0</v>
      </c>
      <c r="P8">
        <v>17.54</v>
      </c>
      <c r="Q8">
        <v>9.9600000000000009</v>
      </c>
      <c r="R8">
        <v>3.76</v>
      </c>
      <c r="S8">
        <v>18.79</v>
      </c>
      <c r="T8">
        <v>11.95</v>
      </c>
      <c r="U8" s="156">
        <f t="shared" si="2"/>
        <v>62</v>
      </c>
      <c r="V8" s="154">
        <f t="shared" si="3"/>
        <v>0</v>
      </c>
    </row>
    <row r="9" spans="1:22">
      <c r="A9" t="s">
        <v>51</v>
      </c>
      <c r="B9">
        <f>PPCL!B9</f>
        <v>62</v>
      </c>
      <c r="C9">
        <f>PPCL!C9</f>
        <v>0</v>
      </c>
      <c r="D9">
        <f>PPCL!M9</f>
        <v>62</v>
      </c>
      <c r="E9">
        <f>PPCL!N9</f>
        <v>0</v>
      </c>
      <c r="F9">
        <f t="shared" si="4"/>
        <v>62</v>
      </c>
      <c r="G9">
        <f t="shared" si="5"/>
        <v>62</v>
      </c>
      <c r="H9" s="154"/>
      <c r="I9">
        <f>BRPL_EOD!AG9+BRPL_EOD!AH9</f>
        <v>17.54</v>
      </c>
      <c r="J9">
        <f>BYPL_EOD!AG9+BYPL_EOD!AH9</f>
        <v>9.9600000000000009</v>
      </c>
      <c r="K9">
        <f>MES_EOD!AG9+MES_EOD!AH9</f>
        <v>3.76</v>
      </c>
      <c r="L9">
        <f>NDMC_EOD!AG9+NDMC_EOD!AH9</f>
        <v>18.79</v>
      </c>
      <c r="M9">
        <f>TPDDL_EOD!AG9+TPDDL_EOD!AH9</f>
        <v>11.95</v>
      </c>
      <c r="N9">
        <f t="shared" si="0"/>
        <v>62</v>
      </c>
      <c r="O9" s="154">
        <f t="shared" si="1"/>
        <v>0</v>
      </c>
      <c r="P9">
        <v>17.54</v>
      </c>
      <c r="Q9">
        <v>9.9600000000000009</v>
      </c>
      <c r="R9">
        <v>3.76</v>
      </c>
      <c r="S9">
        <v>18.79</v>
      </c>
      <c r="T9">
        <v>11.95</v>
      </c>
      <c r="U9" s="156">
        <f t="shared" si="2"/>
        <v>62</v>
      </c>
      <c r="V9" s="154">
        <f t="shared" si="3"/>
        <v>0</v>
      </c>
    </row>
    <row r="10" spans="1:22">
      <c r="A10" t="s">
        <v>52</v>
      </c>
      <c r="B10">
        <f>PPCL!B10</f>
        <v>62</v>
      </c>
      <c r="C10">
        <f>PPCL!C10</f>
        <v>0</v>
      </c>
      <c r="D10">
        <f>PPCL!M10</f>
        <v>62</v>
      </c>
      <c r="E10">
        <f>PPCL!N10</f>
        <v>0</v>
      </c>
      <c r="F10">
        <f t="shared" si="4"/>
        <v>62</v>
      </c>
      <c r="G10">
        <f t="shared" si="5"/>
        <v>62</v>
      </c>
      <c r="H10" s="154"/>
      <c r="I10">
        <f>BRPL_EOD!AG10+BRPL_EOD!AH10</f>
        <v>17.54</v>
      </c>
      <c r="J10">
        <f>BYPL_EOD!AG10+BYPL_EOD!AH10</f>
        <v>9.9600000000000009</v>
      </c>
      <c r="K10">
        <f>MES_EOD!AG10+MES_EOD!AH10</f>
        <v>3.76</v>
      </c>
      <c r="L10">
        <f>NDMC_EOD!AG10+NDMC_EOD!AH10</f>
        <v>18.79</v>
      </c>
      <c r="M10">
        <f>TPDDL_EOD!AG10+TPDDL_EOD!AH10</f>
        <v>11.95</v>
      </c>
      <c r="N10">
        <f t="shared" si="0"/>
        <v>62</v>
      </c>
      <c r="O10" s="154">
        <f t="shared" si="1"/>
        <v>0</v>
      </c>
      <c r="P10">
        <v>17.54</v>
      </c>
      <c r="Q10">
        <v>9.9600000000000009</v>
      </c>
      <c r="R10">
        <v>3.76</v>
      </c>
      <c r="S10">
        <v>18.79</v>
      </c>
      <c r="T10">
        <v>11.95</v>
      </c>
      <c r="U10" s="156">
        <f t="shared" si="2"/>
        <v>62</v>
      </c>
      <c r="V10" s="154">
        <f t="shared" si="3"/>
        <v>0</v>
      </c>
    </row>
    <row r="11" spans="1:22">
      <c r="A11" t="s">
        <v>53</v>
      </c>
      <c r="B11">
        <f>PPCL!B11</f>
        <v>62</v>
      </c>
      <c r="C11">
        <f>PPCL!C11</f>
        <v>0</v>
      </c>
      <c r="D11">
        <f>PPCL!M11</f>
        <v>62</v>
      </c>
      <c r="E11">
        <f>PPCL!N11</f>
        <v>0</v>
      </c>
      <c r="F11">
        <f t="shared" si="4"/>
        <v>62</v>
      </c>
      <c r="G11">
        <f t="shared" si="5"/>
        <v>62</v>
      </c>
      <c r="H11" s="154"/>
      <c r="I11">
        <f>BRPL_EOD!AG11+BRPL_EOD!AH11</f>
        <v>17.54</v>
      </c>
      <c r="J11">
        <f>BYPL_EOD!AG11+BYPL_EOD!AH11</f>
        <v>9.9600000000000009</v>
      </c>
      <c r="K11">
        <f>MES_EOD!AG11+MES_EOD!AH11</f>
        <v>3.76</v>
      </c>
      <c r="L11">
        <f>NDMC_EOD!AG11+NDMC_EOD!AH11</f>
        <v>18.79</v>
      </c>
      <c r="M11">
        <f>TPDDL_EOD!AG11+TPDDL_EOD!AH11</f>
        <v>11.95</v>
      </c>
      <c r="N11">
        <f t="shared" si="0"/>
        <v>62</v>
      </c>
      <c r="O11" s="154">
        <f t="shared" si="1"/>
        <v>0</v>
      </c>
      <c r="P11">
        <v>17.54</v>
      </c>
      <c r="Q11">
        <v>9.9600000000000009</v>
      </c>
      <c r="R11">
        <v>3.76</v>
      </c>
      <c r="S11">
        <v>18.79</v>
      </c>
      <c r="T11">
        <v>11.95</v>
      </c>
      <c r="U11" s="156">
        <f t="shared" si="2"/>
        <v>62</v>
      </c>
      <c r="V11" s="154">
        <f t="shared" si="3"/>
        <v>0</v>
      </c>
    </row>
    <row r="12" spans="1:22">
      <c r="A12" t="s">
        <v>54</v>
      </c>
      <c r="B12">
        <f>PPCL!B12</f>
        <v>62</v>
      </c>
      <c r="C12">
        <f>PPCL!C12</f>
        <v>0</v>
      </c>
      <c r="D12">
        <f>PPCL!M12</f>
        <v>62</v>
      </c>
      <c r="E12">
        <f>PPCL!N12</f>
        <v>0</v>
      </c>
      <c r="F12">
        <f t="shared" si="4"/>
        <v>62</v>
      </c>
      <c r="G12">
        <f t="shared" si="5"/>
        <v>62</v>
      </c>
      <c r="H12" s="154"/>
      <c r="I12">
        <f>BRPL_EOD!AG12+BRPL_EOD!AH12</f>
        <v>17.54</v>
      </c>
      <c r="J12">
        <f>BYPL_EOD!AG12+BYPL_EOD!AH12</f>
        <v>9.9600000000000009</v>
      </c>
      <c r="K12">
        <f>MES_EOD!AG12+MES_EOD!AH12</f>
        <v>3.76</v>
      </c>
      <c r="L12">
        <f>NDMC_EOD!AG12+NDMC_EOD!AH12</f>
        <v>18.79</v>
      </c>
      <c r="M12">
        <f>TPDDL_EOD!AG12+TPDDL_EOD!AH12</f>
        <v>11.95</v>
      </c>
      <c r="N12">
        <f t="shared" si="0"/>
        <v>62</v>
      </c>
      <c r="O12" s="154">
        <f t="shared" si="1"/>
        <v>0</v>
      </c>
      <c r="P12">
        <v>17.54</v>
      </c>
      <c r="Q12">
        <v>9.9600000000000009</v>
      </c>
      <c r="R12">
        <v>3.76</v>
      </c>
      <c r="S12">
        <v>18.79</v>
      </c>
      <c r="T12">
        <v>11.95</v>
      </c>
      <c r="U12" s="156">
        <f t="shared" si="2"/>
        <v>62</v>
      </c>
      <c r="V12" s="154">
        <f t="shared" si="3"/>
        <v>0</v>
      </c>
    </row>
    <row r="13" spans="1:22">
      <c r="A13" t="s">
        <v>55</v>
      </c>
      <c r="B13">
        <f>PPCL!B13</f>
        <v>62</v>
      </c>
      <c r="C13">
        <f>PPCL!C13</f>
        <v>0</v>
      </c>
      <c r="D13">
        <f>PPCL!M13</f>
        <v>62</v>
      </c>
      <c r="E13">
        <f>PPCL!N13</f>
        <v>0</v>
      </c>
      <c r="F13">
        <f t="shared" si="4"/>
        <v>62</v>
      </c>
      <c r="G13">
        <f t="shared" si="5"/>
        <v>62</v>
      </c>
      <c r="H13" s="154"/>
      <c r="I13">
        <f>BRPL_EOD!AG13+BRPL_EOD!AH13</f>
        <v>17.54</v>
      </c>
      <c r="J13">
        <f>BYPL_EOD!AG13+BYPL_EOD!AH13</f>
        <v>9.9600000000000009</v>
      </c>
      <c r="K13">
        <f>MES_EOD!AG13+MES_EOD!AH13</f>
        <v>3.76</v>
      </c>
      <c r="L13">
        <f>NDMC_EOD!AG13+NDMC_EOD!AH13</f>
        <v>18.79</v>
      </c>
      <c r="M13">
        <f>TPDDL_EOD!AG13+TPDDL_EOD!AH13</f>
        <v>11.95</v>
      </c>
      <c r="N13">
        <f t="shared" si="0"/>
        <v>62</v>
      </c>
      <c r="O13" s="154">
        <f t="shared" si="1"/>
        <v>0</v>
      </c>
      <c r="P13">
        <v>17.54</v>
      </c>
      <c r="Q13">
        <v>9.9600000000000009</v>
      </c>
      <c r="R13">
        <v>3.76</v>
      </c>
      <c r="S13">
        <v>18.79</v>
      </c>
      <c r="T13">
        <v>11.95</v>
      </c>
      <c r="U13" s="156">
        <f t="shared" si="2"/>
        <v>62</v>
      </c>
      <c r="V13" s="154">
        <f t="shared" si="3"/>
        <v>0</v>
      </c>
    </row>
    <row r="14" spans="1:22">
      <c r="A14" t="s">
        <v>56</v>
      </c>
      <c r="B14">
        <f>PPCL!B14</f>
        <v>62</v>
      </c>
      <c r="C14">
        <f>PPCL!C14</f>
        <v>0</v>
      </c>
      <c r="D14">
        <f>PPCL!M14</f>
        <v>62</v>
      </c>
      <c r="E14">
        <f>PPCL!N14</f>
        <v>0</v>
      </c>
      <c r="F14">
        <f t="shared" si="4"/>
        <v>62</v>
      </c>
      <c r="G14">
        <f t="shared" si="5"/>
        <v>62</v>
      </c>
      <c r="H14" s="154"/>
      <c r="I14">
        <f>BRPL_EOD!AG14+BRPL_EOD!AH14</f>
        <v>17.54</v>
      </c>
      <c r="J14">
        <f>BYPL_EOD!AG14+BYPL_EOD!AH14</f>
        <v>9.9600000000000009</v>
      </c>
      <c r="K14">
        <f>MES_EOD!AG14+MES_EOD!AH14</f>
        <v>3.76</v>
      </c>
      <c r="L14">
        <f>NDMC_EOD!AG14+NDMC_EOD!AH14</f>
        <v>18.79</v>
      </c>
      <c r="M14">
        <f>TPDDL_EOD!AG14+TPDDL_EOD!AH14</f>
        <v>11.95</v>
      </c>
      <c r="N14">
        <f t="shared" si="0"/>
        <v>62</v>
      </c>
      <c r="O14" s="154">
        <f t="shared" si="1"/>
        <v>0</v>
      </c>
      <c r="P14">
        <v>17.54</v>
      </c>
      <c r="Q14">
        <v>9.9600000000000009</v>
      </c>
      <c r="R14">
        <v>3.76</v>
      </c>
      <c r="S14">
        <v>18.79</v>
      </c>
      <c r="T14">
        <v>11.95</v>
      </c>
      <c r="U14" s="156">
        <f t="shared" si="2"/>
        <v>62</v>
      </c>
      <c r="V14" s="154">
        <f t="shared" si="3"/>
        <v>0</v>
      </c>
    </row>
    <row r="15" spans="1:22">
      <c r="A15" t="s">
        <v>57</v>
      </c>
      <c r="B15">
        <f>PPCL!B15</f>
        <v>62</v>
      </c>
      <c r="C15">
        <f>PPCL!C15</f>
        <v>0</v>
      </c>
      <c r="D15">
        <f>PPCL!M15</f>
        <v>62</v>
      </c>
      <c r="E15">
        <f>PPCL!N15</f>
        <v>0</v>
      </c>
      <c r="F15">
        <f t="shared" si="4"/>
        <v>62</v>
      </c>
      <c r="G15">
        <f t="shared" si="5"/>
        <v>62</v>
      </c>
      <c r="H15" s="154"/>
      <c r="I15">
        <f>BRPL_EOD!AG15+BRPL_EOD!AH15</f>
        <v>17.54</v>
      </c>
      <c r="J15">
        <f>BYPL_EOD!AG15+BYPL_EOD!AH15</f>
        <v>9.9600000000000009</v>
      </c>
      <c r="K15">
        <f>MES_EOD!AG15+MES_EOD!AH15</f>
        <v>3.76</v>
      </c>
      <c r="L15">
        <f>NDMC_EOD!AG15+NDMC_EOD!AH15</f>
        <v>18.79</v>
      </c>
      <c r="M15">
        <f>TPDDL_EOD!AG15+TPDDL_EOD!AH15</f>
        <v>11.95</v>
      </c>
      <c r="N15">
        <f t="shared" si="0"/>
        <v>62</v>
      </c>
      <c r="O15" s="154">
        <f t="shared" si="1"/>
        <v>0</v>
      </c>
      <c r="P15">
        <v>17.54</v>
      </c>
      <c r="Q15">
        <v>9.9600000000000009</v>
      </c>
      <c r="R15">
        <v>3.76</v>
      </c>
      <c r="S15">
        <v>18.79</v>
      </c>
      <c r="T15">
        <v>11.95</v>
      </c>
      <c r="U15" s="156">
        <f t="shared" si="2"/>
        <v>62</v>
      </c>
      <c r="V15" s="154">
        <f t="shared" si="3"/>
        <v>0</v>
      </c>
    </row>
    <row r="16" spans="1:22">
      <c r="A16" t="s">
        <v>58</v>
      </c>
      <c r="B16">
        <f>PPCL!B16</f>
        <v>62</v>
      </c>
      <c r="C16">
        <f>PPCL!C16</f>
        <v>0</v>
      </c>
      <c r="D16">
        <f>PPCL!M16</f>
        <v>62</v>
      </c>
      <c r="E16">
        <f>PPCL!N16</f>
        <v>0</v>
      </c>
      <c r="F16">
        <f t="shared" si="4"/>
        <v>62</v>
      </c>
      <c r="G16">
        <f t="shared" si="5"/>
        <v>62</v>
      </c>
      <c r="H16" s="154"/>
      <c r="I16">
        <f>BRPL_EOD!AG16+BRPL_EOD!AH16</f>
        <v>17.54</v>
      </c>
      <c r="J16">
        <f>BYPL_EOD!AG16+BYPL_EOD!AH16</f>
        <v>9.9600000000000009</v>
      </c>
      <c r="K16">
        <f>MES_EOD!AG16+MES_EOD!AH16</f>
        <v>3.76</v>
      </c>
      <c r="L16">
        <f>NDMC_EOD!AG16+NDMC_EOD!AH16</f>
        <v>18.79</v>
      </c>
      <c r="M16">
        <f>TPDDL_EOD!AG16+TPDDL_EOD!AH16</f>
        <v>11.95</v>
      </c>
      <c r="N16">
        <f t="shared" si="0"/>
        <v>62</v>
      </c>
      <c r="O16" s="154">
        <f t="shared" si="1"/>
        <v>0</v>
      </c>
      <c r="P16">
        <v>17.54</v>
      </c>
      <c r="Q16">
        <v>9.9600000000000009</v>
      </c>
      <c r="R16">
        <v>3.76</v>
      </c>
      <c r="S16">
        <v>18.79</v>
      </c>
      <c r="T16">
        <v>11.95</v>
      </c>
      <c r="U16" s="156">
        <f t="shared" si="2"/>
        <v>62</v>
      </c>
      <c r="V16" s="154">
        <f t="shared" si="3"/>
        <v>0</v>
      </c>
    </row>
    <row r="17" spans="1:22">
      <c r="A17" t="s">
        <v>59</v>
      </c>
      <c r="B17">
        <f>PPCL!B17</f>
        <v>62</v>
      </c>
      <c r="C17">
        <f>PPCL!C17</f>
        <v>0</v>
      </c>
      <c r="D17">
        <f>PPCL!M17</f>
        <v>62</v>
      </c>
      <c r="E17">
        <f>PPCL!N17</f>
        <v>0</v>
      </c>
      <c r="F17">
        <f t="shared" si="4"/>
        <v>62</v>
      </c>
      <c r="G17">
        <f t="shared" si="5"/>
        <v>62</v>
      </c>
      <c r="H17" s="154"/>
      <c r="I17">
        <f>BRPL_EOD!AG17+BRPL_EOD!AH17</f>
        <v>17.54</v>
      </c>
      <c r="J17">
        <f>BYPL_EOD!AG17+BYPL_EOD!AH17</f>
        <v>9.9600000000000009</v>
      </c>
      <c r="K17">
        <f>MES_EOD!AG17+MES_EOD!AH17</f>
        <v>3.76</v>
      </c>
      <c r="L17">
        <f>NDMC_EOD!AG17+NDMC_EOD!AH17</f>
        <v>18.79</v>
      </c>
      <c r="M17">
        <f>TPDDL_EOD!AG17+TPDDL_EOD!AH17</f>
        <v>11.95</v>
      </c>
      <c r="N17">
        <f t="shared" si="0"/>
        <v>62</v>
      </c>
      <c r="O17" s="154">
        <f t="shared" si="1"/>
        <v>0</v>
      </c>
      <c r="P17">
        <v>17.54</v>
      </c>
      <c r="Q17">
        <v>9.9600000000000009</v>
      </c>
      <c r="R17">
        <v>3.76</v>
      </c>
      <c r="S17">
        <v>18.79</v>
      </c>
      <c r="T17">
        <v>11.95</v>
      </c>
      <c r="U17" s="156">
        <f t="shared" si="2"/>
        <v>62</v>
      </c>
      <c r="V17" s="154">
        <f t="shared" si="3"/>
        <v>0</v>
      </c>
    </row>
    <row r="18" spans="1:22">
      <c r="A18" t="s">
        <v>60</v>
      </c>
      <c r="B18">
        <f>PPCL!B18</f>
        <v>62</v>
      </c>
      <c r="C18">
        <f>PPCL!C18</f>
        <v>0</v>
      </c>
      <c r="D18">
        <f>PPCL!M18</f>
        <v>62</v>
      </c>
      <c r="E18">
        <f>PPCL!N18</f>
        <v>0</v>
      </c>
      <c r="F18">
        <f t="shared" si="4"/>
        <v>62</v>
      </c>
      <c r="G18">
        <f t="shared" si="5"/>
        <v>62</v>
      </c>
      <c r="H18" s="154"/>
      <c r="I18">
        <f>BRPL_EOD!AG18+BRPL_EOD!AH18</f>
        <v>17.54</v>
      </c>
      <c r="J18">
        <f>BYPL_EOD!AG18+BYPL_EOD!AH18</f>
        <v>9.9600000000000009</v>
      </c>
      <c r="K18">
        <f>MES_EOD!AG18+MES_EOD!AH18</f>
        <v>3.76</v>
      </c>
      <c r="L18">
        <f>NDMC_EOD!AG18+NDMC_EOD!AH18</f>
        <v>18.79</v>
      </c>
      <c r="M18">
        <f>TPDDL_EOD!AG18+TPDDL_EOD!AH18</f>
        <v>11.95</v>
      </c>
      <c r="N18">
        <f t="shared" si="0"/>
        <v>62</v>
      </c>
      <c r="O18" s="154">
        <f t="shared" si="1"/>
        <v>0</v>
      </c>
      <c r="P18">
        <v>17.54</v>
      </c>
      <c r="Q18">
        <v>9.9600000000000009</v>
      </c>
      <c r="R18">
        <v>3.76</v>
      </c>
      <c r="S18">
        <v>18.79</v>
      </c>
      <c r="T18">
        <v>11.95</v>
      </c>
      <c r="U18" s="156">
        <f t="shared" si="2"/>
        <v>62</v>
      </c>
      <c r="V18" s="154">
        <f t="shared" si="3"/>
        <v>0</v>
      </c>
    </row>
    <row r="19" spans="1:22">
      <c r="A19" t="s">
        <v>61</v>
      </c>
      <c r="B19">
        <f>PPCL!B19</f>
        <v>62</v>
      </c>
      <c r="C19">
        <f>PPCL!C19</f>
        <v>0</v>
      </c>
      <c r="D19">
        <f>PPCL!M19</f>
        <v>62</v>
      </c>
      <c r="E19">
        <f>PPCL!N19</f>
        <v>0</v>
      </c>
      <c r="F19">
        <f t="shared" si="4"/>
        <v>62</v>
      </c>
      <c r="G19">
        <f t="shared" si="5"/>
        <v>62</v>
      </c>
      <c r="H19" s="154"/>
      <c r="I19">
        <f>BRPL_EOD!AG19+BRPL_EOD!AH19</f>
        <v>17.54</v>
      </c>
      <c r="J19">
        <f>BYPL_EOD!AG19+BYPL_EOD!AH19</f>
        <v>9.9600000000000009</v>
      </c>
      <c r="K19">
        <f>MES_EOD!AG19+MES_EOD!AH19</f>
        <v>3.76</v>
      </c>
      <c r="L19">
        <f>NDMC_EOD!AG19+NDMC_EOD!AH19</f>
        <v>18.79</v>
      </c>
      <c r="M19">
        <f>TPDDL_EOD!AG19+TPDDL_EOD!AH19</f>
        <v>11.95</v>
      </c>
      <c r="N19">
        <f t="shared" si="0"/>
        <v>62</v>
      </c>
      <c r="O19" s="154">
        <f t="shared" si="1"/>
        <v>0</v>
      </c>
      <c r="P19">
        <v>17.54</v>
      </c>
      <c r="Q19">
        <v>9.9600000000000009</v>
      </c>
      <c r="R19">
        <v>3.76</v>
      </c>
      <c r="S19">
        <v>18.79</v>
      </c>
      <c r="T19">
        <v>11.95</v>
      </c>
      <c r="U19" s="156">
        <f t="shared" si="2"/>
        <v>62</v>
      </c>
      <c r="V19" s="154">
        <f t="shared" si="3"/>
        <v>0</v>
      </c>
    </row>
    <row r="20" spans="1:22">
      <c r="A20" t="s">
        <v>62</v>
      </c>
      <c r="B20">
        <f>PPCL!B20</f>
        <v>62</v>
      </c>
      <c r="C20">
        <f>PPCL!C20</f>
        <v>0</v>
      </c>
      <c r="D20">
        <f>PPCL!M20</f>
        <v>62</v>
      </c>
      <c r="E20">
        <f>PPCL!N20</f>
        <v>0</v>
      </c>
      <c r="F20">
        <f t="shared" si="4"/>
        <v>62</v>
      </c>
      <c r="G20">
        <f t="shared" si="5"/>
        <v>62</v>
      </c>
      <c r="H20" s="154"/>
      <c r="I20">
        <f>BRPL_EOD!AG20+BRPL_EOD!AH20</f>
        <v>17.54</v>
      </c>
      <c r="J20">
        <f>BYPL_EOD!AG20+BYPL_EOD!AH20</f>
        <v>9.9600000000000009</v>
      </c>
      <c r="K20">
        <f>MES_EOD!AG20+MES_EOD!AH20</f>
        <v>3.76</v>
      </c>
      <c r="L20">
        <f>NDMC_EOD!AG20+NDMC_EOD!AH20</f>
        <v>18.79</v>
      </c>
      <c r="M20">
        <f>TPDDL_EOD!AG20+TPDDL_EOD!AH20</f>
        <v>11.95</v>
      </c>
      <c r="N20">
        <f t="shared" si="0"/>
        <v>62</v>
      </c>
      <c r="O20" s="154">
        <f t="shared" si="1"/>
        <v>0</v>
      </c>
      <c r="P20">
        <v>17.54</v>
      </c>
      <c r="Q20">
        <v>9.9600000000000009</v>
      </c>
      <c r="R20">
        <v>3.76</v>
      </c>
      <c r="S20">
        <v>18.79</v>
      </c>
      <c r="T20">
        <v>11.95</v>
      </c>
      <c r="U20" s="156">
        <f t="shared" si="2"/>
        <v>62</v>
      </c>
      <c r="V20" s="154">
        <f t="shared" si="3"/>
        <v>0</v>
      </c>
    </row>
    <row r="21" spans="1:22">
      <c r="A21" t="s">
        <v>63</v>
      </c>
      <c r="B21">
        <f>PPCL!B21</f>
        <v>62</v>
      </c>
      <c r="C21">
        <f>PPCL!C21</f>
        <v>0</v>
      </c>
      <c r="D21">
        <f>PPCL!M21</f>
        <v>62</v>
      </c>
      <c r="E21">
        <f>PPCL!N21</f>
        <v>0</v>
      </c>
      <c r="F21">
        <f t="shared" si="4"/>
        <v>62</v>
      </c>
      <c r="G21">
        <f t="shared" si="5"/>
        <v>62</v>
      </c>
      <c r="H21" s="154"/>
      <c r="I21">
        <f>BRPL_EOD!AG21+BRPL_EOD!AH21</f>
        <v>17.54</v>
      </c>
      <c r="J21">
        <f>BYPL_EOD!AG21+BYPL_EOD!AH21</f>
        <v>9.9600000000000009</v>
      </c>
      <c r="K21">
        <f>MES_EOD!AG21+MES_EOD!AH21</f>
        <v>3.76</v>
      </c>
      <c r="L21">
        <f>NDMC_EOD!AG21+NDMC_EOD!AH21</f>
        <v>18.79</v>
      </c>
      <c r="M21">
        <f>TPDDL_EOD!AG21+TPDDL_EOD!AH21</f>
        <v>11.95</v>
      </c>
      <c r="N21">
        <f t="shared" si="0"/>
        <v>62</v>
      </c>
      <c r="O21" s="154">
        <f t="shared" si="1"/>
        <v>0</v>
      </c>
      <c r="P21">
        <v>17.54</v>
      </c>
      <c r="Q21">
        <v>9.9600000000000009</v>
      </c>
      <c r="R21">
        <v>3.76</v>
      </c>
      <c r="S21">
        <v>18.79</v>
      </c>
      <c r="T21">
        <v>11.95</v>
      </c>
      <c r="U21" s="156">
        <f t="shared" si="2"/>
        <v>62</v>
      </c>
      <c r="V21" s="154">
        <f t="shared" si="3"/>
        <v>0</v>
      </c>
    </row>
    <row r="22" spans="1:22">
      <c r="A22" t="s">
        <v>64</v>
      </c>
      <c r="B22">
        <f>PPCL!B22</f>
        <v>62</v>
      </c>
      <c r="C22">
        <f>PPCL!C22</f>
        <v>0</v>
      </c>
      <c r="D22">
        <f>PPCL!M22</f>
        <v>62</v>
      </c>
      <c r="E22">
        <f>PPCL!N22</f>
        <v>0</v>
      </c>
      <c r="F22">
        <f t="shared" si="4"/>
        <v>62</v>
      </c>
      <c r="G22">
        <f t="shared" si="5"/>
        <v>62</v>
      </c>
      <c r="H22" s="154"/>
      <c r="I22">
        <f>BRPL_EOD!AG22+BRPL_EOD!AH22</f>
        <v>17.54</v>
      </c>
      <c r="J22">
        <f>BYPL_EOD!AG22+BYPL_EOD!AH22</f>
        <v>9.9600000000000009</v>
      </c>
      <c r="K22">
        <f>MES_EOD!AG22+MES_EOD!AH22</f>
        <v>3.76</v>
      </c>
      <c r="L22">
        <f>NDMC_EOD!AG22+NDMC_EOD!AH22</f>
        <v>18.79</v>
      </c>
      <c r="M22">
        <f>TPDDL_EOD!AG22+TPDDL_EOD!AH22</f>
        <v>11.95</v>
      </c>
      <c r="N22">
        <f t="shared" si="0"/>
        <v>62</v>
      </c>
      <c r="O22" s="154">
        <f t="shared" si="1"/>
        <v>0</v>
      </c>
      <c r="P22">
        <v>17.54</v>
      </c>
      <c r="Q22">
        <v>9.9600000000000009</v>
      </c>
      <c r="R22">
        <v>3.76</v>
      </c>
      <c r="S22">
        <v>18.79</v>
      </c>
      <c r="T22">
        <v>11.95</v>
      </c>
      <c r="U22" s="156">
        <f t="shared" si="2"/>
        <v>62</v>
      </c>
      <c r="V22" s="154">
        <f t="shared" si="3"/>
        <v>0</v>
      </c>
    </row>
    <row r="23" spans="1:22">
      <c r="A23" t="s">
        <v>65</v>
      </c>
      <c r="B23">
        <f>PPCL!B23</f>
        <v>62</v>
      </c>
      <c r="C23">
        <f>PPCL!C23</f>
        <v>0</v>
      </c>
      <c r="D23">
        <f>PPCL!M23</f>
        <v>62</v>
      </c>
      <c r="E23">
        <f>PPCL!N23</f>
        <v>0</v>
      </c>
      <c r="F23">
        <f t="shared" si="4"/>
        <v>62</v>
      </c>
      <c r="G23">
        <f t="shared" si="5"/>
        <v>62</v>
      </c>
      <c r="H23" s="154"/>
      <c r="I23">
        <f>BRPL_EOD!AG23+BRPL_EOD!AH23</f>
        <v>17.54</v>
      </c>
      <c r="J23">
        <f>BYPL_EOD!AG23+BYPL_EOD!AH23</f>
        <v>9.9600000000000009</v>
      </c>
      <c r="K23">
        <f>MES_EOD!AG23+MES_EOD!AH23</f>
        <v>3.76</v>
      </c>
      <c r="L23">
        <f>NDMC_EOD!AG23+NDMC_EOD!AH23</f>
        <v>18.79</v>
      </c>
      <c r="M23">
        <f>TPDDL_EOD!AG23+TPDDL_EOD!AH23</f>
        <v>11.95</v>
      </c>
      <c r="N23">
        <f t="shared" si="0"/>
        <v>62</v>
      </c>
      <c r="O23" s="154">
        <f t="shared" si="1"/>
        <v>0</v>
      </c>
      <c r="P23">
        <v>17.54</v>
      </c>
      <c r="Q23">
        <v>9.9600000000000009</v>
      </c>
      <c r="R23">
        <v>3.76</v>
      </c>
      <c r="S23">
        <v>18.79</v>
      </c>
      <c r="T23">
        <v>11.95</v>
      </c>
      <c r="U23" s="156">
        <f t="shared" si="2"/>
        <v>62</v>
      </c>
      <c r="V23" s="154">
        <f t="shared" si="3"/>
        <v>0</v>
      </c>
    </row>
    <row r="24" spans="1:22">
      <c r="A24" t="s">
        <v>66</v>
      </c>
      <c r="B24">
        <f>PPCL!B24</f>
        <v>62</v>
      </c>
      <c r="C24">
        <f>PPCL!C24</f>
        <v>0</v>
      </c>
      <c r="D24">
        <f>PPCL!M24</f>
        <v>62</v>
      </c>
      <c r="E24">
        <f>PPCL!N24</f>
        <v>0</v>
      </c>
      <c r="F24">
        <f t="shared" si="4"/>
        <v>62</v>
      </c>
      <c r="G24">
        <f t="shared" si="5"/>
        <v>62</v>
      </c>
      <c r="H24" s="154"/>
      <c r="I24">
        <f>BRPL_EOD!AG24+BRPL_EOD!AH24</f>
        <v>17.54</v>
      </c>
      <c r="J24">
        <f>BYPL_EOD!AG24+BYPL_EOD!AH24</f>
        <v>9.9600000000000009</v>
      </c>
      <c r="K24">
        <f>MES_EOD!AG24+MES_EOD!AH24</f>
        <v>3.76</v>
      </c>
      <c r="L24">
        <f>NDMC_EOD!AG24+NDMC_EOD!AH24</f>
        <v>18.79</v>
      </c>
      <c r="M24">
        <f>TPDDL_EOD!AG24+TPDDL_EOD!AH24</f>
        <v>11.95</v>
      </c>
      <c r="N24">
        <f t="shared" si="0"/>
        <v>62</v>
      </c>
      <c r="O24" s="154">
        <f t="shared" si="1"/>
        <v>0</v>
      </c>
      <c r="P24">
        <v>17.54</v>
      </c>
      <c r="Q24">
        <v>9.9600000000000009</v>
      </c>
      <c r="R24">
        <v>3.76</v>
      </c>
      <c r="S24">
        <v>18.79</v>
      </c>
      <c r="T24">
        <v>11.95</v>
      </c>
      <c r="U24" s="156">
        <f t="shared" si="2"/>
        <v>62</v>
      </c>
      <c r="V24" s="154">
        <f t="shared" si="3"/>
        <v>0</v>
      </c>
    </row>
    <row r="25" spans="1:22">
      <c r="A25" t="s">
        <v>67</v>
      </c>
      <c r="B25">
        <f>PPCL!B25</f>
        <v>62</v>
      </c>
      <c r="C25">
        <f>PPCL!C25</f>
        <v>0</v>
      </c>
      <c r="D25">
        <f>PPCL!M25</f>
        <v>62</v>
      </c>
      <c r="E25">
        <f>PPCL!N25</f>
        <v>0</v>
      </c>
      <c r="F25">
        <f t="shared" si="4"/>
        <v>62</v>
      </c>
      <c r="G25">
        <f t="shared" si="5"/>
        <v>62</v>
      </c>
      <c r="H25" s="154"/>
      <c r="I25">
        <f>BRPL_EOD!AG25+BRPL_EOD!AH25</f>
        <v>17.54</v>
      </c>
      <c r="J25">
        <f>BYPL_EOD!AG25+BYPL_EOD!AH25</f>
        <v>9.9600000000000009</v>
      </c>
      <c r="K25">
        <f>MES_EOD!AG25+MES_EOD!AH25</f>
        <v>3.76</v>
      </c>
      <c r="L25">
        <f>NDMC_EOD!AG25+NDMC_EOD!AH25</f>
        <v>18.79</v>
      </c>
      <c r="M25">
        <f>TPDDL_EOD!AG25+TPDDL_EOD!AH25</f>
        <v>11.95</v>
      </c>
      <c r="N25">
        <f t="shared" si="0"/>
        <v>62</v>
      </c>
      <c r="O25" s="154">
        <f t="shared" si="1"/>
        <v>0</v>
      </c>
      <c r="P25">
        <v>17.54</v>
      </c>
      <c r="Q25">
        <v>9.9600000000000009</v>
      </c>
      <c r="R25">
        <v>3.76</v>
      </c>
      <c r="S25">
        <v>18.79</v>
      </c>
      <c r="T25">
        <v>11.95</v>
      </c>
      <c r="U25" s="156">
        <f t="shared" si="2"/>
        <v>62</v>
      </c>
      <c r="V25" s="154">
        <f t="shared" si="3"/>
        <v>0</v>
      </c>
    </row>
    <row r="26" spans="1:22">
      <c r="A26" t="s">
        <v>68</v>
      </c>
      <c r="B26">
        <f>PPCL!B26</f>
        <v>62</v>
      </c>
      <c r="C26">
        <f>PPCL!C26</f>
        <v>0</v>
      </c>
      <c r="D26">
        <f>PPCL!M26</f>
        <v>62</v>
      </c>
      <c r="E26">
        <f>PPCL!N26</f>
        <v>0</v>
      </c>
      <c r="F26">
        <f t="shared" si="4"/>
        <v>62</v>
      </c>
      <c r="G26">
        <f t="shared" si="5"/>
        <v>62</v>
      </c>
      <c r="H26" s="154"/>
      <c r="I26">
        <f>BRPL_EOD!AG26+BRPL_EOD!AH26</f>
        <v>17.54</v>
      </c>
      <c r="J26">
        <f>BYPL_EOD!AG26+BYPL_EOD!AH26</f>
        <v>9.9600000000000009</v>
      </c>
      <c r="K26">
        <f>MES_EOD!AG26+MES_EOD!AH26</f>
        <v>3.76</v>
      </c>
      <c r="L26">
        <f>NDMC_EOD!AG26+NDMC_EOD!AH26</f>
        <v>18.79</v>
      </c>
      <c r="M26">
        <f>TPDDL_EOD!AG26+TPDDL_EOD!AH26</f>
        <v>11.95</v>
      </c>
      <c r="N26">
        <f t="shared" si="0"/>
        <v>62</v>
      </c>
      <c r="O26" s="154">
        <f t="shared" si="1"/>
        <v>0</v>
      </c>
      <c r="P26">
        <v>17.54</v>
      </c>
      <c r="Q26">
        <v>9.9600000000000009</v>
      </c>
      <c r="R26">
        <v>3.76</v>
      </c>
      <c r="S26">
        <v>18.79</v>
      </c>
      <c r="T26">
        <v>11.95</v>
      </c>
      <c r="U26" s="156">
        <f t="shared" si="2"/>
        <v>62</v>
      </c>
      <c r="V26" s="154">
        <f t="shared" si="3"/>
        <v>0</v>
      </c>
    </row>
    <row r="27" spans="1:22">
      <c r="A27" t="s">
        <v>69</v>
      </c>
      <c r="B27">
        <f>PPCL!B27</f>
        <v>62</v>
      </c>
      <c r="C27">
        <f>PPCL!C27</f>
        <v>0</v>
      </c>
      <c r="D27">
        <f>PPCL!M27</f>
        <v>62</v>
      </c>
      <c r="E27">
        <f>PPCL!N27</f>
        <v>0</v>
      </c>
      <c r="F27">
        <f t="shared" si="4"/>
        <v>62</v>
      </c>
      <c r="G27">
        <f t="shared" si="5"/>
        <v>62</v>
      </c>
      <c r="H27" s="154"/>
      <c r="I27">
        <f>BRPL_EOD!AG27+BRPL_EOD!AH27</f>
        <v>17.54</v>
      </c>
      <c r="J27">
        <f>BYPL_EOD!AG27+BYPL_EOD!AH27</f>
        <v>9.9600000000000009</v>
      </c>
      <c r="K27">
        <f>MES_EOD!AG27+MES_EOD!AH27</f>
        <v>3.76</v>
      </c>
      <c r="L27">
        <f>NDMC_EOD!AG27+NDMC_EOD!AH27</f>
        <v>18.79</v>
      </c>
      <c r="M27">
        <f>TPDDL_EOD!AG27+TPDDL_EOD!AH27</f>
        <v>11.95</v>
      </c>
      <c r="N27">
        <f t="shared" si="0"/>
        <v>62</v>
      </c>
      <c r="O27" s="154">
        <f t="shared" si="1"/>
        <v>0</v>
      </c>
      <c r="P27">
        <v>17.54</v>
      </c>
      <c r="Q27">
        <v>9.9600000000000009</v>
      </c>
      <c r="R27">
        <v>3.76</v>
      </c>
      <c r="S27">
        <v>18.79</v>
      </c>
      <c r="T27">
        <v>11.95</v>
      </c>
      <c r="U27" s="156">
        <f t="shared" si="2"/>
        <v>62</v>
      </c>
      <c r="V27" s="154">
        <f t="shared" si="3"/>
        <v>0</v>
      </c>
    </row>
    <row r="28" spans="1:22">
      <c r="A28" t="s">
        <v>70</v>
      </c>
      <c r="B28">
        <f>PPCL!B28</f>
        <v>62</v>
      </c>
      <c r="C28">
        <f>PPCL!C28</f>
        <v>0</v>
      </c>
      <c r="D28">
        <f>PPCL!M28</f>
        <v>62</v>
      </c>
      <c r="E28">
        <f>PPCL!N28</f>
        <v>0</v>
      </c>
      <c r="F28">
        <f t="shared" si="4"/>
        <v>62</v>
      </c>
      <c r="G28">
        <f t="shared" si="5"/>
        <v>62</v>
      </c>
      <c r="H28" s="154"/>
      <c r="I28">
        <f>BRPL_EOD!AG28+BRPL_EOD!AH28</f>
        <v>17.54</v>
      </c>
      <c r="J28">
        <f>BYPL_EOD!AG28+BYPL_EOD!AH28</f>
        <v>9.9600000000000009</v>
      </c>
      <c r="K28">
        <f>MES_EOD!AG28+MES_EOD!AH28</f>
        <v>3.76</v>
      </c>
      <c r="L28">
        <f>NDMC_EOD!AG28+NDMC_EOD!AH28</f>
        <v>18.79</v>
      </c>
      <c r="M28">
        <f>TPDDL_EOD!AG28+TPDDL_EOD!AH28</f>
        <v>11.95</v>
      </c>
      <c r="N28">
        <f t="shared" si="0"/>
        <v>62</v>
      </c>
      <c r="O28" s="154">
        <f t="shared" si="1"/>
        <v>0</v>
      </c>
      <c r="P28">
        <v>17.54</v>
      </c>
      <c r="Q28">
        <v>9.9600000000000009</v>
      </c>
      <c r="R28">
        <v>3.76</v>
      </c>
      <c r="S28">
        <v>18.79</v>
      </c>
      <c r="T28">
        <v>11.95</v>
      </c>
      <c r="U28" s="156">
        <f t="shared" si="2"/>
        <v>62</v>
      </c>
      <c r="V28" s="154">
        <f t="shared" si="3"/>
        <v>0</v>
      </c>
    </row>
    <row r="29" spans="1:22">
      <c r="A29" t="s">
        <v>71</v>
      </c>
      <c r="B29">
        <f>PPCL!B29</f>
        <v>62</v>
      </c>
      <c r="C29">
        <f>PPCL!C29</f>
        <v>0</v>
      </c>
      <c r="D29">
        <f>PPCL!M29</f>
        <v>62</v>
      </c>
      <c r="E29">
        <f>PPCL!N29</f>
        <v>0</v>
      </c>
      <c r="F29">
        <f t="shared" si="4"/>
        <v>62</v>
      </c>
      <c r="G29">
        <f t="shared" si="5"/>
        <v>62</v>
      </c>
      <c r="H29" s="154"/>
      <c r="I29">
        <f>BRPL_EOD!AG29+BRPL_EOD!AH29</f>
        <v>17.54</v>
      </c>
      <c r="J29">
        <f>BYPL_EOD!AG29+BYPL_EOD!AH29</f>
        <v>9.9600000000000009</v>
      </c>
      <c r="K29">
        <f>MES_EOD!AG29+MES_EOD!AH29</f>
        <v>3.76</v>
      </c>
      <c r="L29">
        <f>NDMC_EOD!AG29+NDMC_EOD!AH29</f>
        <v>18.79</v>
      </c>
      <c r="M29">
        <f>TPDDL_EOD!AG29+TPDDL_EOD!AH29</f>
        <v>11.95</v>
      </c>
      <c r="N29">
        <f t="shared" si="0"/>
        <v>62</v>
      </c>
      <c r="O29" s="154">
        <f t="shared" si="1"/>
        <v>0</v>
      </c>
      <c r="P29">
        <v>17.54</v>
      </c>
      <c r="Q29">
        <v>9.9600000000000009</v>
      </c>
      <c r="R29">
        <v>3.76</v>
      </c>
      <c r="S29">
        <v>18.79</v>
      </c>
      <c r="T29">
        <v>11.95</v>
      </c>
      <c r="U29" s="156">
        <f t="shared" si="2"/>
        <v>62</v>
      </c>
      <c r="V29" s="154">
        <f t="shared" si="3"/>
        <v>0</v>
      </c>
    </row>
    <row r="30" spans="1:22">
      <c r="A30" t="s">
        <v>72</v>
      </c>
      <c r="B30">
        <f>PPCL!B30</f>
        <v>62</v>
      </c>
      <c r="C30">
        <f>PPCL!C30</f>
        <v>0</v>
      </c>
      <c r="D30">
        <f>PPCL!M30</f>
        <v>62</v>
      </c>
      <c r="E30">
        <f>PPCL!N30</f>
        <v>0</v>
      </c>
      <c r="F30">
        <f t="shared" si="4"/>
        <v>62</v>
      </c>
      <c r="G30">
        <f t="shared" si="5"/>
        <v>62</v>
      </c>
      <c r="H30" s="154"/>
      <c r="I30">
        <f>BRPL_EOD!AG30+BRPL_EOD!AH30</f>
        <v>17.54</v>
      </c>
      <c r="J30">
        <f>BYPL_EOD!AG30+BYPL_EOD!AH30</f>
        <v>9.9600000000000009</v>
      </c>
      <c r="K30">
        <f>MES_EOD!AG30+MES_EOD!AH30</f>
        <v>3.76</v>
      </c>
      <c r="L30">
        <f>NDMC_EOD!AG30+NDMC_EOD!AH30</f>
        <v>18.79</v>
      </c>
      <c r="M30">
        <f>TPDDL_EOD!AG30+TPDDL_EOD!AH30</f>
        <v>11.95</v>
      </c>
      <c r="N30">
        <f t="shared" si="0"/>
        <v>62</v>
      </c>
      <c r="O30" s="154">
        <f t="shared" si="1"/>
        <v>0</v>
      </c>
      <c r="P30">
        <v>17.54</v>
      </c>
      <c r="Q30">
        <v>9.9600000000000009</v>
      </c>
      <c r="R30">
        <v>3.76</v>
      </c>
      <c r="S30">
        <v>18.79</v>
      </c>
      <c r="T30">
        <v>11.95</v>
      </c>
      <c r="U30" s="156">
        <f t="shared" si="2"/>
        <v>62</v>
      </c>
      <c r="V30" s="154">
        <f t="shared" si="3"/>
        <v>0</v>
      </c>
    </row>
    <row r="31" spans="1:22">
      <c r="A31" t="s">
        <v>73</v>
      </c>
      <c r="B31">
        <f>PPCL!B31</f>
        <v>62</v>
      </c>
      <c r="C31">
        <f>PPCL!C31</f>
        <v>0</v>
      </c>
      <c r="D31">
        <f>PPCL!M31</f>
        <v>62</v>
      </c>
      <c r="E31">
        <f>PPCL!N31</f>
        <v>0</v>
      </c>
      <c r="F31">
        <f t="shared" si="4"/>
        <v>62</v>
      </c>
      <c r="G31">
        <f t="shared" si="5"/>
        <v>62</v>
      </c>
      <c r="H31" s="154"/>
      <c r="I31">
        <f>BRPL_EOD!AG31+BRPL_EOD!AH31</f>
        <v>17.54</v>
      </c>
      <c r="J31">
        <f>BYPL_EOD!AG31+BYPL_EOD!AH31</f>
        <v>9.9600000000000009</v>
      </c>
      <c r="K31">
        <f>MES_EOD!AG31+MES_EOD!AH31</f>
        <v>3.76</v>
      </c>
      <c r="L31">
        <f>NDMC_EOD!AG31+NDMC_EOD!AH31</f>
        <v>18.79</v>
      </c>
      <c r="M31">
        <f>TPDDL_EOD!AG31+TPDDL_EOD!AH31</f>
        <v>11.95</v>
      </c>
      <c r="N31">
        <f t="shared" si="0"/>
        <v>62</v>
      </c>
      <c r="O31" s="154">
        <f t="shared" si="1"/>
        <v>0</v>
      </c>
      <c r="P31">
        <v>17.54</v>
      </c>
      <c r="Q31">
        <v>9.9600000000000009</v>
      </c>
      <c r="R31">
        <v>3.76</v>
      </c>
      <c r="S31">
        <v>18.79</v>
      </c>
      <c r="T31">
        <v>11.95</v>
      </c>
      <c r="U31" s="156">
        <f t="shared" si="2"/>
        <v>62</v>
      </c>
      <c r="V31" s="154">
        <f t="shared" si="3"/>
        <v>0</v>
      </c>
    </row>
    <row r="32" spans="1:22">
      <c r="A32" t="s">
        <v>74</v>
      </c>
      <c r="B32">
        <f>PPCL!B32</f>
        <v>62</v>
      </c>
      <c r="C32">
        <f>PPCL!C32</f>
        <v>0</v>
      </c>
      <c r="D32">
        <f>PPCL!M32</f>
        <v>62</v>
      </c>
      <c r="E32">
        <f>PPCL!N32</f>
        <v>0</v>
      </c>
      <c r="F32">
        <f t="shared" si="4"/>
        <v>62</v>
      </c>
      <c r="G32">
        <f t="shared" si="5"/>
        <v>62</v>
      </c>
      <c r="H32" s="154"/>
      <c r="I32">
        <f>BRPL_EOD!AG32+BRPL_EOD!AH32</f>
        <v>17.54</v>
      </c>
      <c r="J32">
        <f>BYPL_EOD!AG32+BYPL_EOD!AH32</f>
        <v>9.9600000000000009</v>
      </c>
      <c r="K32">
        <f>MES_EOD!AG32+MES_EOD!AH32</f>
        <v>3.76</v>
      </c>
      <c r="L32">
        <f>NDMC_EOD!AG32+NDMC_EOD!AH32</f>
        <v>18.79</v>
      </c>
      <c r="M32">
        <f>TPDDL_EOD!AG32+TPDDL_EOD!AH32</f>
        <v>11.95</v>
      </c>
      <c r="N32">
        <f t="shared" si="0"/>
        <v>62</v>
      </c>
      <c r="O32" s="154">
        <f t="shared" si="1"/>
        <v>0</v>
      </c>
      <c r="P32">
        <v>17.54</v>
      </c>
      <c r="Q32">
        <v>9.9600000000000009</v>
      </c>
      <c r="R32">
        <v>3.76</v>
      </c>
      <c r="S32">
        <v>18.79</v>
      </c>
      <c r="T32">
        <v>11.95</v>
      </c>
      <c r="U32" s="156">
        <f t="shared" si="2"/>
        <v>62</v>
      </c>
      <c r="V32" s="154">
        <f t="shared" si="3"/>
        <v>0</v>
      </c>
    </row>
    <row r="33" spans="1:22">
      <c r="A33" t="s">
        <v>75</v>
      </c>
      <c r="B33">
        <f>PPCL!B33</f>
        <v>62</v>
      </c>
      <c r="C33">
        <f>PPCL!C33</f>
        <v>0</v>
      </c>
      <c r="D33">
        <f>PPCL!M33</f>
        <v>62</v>
      </c>
      <c r="E33">
        <f>PPCL!N33</f>
        <v>0</v>
      </c>
      <c r="F33">
        <f t="shared" si="4"/>
        <v>62</v>
      </c>
      <c r="G33">
        <f t="shared" si="5"/>
        <v>62</v>
      </c>
      <c r="H33" s="154"/>
      <c r="I33">
        <f>BRPL_EOD!AG33+BRPL_EOD!AH33</f>
        <v>17.54</v>
      </c>
      <c r="J33">
        <f>BYPL_EOD!AG33+BYPL_EOD!AH33</f>
        <v>9.9600000000000009</v>
      </c>
      <c r="K33">
        <f>MES_EOD!AG33+MES_EOD!AH33</f>
        <v>3.76</v>
      </c>
      <c r="L33">
        <f>NDMC_EOD!AG33+NDMC_EOD!AH33</f>
        <v>18.79</v>
      </c>
      <c r="M33">
        <f>TPDDL_EOD!AG33+TPDDL_EOD!AH33</f>
        <v>11.95</v>
      </c>
      <c r="N33">
        <f t="shared" si="0"/>
        <v>62</v>
      </c>
      <c r="O33" s="154">
        <f t="shared" si="1"/>
        <v>0</v>
      </c>
      <c r="P33">
        <v>17.54</v>
      </c>
      <c r="Q33">
        <v>9.9600000000000009</v>
      </c>
      <c r="R33">
        <v>3.76</v>
      </c>
      <c r="S33">
        <v>18.79</v>
      </c>
      <c r="T33">
        <v>11.95</v>
      </c>
      <c r="U33" s="156">
        <f t="shared" si="2"/>
        <v>62</v>
      </c>
      <c r="V33" s="154">
        <f t="shared" si="3"/>
        <v>0</v>
      </c>
    </row>
    <row r="34" spans="1:22">
      <c r="A34" t="s">
        <v>76</v>
      </c>
      <c r="B34">
        <f>PPCL!B34</f>
        <v>62</v>
      </c>
      <c r="C34">
        <f>PPCL!C34</f>
        <v>0</v>
      </c>
      <c r="D34">
        <f>PPCL!M34</f>
        <v>62</v>
      </c>
      <c r="E34">
        <f>PPCL!N34</f>
        <v>0</v>
      </c>
      <c r="F34">
        <f t="shared" si="4"/>
        <v>62</v>
      </c>
      <c r="G34">
        <f t="shared" si="5"/>
        <v>62</v>
      </c>
      <c r="H34" s="154"/>
      <c r="I34">
        <f>BRPL_EOD!AG34+BRPL_EOD!AH34</f>
        <v>17.54</v>
      </c>
      <c r="J34">
        <f>BYPL_EOD!AG34+BYPL_EOD!AH34</f>
        <v>9.9600000000000009</v>
      </c>
      <c r="K34">
        <f>MES_EOD!AG34+MES_EOD!AH34</f>
        <v>3.76</v>
      </c>
      <c r="L34">
        <f>NDMC_EOD!AG34+NDMC_EOD!AH34</f>
        <v>18.79</v>
      </c>
      <c r="M34">
        <f>TPDDL_EOD!AG34+TPDDL_EOD!AH34</f>
        <v>11.95</v>
      </c>
      <c r="N34">
        <f t="shared" si="0"/>
        <v>62</v>
      </c>
      <c r="O34" s="154">
        <f t="shared" si="1"/>
        <v>0</v>
      </c>
      <c r="P34">
        <v>17.54</v>
      </c>
      <c r="Q34">
        <v>9.9600000000000009</v>
      </c>
      <c r="R34">
        <v>3.76</v>
      </c>
      <c r="S34">
        <v>18.79</v>
      </c>
      <c r="T34">
        <v>11.95</v>
      </c>
      <c r="U34" s="156">
        <f t="shared" si="2"/>
        <v>62</v>
      </c>
      <c r="V34" s="154">
        <f t="shared" si="3"/>
        <v>0</v>
      </c>
    </row>
    <row r="35" spans="1:22">
      <c r="A35" t="s">
        <v>77</v>
      </c>
      <c r="B35">
        <f>PPCL!B35</f>
        <v>62</v>
      </c>
      <c r="C35">
        <f>PPCL!C35</f>
        <v>0</v>
      </c>
      <c r="D35">
        <f>PPCL!M35</f>
        <v>62</v>
      </c>
      <c r="E35">
        <f>PPCL!N35</f>
        <v>0</v>
      </c>
      <c r="F35">
        <f t="shared" si="4"/>
        <v>62</v>
      </c>
      <c r="G35">
        <f t="shared" si="5"/>
        <v>62</v>
      </c>
      <c r="H35" s="154"/>
      <c r="I35">
        <f>BRPL_EOD!AG35+BRPL_EOD!AH35</f>
        <v>17.54</v>
      </c>
      <c r="J35">
        <f>BYPL_EOD!AG35+BYPL_EOD!AH35</f>
        <v>9.9600000000000009</v>
      </c>
      <c r="K35">
        <f>MES_EOD!AG35+MES_EOD!AH35</f>
        <v>3.76</v>
      </c>
      <c r="L35">
        <f>NDMC_EOD!AG35+NDMC_EOD!AH35</f>
        <v>18.79</v>
      </c>
      <c r="M35">
        <f>TPDDL_EOD!AG35+TPDDL_EOD!AH35</f>
        <v>11.95</v>
      </c>
      <c r="N35">
        <f t="shared" si="0"/>
        <v>62</v>
      </c>
      <c r="O35" s="154">
        <f t="shared" si="1"/>
        <v>0</v>
      </c>
      <c r="P35">
        <v>17.54</v>
      </c>
      <c r="Q35">
        <v>9.9600000000000009</v>
      </c>
      <c r="R35">
        <v>3.76</v>
      </c>
      <c r="S35">
        <v>18.79</v>
      </c>
      <c r="T35">
        <v>11.95</v>
      </c>
      <c r="U35" s="156">
        <f t="shared" si="2"/>
        <v>62</v>
      </c>
      <c r="V35" s="154">
        <f t="shared" si="3"/>
        <v>0</v>
      </c>
    </row>
    <row r="36" spans="1:22">
      <c r="A36" t="s">
        <v>78</v>
      </c>
      <c r="B36">
        <f>PPCL!B36</f>
        <v>62</v>
      </c>
      <c r="C36">
        <f>PPCL!C36</f>
        <v>0</v>
      </c>
      <c r="D36">
        <f>PPCL!M36</f>
        <v>62</v>
      </c>
      <c r="E36">
        <f>PPCL!N36</f>
        <v>0</v>
      </c>
      <c r="F36">
        <f t="shared" si="4"/>
        <v>62</v>
      </c>
      <c r="G36">
        <f t="shared" si="5"/>
        <v>62</v>
      </c>
      <c r="H36" s="154"/>
      <c r="I36">
        <f>BRPL_EOD!AG36+BRPL_EOD!AH36</f>
        <v>17.54</v>
      </c>
      <c r="J36">
        <f>BYPL_EOD!AG36+BYPL_EOD!AH36</f>
        <v>9.9600000000000009</v>
      </c>
      <c r="K36">
        <f>MES_EOD!AG36+MES_EOD!AH36</f>
        <v>3.76</v>
      </c>
      <c r="L36">
        <f>NDMC_EOD!AG36+NDMC_EOD!AH36</f>
        <v>18.79</v>
      </c>
      <c r="M36">
        <f>TPDDL_EOD!AG36+TPDDL_EOD!AH36</f>
        <v>11.95</v>
      </c>
      <c r="N36">
        <f t="shared" si="0"/>
        <v>62</v>
      </c>
      <c r="O36" s="154">
        <f t="shared" si="1"/>
        <v>0</v>
      </c>
      <c r="P36">
        <v>17.54</v>
      </c>
      <c r="Q36">
        <v>9.9600000000000009</v>
      </c>
      <c r="R36">
        <v>3.76</v>
      </c>
      <c r="S36">
        <v>18.79</v>
      </c>
      <c r="T36">
        <v>11.95</v>
      </c>
      <c r="U36" s="156">
        <f t="shared" si="2"/>
        <v>62</v>
      </c>
      <c r="V36" s="154">
        <f t="shared" si="3"/>
        <v>0</v>
      </c>
    </row>
    <row r="37" spans="1:22">
      <c r="A37" t="s">
        <v>79</v>
      </c>
      <c r="B37">
        <f>PPCL!B37</f>
        <v>62</v>
      </c>
      <c r="C37">
        <f>PPCL!C37</f>
        <v>0</v>
      </c>
      <c r="D37">
        <f>PPCL!M37</f>
        <v>62</v>
      </c>
      <c r="E37">
        <f>PPCL!N37</f>
        <v>0</v>
      </c>
      <c r="F37">
        <f t="shared" si="4"/>
        <v>62</v>
      </c>
      <c r="G37">
        <f t="shared" si="5"/>
        <v>62</v>
      </c>
      <c r="H37" s="154"/>
      <c r="I37">
        <f>BRPL_EOD!AG37+BRPL_EOD!AH37</f>
        <v>17.54</v>
      </c>
      <c r="J37">
        <f>BYPL_EOD!AG37+BYPL_EOD!AH37</f>
        <v>9.9600000000000009</v>
      </c>
      <c r="K37">
        <f>MES_EOD!AG37+MES_EOD!AH37</f>
        <v>3.76</v>
      </c>
      <c r="L37">
        <f>NDMC_EOD!AG37+NDMC_EOD!AH37</f>
        <v>18.79</v>
      </c>
      <c r="M37">
        <f>TPDDL_EOD!AG37+TPDDL_EOD!AH37</f>
        <v>11.95</v>
      </c>
      <c r="N37">
        <f t="shared" si="0"/>
        <v>62</v>
      </c>
      <c r="O37" s="154">
        <f t="shared" si="1"/>
        <v>0</v>
      </c>
      <c r="P37">
        <v>17.54</v>
      </c>
      <c r="Q37">
        <v>9.9600000000000009</v>
      </c>
      <c r="R37">
        <v>3.76</v>
      </c>
      <c r="S37">
        <v>18.79</v>
      </c>
      <c r="T37">
        <v>11.95</v>
      </c>
      <c r="U37" s="156">
        <f t="shared" si="2"/>
        <v>62</v>
      </c>
      <c r="V37" s="154">
        <f t="shared" si="3"/>
        <v>0</v>
      </c>
    </row>
    <row r="38" spans="1:22">
      <c r="A38" t="s">
        <v>80</v>
      </c>
      <c r="B38">
        <f>PPCL!B38</f>
        <v>62</v>
      </c>
      <c r="C38">
        <f>PPCL!C38</f>
        <v>0</v>
      </c>
      <c r="D38">
        <f>PPCL!M38</f>
        <v>62</v>
      </c>
      <c r="E38">
        <f>PPCL!N38</f>
        <v>0</v>
      </c>
      <c r="F38">
        <f t="shared" si="4"/>
        <v>62</v>
      </c>
      <c r="G38">
        <f t="shared" si="5"/>
        <v>62</v>
      </c>
      <c r="H38" s="154"/>
      <c r="I38">
        <f>BRPL_EOD!AG38+BRPL_EOD!AH38</f>
        <v>17.54</v>
      </c>
      <c r="J38">
        <f>BYPL_EOD!AG38+BYPL_EOD!AH38</f>
        <v>9.9600000000000009</v>
      </c>
      <c r="K38">
        <f>MES_EOD!AG38+MES_EOD!AH38</f>
        <v>3.76</v>
      </c>
      <c r="L38">
        <f>NDMC_EOD!AG38+NDMC_EOD!AH38</f>
        <v>18.79</v>
      </c>
      <c r="M38">
        <f>TPDDL_EOD!AG38+TPDDL_EOD!AH38</f>
        <v>11.95</v>
      </c>
      <c r="N38">
        <f t="shared" si="0"/>
        <v>62</v>
      </c>
      <c r="O38" s="154">
        <f t="shared" si="1"/>
        <v>0</v>
      </c>
      <c r="P38">
        <v>17.54</v>
      </c>
      <c r="Q38">
        <v>9.9600000000000009</v>
      </c>
      <c r="R38">
        <v>3.76</v>
      </c>
      <c r="S38">
        <v>18.79</v>
      </c>
      <c r="T38">
        <v>11.95</v>
      </c>
      <c r="U38" s="156">
        <f t="shared" si="2"/>
        <v>62</v>
      </c>
      <c r="V38" s="154">
        <f t="shared" si="3"/>
        <v>0</v>
      </c>
    </row>
    <row r="39" spans="1:22">
      <c r="A39" t="s">
        <v>81</v>
      </c>
      <c r="B39">
        <f>PPCL!B39</f>
        <v>62</v>
      </c>
      <c r="C39">
        <f>PPCL!C39</f>
        <v>0</v>
      </c>
      <c r="D39">
        <f>PPCL!M39</f>
        <v>62</v>
      </c>
      <c r="E39">
        <f>PPCL!N39</f>
        <v>0</v>
      </c>
      <c r="F39">
        <f t="shared" si="4"/>
        <v>62</v>
      </c>
      <c r="G39">
        <f t="shared" si="5"/>
        <v>62</v>
      </c>
      <c r="H39" s="154"/>
      <c r="I39">
        <f>BRPL_EOD!AG39+BRPL_EOD!AH39</f>
        <v>17.54</v>
      </c>
      <c r="J39">
        <f>BYPL_EOD!AG39+BYPL_EOD!AH39</f>
        <v>9.9600000000000009</v>
      </c>
      <c r="K39">
        <f>MES_EOD!AG39+MES_EOD!AH39</f>
        <v>3.76</v>
      </c>
      <c r="L39">
        <f>NDMC_EOD!AG39+NDMC_EOD!AH39</f>
        <v>18.79</v>
      </c>
      <c r="M39">
        <f>TPDDL_EOD!AG39+TPDDL_EOD!AH39</f>
        <v>11.95</v>
      </c>
      <c r="N39">
        <f t="shared" si="0"/>
        <v>62</v>
      </c>
      <c r="O39" s="154">
        <f t="shared" si="1"/>
        <v>0</v>
      </c>
      <c r="P39">
        <v>17.54</v>
      </c>
      <c r="Q39">
        <v>9.9600000000000009</v>
      </c>
      <c r="R39">
        <v>3.76</v>
      </c>
      <c r="S39">
        <v>18.79</v>
      </c>
      <c r="T39">
        <v>11.95</v>
      </c>
      <c r="U39" s="156">
        <f t="shared" si="2"/>
        <v>62</v>
      </c>
      <c r="V39" s="154">
        <f t="shared" si="3"/>
        <v>0</v>
      </c>
    </row>
    <row r="40" spans="1:22">
      <c r="A40" t="s">
        <v>82</v>
      </c>
      <c r="B40">
        <f>PPCL!B40</f>
        <v>62</v>
      </c>
      <c r="C40">
        <f>PPCL!C40</f>
        <v>0</v>
      </c>
      <c r="D40">
        <f>PPCL!M40</f>
        <v>62</v>
      </c>
      <c r="E40">
        <f>PPCL!N40</f>
        <v>0</v>
      </c>
      <c r="F40">
        <f t="shared" si="4"/>
        <v>62</v>
      </c>
      <c r="G40">
        <f t="shared" si="5"/>
        <v>62</v>
      </c>
      <c r="H40" s="154"/>
      <c r="I40">
        <f>BRPL_EOD!AG40+BRPL_EOD!AH40</f>
        <v>17.54</v>
      </c>
      <c r="J40">
        <f>BYPL_EOD!AG40+BYPL_EOD!AH40</f>
        <v>9.9600000000000009</v>
      </c>
      <c r="K40">
        <f>MES_EOD!AG40+MES_EOD!AH40</f>
        <v>3.76</v>
      </c>
      <c r="L40">
        <f>NDMC_EOD!AG40+NDMC_EOD!AH40</f>
        <v>18.79</v>
      </c>
      <c r="M40">
        <f>TPDDL_EOD!AG40+TPDDL_EOD!AH40</f>
        <v>11.95</v>
      </c>
      <c r="N40">
        <f t="shared" si="0"/>
        <v>62</v>
      </c>
      <c r="O40" s="154">
        <f t="shared" si="1"/>
        <v>0</v>
      </c>
      <c r="P40">
        <v>17.54</v>
      </c>
      <c r="Q40">
        <v>9.9600000000000009</v>
      </c>
      <c r="R40">
        <v>3.76</v>
      </c>
      <c r="S40">
        <v>18.79</v>
      </c>
      <c r="T40">
        <v>11.95</v>
      </c>
      <c r="U40" s="156">
        <f t="shared" si="2"/>
        <v>62</v>
      </c>
      <c r="V40" s="154">
        <f t="shared" si="3"/>
        <v>0</v>
      </c>
    </row>
    <row r="41" spans="1:22">
      <c r="A41" t="s">
        <v>83</v>
      </c>
      <c r="B41">
        <f>PPCL!B41</f>
        <v>62</v>
      </c>
      <c r="C41">
        <f>PPCL!C41</f>
        <v>0</v>
      </c>
      <c r="D41">
        <f>PPCL!M41</f>
        <v>62</v>
      </c>
      <c r="E41">
        <f>PPCL!N41</f>
        <v>0</v>
      </c>
      <c r="F41">
        <f t="shared" si="4"/>
        <v>62</v>
      </c>
      <c r="G41">
        <f t="shared" si="5"/>
        <v>62</v>
      </c>
      <c r="H41" s="154"/>
      <c r="I41">
        <f>BRPL_EOD!AG41+BRPL_EOD!AH41</f>
        <v>17.54</v>
      </c>
      <c r="J41">
        <f>BYPL_EOD!AG41+BYPL_EOD!AH41</f>
        <v>9.9600000000000009</v>
      </c>
      <c r="K41">
        <f>MES_EOD!AG41+MES_EOD!AH41</f>
        <v>3.76</v>
      </c>
      <c r="L41">
        <f>NDMC_EOD!AG41+NDMC_EOD!AH41</f>
        <v>18.79</v>
      </c>
      <c r="M41">
        <f>TPDDL_EOD!AG41+TPDDL_EOD!AH41</f>
        <v>11.95</v>
      </c>
      <c r="N41">
        <f t="shared" si="0"/>
        <v>62</v>
      </c>
      <c r="O41" s="154">
        <f t="shared" si="1"/>
        <v>0</v>
      </c>
      <c r="P41">
        <v>17.54</v>
      </c>
      <c r="Q41">
        <v>9.9600000000000009</v>
      </c>
      <c r="R41">
        <v>3.76</v>
      </c>
      <c r="S41">
        <v>18.79</v>
      </c>
      <c r="T41">
        <v>11.95</v>
      </c>
      <c r="U41" s="156">
        <f t="shared" si="2"/>
        <v>62</v>
      </c>
      <c r="V41" s="154">
        <f t="shared" si="3"/>
        <v>0</v>
      </c>
    </row>
    <row r="42" spans="1:22">
      <c r="A42" t="s">
        <v>84</v>
      </c>
      <c r="B42">
        <f>PPCL!B42</f>
        <v>62</v>
      </c>
      <c r="C42">
        <f>PPCL!C42</f>
        <v>0</v>
      </c>
      <c r="D42">
        <f>PPCL!M42</f>
        <v>62</v>
      </c>
      <c r="E42">
        <f>PPCL!N42</f>
        <v>0</v>
      </c>
      <c r="F42">
        <f t="shared" si="4"/>
        <v>62</v>
      </c>
      <c r="G42">
        <f t="shared" si="5"/>
        <v>62</v>
      </c>
      <c r="H42" s="154"/>
      <c r="I42">
        <f>BRPL_EOD!AG42+BRPL_EOD!AH42</f>
        <v>17.54</v>
      </c>
      <c r="J42">
        <f>BYPL_EOD!AG42+BYPL_EOD!AH42</f>
        <v>9.9600000000000009</v>
      </c>
      <c r="K42">
        <f>MES_EOD!AG42+MES_EOD!AH42</f>
        <v>3.76</v>
      </c>
      <c r="L42">
        <f>NDMC_EOD!AG42+NDMC_EOD!AH42</f>
        <v>18.79</v>
      </c>
      <c r="M42">
        <f>TPDDL_EOD!AG42+TPDDL_EOD!AH42</f>
        <v>11.95</v>
      </c>
      <c r="N42">
        <f t="shared" si="0"/>
        <v>62</v>
      </c>
      <c r="O42" s="154">
        <f t="shared" si="1"/>
        <v>0</v>
      </c>
      <c r="P42">
        <v>17.54</v>
      </c>
      <c r="Q42">
        <v>9.9600000000000009</v>
      </c>
      <c r="R42">
        <v>3.76</v>
      </c>
      <c r="S42">
        <v>18.79</v>
      </c>
      <c r="T42">
        <v>11.95</v>
      </c>
      <c r="U42" s="156">
        <f t="shared" si="2"/>
        <v>62</v>
      </c>
      <c r="V42" s="154">
        <f t="shared" si="3"/>
        <v>0</v>
      </c>
    </row>
    <row r="43" spans="1:22">
      <c r="A43" t="s">
        <v>85</v>
      </c>
      <c r="B43">
        <f>PPCL!B43</f>
        <v>62</v>
      </c>
      <c r="C43">
        <f>PPCL!C43</f>
        <v>0</v>
      </c>
      <c r="D43">
        <f>PPCL!M43</f>
        <v>62</v>
      </c>
      <c r="E43">
        <f>PPCL!N43</f>
        <v>0</v>
      </c>
      <c r="F43">
        <f t="shared" si="4"/>
        <v>62</v>
      </c>
      <c r="G43">
        <f t="shared" si="5"/>
        <v>62</v>
      </c>
      <c r="H43" s="154"/>
      <c r="I43">
        <f>BRPL_EOD!AG43+BRPL_EOD!AH43</f>
        <v>17.54</v>
      </c>
      <c r="J43">
        <f>BYPL_EOD!AG43+BYPL_EOD!AH43</f>
        <v>9.9600000000000009</v>
      </c>
      <c r="K43">
        <f>MES_EOD!AG43+MES_EOD!AH43</f>
        <v>3.76</v>
      </c>
      <c r="L43">
        <f>NDMC_EOD!AG43+NDMC_EOD!AH43</f>
        <v>18.79</v>
      </c>
      <c r="M43">
        <f>TPDDL_EOD!AG43+TPDDL_EOD!AH43</f>
        <v>11.95</v>
      </c>
      <c r="N43">
        <f t="shared" si="0"/>
        <v>62</v>
      </c>
      <c r="O43" s="154">
        <f t="shared" si="1"/>
        <v>0</v>
      </c>
      <c r="P43">
        <v>17.54</v>
      </c>
      <c r="Q43">
        <v>9.9600000000000009</v>
      </c>
      <c r="R43">
        <v>3.76</v>
      </c>
      <c r="S43">
        <v>18.79</v>
      </c>
      <c r="T43">
        <v>11.95</v>
      </c>
      <c r="U43" s="156">
        <f t="shared" si="2"/>
        <v>62</v>
      </c>
      <c r="V43" s="154">
        <f t="shared" si="3"/>
        <v>0</v>
      </c>
    </row>
    <row r="44" spans="1:22">
      <c r="A44" t="s">
        <v>86</v>
      </c>
      <c r="B44">
        <f>PPCL!B44</f>
        <v>62</v>
      </c>
      <c r="C44">
        <f>PPCL!C44</f>
        <v>0</v>
      </c>
      <c r="D44">
        <f>PPCL!M44</f>
        <v>62</v>
      </c>
      <c r="E44">
        <f>PPCL!N44</f>
        <v>0</v>
      </c>
      <c r="F44">
        <f t="shared" si="4"/>
        <v>62</v>
      </c>
      <c r="G44">
        <f t="shared" si="5"/>
        <v>62</v>
      </c>
      <c r="H44" s="154"/>
      <c r="I44">
        <f>BRPL_EOD!AG44+BRPL_EOD!AH44</f>
        <v>17.54</v>
      </c>
      <c r="J44">
        <f>BYPL_EOD!AG44+BYPL_EOD!AH44</f>
        <v>9.9600000000000009</v>
      </c>
      <c r="K44">
        <f>MES_EOD!AG44+MES_EOD!AH44</f>
        <v>3.76</v>
      </c>
      <c r="L44">
        <f>NDMC_EOD!AG44+NDMC_EOD!AH44</f>
        <v>18.79</v>
      </c>
      <c r="M44">
        <f>TPDDL_EOD!AG44+TPDDL_EOD!AH44</f>
        <v>11.95</v>
      </c>
      <c r="N44">
        <f t="shared" si="0"/>
        <v>62</v>
      </c>
      <c r="O44" s="154">
        <f t="shared" si="1"/>
        <v>0</v>
      </c>
      <c r="P44">
        <v>17.54</v>
      </c>
      <c r="Q44">
        <v>9.9600000000000009</v>
      </c>
      <c r="R44">
        <v>3.76</v>
      </c>
      <c r="S44">
        <v>18.79</v>
      </c>
      <c r="T44">
        <v>11.95</v>
      </c>
      <c r="U44" s="156">
        <f t="shared" si="2"/>
        <v>62</v>
      </c>
      <c r="V44" s="154">
        <f t="shared" si="3"/>
        <v>0</v>
      </c>
    </row>
    <row r="45" spans="1:22">
      <c r="A45" t="s">
        <v>87</v>
      </c>
      <c r="B45">
        <f>PPCL!B45</f>
        <v>62</v>
      </c>
      <c r="C45">
        <f>PPCL!C45</f>
        <v>0</v>
      </c>
      <c r="D45">
        <f>PPCL!M45</f>
        <v>62</v>
      </c>
      <c r="E45">
        <f>PPCL!N45</f>
        <v>0</v>
      </c>
      <c r="F45">
        <f t="shared" si="4"/>
        <v>62</v>
      </c>
      <c r="G45">
        <f t="shared" si="5"/>
        <v>62</v>
      </c>
      <c r="H45" s="154"/>
      <c r="I45">
        <f>BRPL_EOD!AG45+BRPL_EOD!AH45</f>
        <v>17.54</v>
      </c>
      <c r="J45">
        <f>BYPL_EOD!AG45+BYPL_EOD!AH45</f>
        <v>9.9600000000000009</v>
      </c>
      <c r="K45">
        <f>MES_EOD!AG45+MES_EOD!AH45</f>
        <v>3.76</v>
      </c>
      <c r="L45">
        <f>NDMC_EOD!AG45+NDMC_EOD!AH45</f>
        <v>18.79</v>
      </c>
      <c r="M45">
        <f>TPDDL_EOD!AG45+TPDDL_EOD!AH45</f>
        <v>11.95</v>
      </c>
      <c r="N45">
        <f t="shared" si="0"/>
        <v>62</v>
      </c>
      <c r="O45" s="154">
        <f t="shared" si="1"/>
        <v>0</v>
      </c>
      <c r="P45">
        <v>17.54</v>
      </c>
      <c r="Q45">
        <v>9.9600000000000009</v>
      </c>
      <c r="R45">
        <v>3.76</v>
      </c>
      <c r="S45">
        <v>18.79</v>
      </c>
      <c r="T45">
        <v>11.95</v>
      </c>
      <c r="U45" s="156">
        <f t="shared" si="2"/>
        <v>62</v>
      </c>
      <c r="V45" s="154">
        <f t="shared" si="3"/>
        <v>0</v>
      </c>
    </row>
    <row r="46" spans="1:22">
      <c r="A46" t="s">
        <v>88</v>
      </c>
      <c r="B46">
        <f>PPCL!B46</f>
        <v>62</v>
      </c>
      <c r="C46">
        <f>PPCL!C46</f>
        <v>0</v>
      </c>
      <c r="D46">
        <f>PPCL!M46</f>
        <v>62</v>
      </c>
      <c r="E46">
        <f>PPCL!N46</f>
        <v>0</v>
      </c>
      <c r="F46">
        <f t="shared" si="4"/>
        <v>62</v>
      </c>
      <c r="G46">
        <f t="shared" si="5"/>
        <v>62</v>
      </c>
      <c r="H46" s="154"/>
      <c r="I46">
        <f>BRPL_EOD!AG46+BRPL_EOD!AH46</f>
        <v>17.54</v>
      </c>
      <c r="J46">
        <f>BYPL_EOD!AG46+BYPL_EOD!AH46</f>
        <v>9.9600000000000009</v>
      </c>
      <c r="K46">
        <f>MES_EOD!AG46+MES_EOD!AH46</f>
        <v>3.76</v>
      </c>
      <c r="L46">
        <f>NDMC_EOD!AG46+NDMC_EOD!AH46</f>
        <v>18.79</v>
      </c>
      <c r="M46">
        <f>TPDDL_EOD!AG46+TPDDL_EOD!AH46</f>
        <v>11.95</v>
      </c>
      <c r="N46">
        <f t="shared" si="0"/>
        <v>62</v>
      </c>
      <c r="O46" s="154">
        <f t="shared" si="1"/>
        <v>0</v>
      </c>
      <c r="P46">
        <v>17.54</v>
      </c>
      <c r="Q46">
        <v>9.9600000000000009</v>
      </c>
      <c r="R46">
        <v>3.76</v>
      </c>
      <c r="S46">
        <v>18.79</v>
      </c>
      <c r="T46">
        <v>11.95</v>
      </c>
      <c r="U46" s="156">
        <f t="shared" si="2"/>
        <v>62</v>
      </c>
      <c r="V46" s="154">
        <f t="shared" si="3"/>
        <v>0</v>
      </c>
    </row>
    <row r="47" spans="1:22">
      <c r="A47" t="s">
        <v>89</v>
      </c>
      <c r="B47">
        <f>PPCL!B47</f>
        <v>62</v>
      </c>
      <c r="C47">
        <f>PPCL!C47</f>
        <v>0</v>
      </c>
      <c r="D47">
        <f>PPCL!M47</f>
        <v>62</v>
      </c>
      <c r="E47">
        <f>PPCL!N47</f>
        <v>0</v>
      </c>
      <c r="F47">
        <f t="shared" si="4"/>
        <v>62</v>
      </c>
      <c r="G47">
        <f t="shared" si="5"/>
        <v>62</v>
      </c>
      <c r="H47" s="154"/>
      <c r="I47">
        <f>BRPL_EOD!AG47+BRPL_EOD!AH47</f>
        <v>17.54</v>
      </c>
      <c r="J47">
        <f>BYPL_EOD!AG47+BYPL_EOD!AH47</f>
        <v>9.9600000000000009</v>
      </c>
      <c r="K47">
        <f>MES_EOD!AG47+MES_EOD!AH47</f>
        <v>3.76</v>
      </c>
      <c r="L47">
        <f>NDMC_EOD!AG47+NDMC_EOD!AH47</f>
        <v>18.79</v>
      </c>
      <c r="M47">
        <f>TPDDL_EOD!AG47+TPDDL_EOD!AH47</f>
        <v>11.95</v>
      </c>
      <c r="N47">
        <f t="shared" si="0"/>
        <v>62</v>
      </c>
      <c r="O47" s="154">
        <f t="shared" si="1"/>
        <v>0</v>
      </c>
      <c r="P47">
        <v>17.54</v>
      </c>
      <c r="Q47">
        <v>9.9600000000000009</v>
      </c>
      <c r="R47">
        <v>3.76</v>
      </c>
      <c r="S47">
        <v>18.79</v>
      </c>
      <c r="T47">
        <v>11.95</v>
      </c>
      <c r="U47" s="156">
        <f t="shared" si="2"/>
        <v>62</v>
      </c>
      <c r="V47" s="154">
        <f t="shared" si="3"/>
        <v>0</v>
      </c>
    </row>
    <row r="48" spans="1:22">
      <c r="A48" t="s">
        <v>90</v>
      </c>
      <c r="B48">
        <f>PPCL!B48</f>
        <v>62</v>
      </c>
      <c r="C48">
        <f>PPCL!C48</f>
        <v>0</v>
      </c>
      <c r="D48">
        <f>PPCL!M48</f>
        <v>62</v>
      </c>
      <c r="E48">
        <f>PPCL!N48</f>
        <v>0</v>
      </c>
      <c r="F48">
        <f t="shared" si="4"/>
        <v>62</v>
      </c>
      <c r="G48">
        <f t="shared" si="5"/>
        <v>62</v>
      </c>
      <c r="H48" s="154"/>
      <c r="I48">
        <f>BRPL_EOD!AG48+BRPL_EOD!AH48</f>
        <v>17.54</v>
      </c>
      <c r="J48">
        <f>BYPL_EOD!AG48+BYPL_EOD!AH48</f>
        <v>9.9600000000000009</v>
      </c>
      <c r="K48">
        <f>MES_EOD!AG48+MES_EOD!AH48</f>
        <v>3.76</v>
      </c>
      <c r="L48">
        <f>NDMC_EOD!AG48+NDMC_EOD!AH48</f>
        <v>18.79</v>
      </c>
      <c r="M48">
        <f>TPDDL_EOD!AG48+TPDDL_EOD!AH48</f>
        <v>11.95</v>
      </c>
      <c r="N48">
        <f t="shared" si="0"/>
        <v>62</v>
      </c>
      <c r="O48" s="154">
        <f t="shared" si="1"/>
        <v>0</v>
      </c>
      <c r="P48">
        <v>17.54</v>
      </c>
      <c r="Q48">
        <v>9.9600000000000009</v>
      </c>
      <c r="R48">
        <v>3.76</v>
      </c>
      <c r="S48">
        <v>18.79</v>
      </c>
      <c r="T48">
        <v>11.95</v>
      </c>
      <c r="U48" s="156">
        <f t="shared" si="2"/>
        <v>62</v>
      </c>
      <c r="V48" s="154">
        <f t="shared" si="3"/>
        <v>0</v>
      </c>
    </row>
    <row r="49" spans="1:22">
      <c r="A49" t="s">
        <v>91</v>
      </c>
      <c r="B49">
        <f>PPCL!B49</f>
        <v>62</v>
      </c>
      <c r="C49">
        <f>PPCL!C49</f>
        <v>0</v>
      </c>
      <c r="D49">
        <f>PPCL!M49</f>
        <v>62</v>
      </c>
      <c r="E49">
        <f>PPCL!N49</f>
        <v>0</v>
      </c>
      <c r="F49">
        <f t="shared" si="4"/>
        <v>62</v>
      </c>
      <c r="G49">
        <f t="shared" si="5"/>
        <v>62</v>
      </c>
      <c r="H49" s="154"/>
      <c r="I49">
        <f>BRPL_EOD!AG49+BRPL_EOD!AH49</f>
        <v>17.54</v>
      </c>
      <c r="J49">
        <f>BYPL_EOD!AG49+BYPL_EOD!AH49</f>
        <v>9.9600000000000009</v>
      </c>
      <c r="K49">
        <f>MES_EOD!AG49+MES_EOD!AH49</f>
        <v>3.76</v>
      </c>
      <c r="L49">
        <f>NDMC_EOD!AG49+NDMC_EOD!AH49</f>
        <v>18.79</v>
      </c>
      <c r="M49">
        <f>TPDDL_EOD!AG49+TPDDL_EOD!AH49</f>
        <v>11.95</v>
      </c>
      <c r="N49">
        <f t="shared" si="0"/>
        <v>62</v>
      </c>
      <c r="O49" s="154">
        <f t="shared" si="1"/>
        <v>0</v>
      </c>
      <c r="P49">
        <v>17.54</v>
      </c>
      <c r="Q49">
        <v>9.9600000000000009</v>
      </c>
      <c r="R49">
        <v>3.76</v>
      </c>
      <c r="S49">
        <v>18.79</v>
      </c>
      <c r="T49">
        <v>11.95</v>
      </c>
      <c r="U49" s="156">
        <f t="shared" si="2"/>
        <v>62</v>
      </c>
      <c r="V49" s="154">
        <f t="shared" si="3"/>
        <v>0</v>
      </c>
    </row>
    <row r="50" spans="1:22">
      <c r="A50" t="s">
        <v>92</v>
      </c>
      <c r="B50">
        <f>PPCL!B50</f>
        <v>62</v>
      </c>
      <c r="C50">
        <f>PPCL!C50</f>
        <v>0</v>
      </c>
      <c r="D50">
        <f>PPCL!M50</f>
        <v>62</v>
      </c>
      <c r="E50">
        <f>PPCL!N50</f>
        <v>0</v>
      </c>
      <c r="F50">
        <f t="shared" si="4"/>
        <v>62</v>
      </c>
      <c r="G50">
        <f t="shared" si="5"/>
        <v>62</v>
      </c>
      <c r="H50" s="154"/>
      <c r="I50">
        <f>BRPL_EOD!AG50+BRPL_EOD!AH50</f>
        <v>17.54</v>
      </c>
      <c r="J50">
        <f>BYPL_EOD!AG50+BYPL_EOD!AH50</f>
        <v>9.9600000000000009</v>
      </c>
      <c r="K50">
        <f>MES_EOD!AG50+MES_EOD!AH50</f>
        <v>3.76</v>
      </c>
      <c r="L50">
        <f>NDMC_EOD!AG50+NDMC_EOD!AH50</f>
        <v>18.79</v>
      </c>
      <c r="M50">
        <f>TPDDL_EOD!AG50+TPDDL_EOD!AH50</f>
        <v>11.95</v>
      </c>
      <c r="N50">
        <f t="shared" si="0"/>
        <v>62</v>
      </c>
      <c r="O50" s="154">
        <f t="shared" si="1"/>
        <v>0</v>
      </c>
      <c r="P50">
        <v>17.54</v>
      </c>
      <c r="Q50">
        <v>9.9600000000000009</v>
      </c>
      <c r="R50">
        <v>3.76</v>
      </c>
      <c r="S50">
        <v>18.79</v>
      </c>
      <c r="T50">
        <v>11.95</v>
      </c>
      <c r="U50" s="156">
        <f t="shared" si="2"/>
        <v>62</v>
      </c>
      <c r="V50" s="154">
        <f t="shared" si="3"/>
        <v>0</v>
      </c>
    </row>
    <row r="51" spans="1:22">
      <c r="A51" t="s">
        <v>93</v>
      </c>
      <c r="B51">
        <f>PPCL!B51</f>
        <v>62</v>
      </c>
      <c r="C51">
        <f>PPCL!C51</f>
        <v>0</v>
      </c>
      <c r="D51">
        <f>PPCL!M51</f>
        <v>62</v>
      </c>
      <c r="E51">
        <f>PPCL!N51</f>
        <v>0</v>
      </c>
      <c r="F51">
        <f t="shared" si="4"/>
        <v>62</v>
      </c>
      <c r="G51">
        <f t="shared" si="5"/>
        <v>62</v>
      </c>
      <c r="H51" s="154"/>
      <c r="I51">
        <f>BRPL_EOD!AG51+BRPL_EOD!AH51</f>
        <v>17.54</v>
      </c>
      <c r="J51">
        <f>BYPL_EOD!AG51+BYPL_EOD!AH51</f>
        <v>9.9600000000000009</v>
      </c>
      <c r="K51">
        <f>MES_EOD!AG51+MES_EOD!AH51</f>
        <v>3.76</v>
      </c>
      <c r="L51">
        <f>NDMC_EOD!AG51+NDMC_EOD!AH51</f>
        <v>18.79</v>
      </c>
      <c r="M51">
        <f>TPDDL_EOD!AG51+TPDDL_EOD!AH51</f>
        <v>11.95</v>
      </c>
      <c r="N51">
        <f t="shared" si="0"/>
        <v>62</v>
      </c>
      <c r="O51" s="154">
        <f t="shared" si="1"/>
        <v>0</v>
      </c>
      <c r="P51">
        <v>17.54</v>
      </c>
      <c r="Q51">
        <v>9.9600000000000009</v>
      </c>
      <c r="R51">
        <v>3.76</v>
      </c>
      <c r="S51">
        <v>18.79</v>
      </c>
      <c r="T51">
        <v>11.95</v>
      </c>
      <c r="U51" s="156">
        <f t="shared" si="2"/>
        <v>62</v>
      </c>
      <c r="V51" s="154">
        <f t="shared" si="3"/>
        <v>0</v>
      </c>
    </row>
    <row r="52" spans="1:22">
      <c r="A52" t="s">
        <v>94</v>
      </c>
      <c r="B52">
        <f>PPCL!B52</f>
        <v>62</v>
      </c>
      <c r="C52">
        <f>PPCL!C52</f>
        <v>0</v>
      </c>
      <c r="D52">
        <f>PPCL!M52</f>
        <v>62</v>
      </c>
      <c r="E52">
        <f>PPCL!N52</f>
        <v>0</v>
      </c>
      <c r="F52">
        <f t="shared" si="4"/>
        <v>62</v>
      </c>
      <c r="G52">
        <f t="shared" si="5"/>
        <v>62</v>
      </c>
      <c r="H52" s="154"/>
      <c r="I52">
        <f>BRPL_EOD!AG52+BRPL_EOD!AH52</f>
        <v>17.54</v>
      </c>
      <c r="J52">
        <f>BYPL_EOD!AG52+BYPL_EOD!AH52</f>
        <v>9.9600000000000009</v>
      </c>
      <c r="K52">
        <f>MES_EOD!AG52+MES_EOD!AH52</f>
        <v>3.76</v>
      </c>
      <c r="L52">
        <f>NDMC_EOD!AG52+NDMC_EOD!AH52</f>
        <v>18.79</v>
      </c>
      <c r="M52">
        <f>TPDDL_EOD!AG52+TPDDL_EOD!AH52</f>
        <v>11.95</v>
      </c>
      <c r="N52">
        <f t="shared" si="0"/>
        <v>62</v>
      </c>
      <c r="O52" s="154">
        <f t="shared" si="1"/>
        <v>0</v>
      </c>
      <c r="P52">
        <v>17.54</v>
      </c>
      <c r="Q52">
        <v>9.9600000000000009</v>
      </c>
      <c r="R52">
        <v>3.76</v>
      </c>
      <c r="S52">
        <v>18.79</v>
      </c>
      <c r="T52">
        <v>11.95</v>
      </c>
      <c r="U52" s="156">
        <f t="shared" si="2"/>
        <v>62</v>
      </c>
      <c r="V52" s="154">
        <f t="shared" si="3"/>
        <v>0</v>
      </c>
    </row>
    <row r="53" spans="1:22">
      <c r="A53" t="s">
        <v>95</v>
      </c>
      <c r="B53">
        <f>PPCL!B53</f>
        <v>62</v>
      </c>
      <c r="C53">
        <f>PPCL!C53</f>
        <v>0</v>
      </c>
      <c r="D53">
        <f>PPCL!M53</f>
        <v>62</v>
      </c>
      <c r="E53">
        <f>PPCL!N53</f>
        <v>0</v>
      </c>
      <c r="F53">
        <f t="shared" si="4"/>
        <v>62</v>
      </c>
      <c r="G53">
        <f t="shared" si="5"/>
        <v>62</v>
      </c>
      <c r="H53" s="154"/>
      <c r="I53">
        <f>BRPL_EOD!AG53+BRPL_EOD!AH53</f>
        <v>17.54</v>
      </c>
      <c r="J53">
        <f>BYPL_EOD!AG53+BYPL_EOD!AH53</f>
        <v>9.9600000000000009</v>
      </c>
      <c r="K53">
        <f>MES_EOD!AG53+MES_EOD!AH53</f>
        <v>3.76</v>
      </c>
      <c r="L53">
        <f>NDMC_EOD!AG53+NDMC_EOD!AH53</f>
        <v>18.79</v>
      </c>
      <c r="M53">
        <f>TPDDL_EOD!AG53+TPDDL_EOD!AH53</f>
        <v>11.95</v>
      </c>
      <c r="N53">
        <f t="shared" si="0"/>
        <v>62</v>
      </c>
      <c r="O53" s="154">
        <f t="shared" si="1"/>
        <v>0</v>
      </c>
      <c r="P53">
        <v>17.54</v>
      </c>
      <c r="Q53">
        <v>9.9600000000000009</v>
      </c>
      <c r="R53">
        <v>3.76</v>
      </c>
      <c r="S53">
        <v>18.79</v>
      </c>
      <c r="T53">
        <v>11.95</v>
      </c>
      <c r="U53" s="156">
        <f t="shared" si="2"/>
        <v>62</v>
      </c>
      <c r="V53" s="154">
        <f t="shared" si="3"/>
        <v>0</v>
      </c>
    </row>
    <row r="54" spans="1:22">
      <c r="A54" t="s">
        <v>96</v>
      </c>
      <c r="B54">
        <f>PPCL!B54</f>
        <v>62</v>
      </c>
      <c r="C54">
        <f>PPCL!C54</f>
        <v>0</v>
      </c>
      <c r="D54">
        <f>PPCL!M54</f>
        <v>62</v>
      </c>
      <c r="E54">
        <f>PPCL!N54</f>
        <v>0</v>
      </c>
      <c r="F54">
        <f t="shared" si="4"/>
        <v>62</v>
      </c>
      <c r="G54">
        <f t="shared" si="5"/>
        <v>62</v>
      </c>
      <c r="H54" s="154"/>
      <c r="I54">
        <f>BRPL_EOD!AG54+BRPL_EOD!AH54</f>
        <v>17.54</v>
      </c>
      <c r="J54">
        <f>BYPL_EOD!AG54+BYPL_EOD!AH54</f>
        <v>9.9600000000000009</v>
      </c>
      <c r="K54">
        <f>MES_EOD!AG54+MES_EOD!AH54</f>
        <v>3.76</v>
      </c>
      <c r="L54">
        <f>NDMC_EOD!AG54+NDMC_EOD!AH54</f>
        <v>18.79</v>
      </c>
      <c r="M54">
        <f>TPDDL_EOD!AG54+TPDDL_EOD!AH54</f>
        <v>11.95</v>
      </c>
      <c r="N54">
        <f t="shared" si="0"/>
        <v>62</v>
      </c>
      <c r="O54" s="154">
        <f t="shared" si="1"/>
        <v>0</v>
      </c>
      <c r="P54">
        <v>17.54</v>
      </c>
      <c r="Q54">
        <v>9.9600000000000009</v>
      </c>
      <c r="R54">
        <v>3.76</v>
      </c>
      <c r="S54">
        <v>18.79</v>
      </c>
      <c r="T54">
        <v>11.95</v>
      </c>
      <c r="U54" s="156">
        <f t="shared" si="2"/>
        <v>62</v>
      </c>
      <c r="V54" s="154">
        <f t="shared" si="3"/>
        <v>0</v>
      </c>
    </row>
    <row r="55" spans="1:22">
      <c r="A55" t="s">
        <v>97</v>
      </c>
      <c r="B55">
        <f>PPCL!B55</f>
        <v>62</v>
      </c>
      <c r="C55">
        <f>PPCL!C55</f>
        <v>0</v>
      </c>
      <c r="D55">
        <f>PPCL!M55</f>
        <v>62</v>
      </c>
      <c r="E55">
        <f>PPCL!N55</f>
        <v>0</v>
      </c>
      <c r="F55">
        <f t="shared" si="4"/>
        <v>62</v>
      </c>
      <c r="G55">
        <f t="shared" si="5"/>
        <v>62</v>
      </c>
      <c r="H55" s="154"/>
      <c r="I55">
        <f>BRPL_EOD!AG55+BRPL_EOD!AH55</f>
        <v>17.54</v>
      </c>
      <c r="J55">
        <f>BYPL_EOD!AG55+BYPL_EOD!AH55</f>
        <v>9.9600000000000009</v>
      </c>
      <c r="K55">
        <f>MES_EOD!AG55+MES_EOD!AH55</f>
        <v>3.76</v>
      </c>
      <c r="L55">
        <f>NDMC_EOD!AG55+NDMC_EOD!AH55</f>
        <v>18.79</v>
      </c>
      <c r="M55">
        <f>TPDDL_EOD!AG55+TPDDL_EOD!AH55</f>
        <v>11.95</v>
      </c>
      <c r="N55">
        <f t="shared" si="0"/>
        <v>62</v>
      </c>
      <c r="O55" s="154">
        <f t="shared" si="1"/>
        <v>0</v>
      </c>
      <c r="P55">
        <v>17.54</v>
      </c>
      <c r="Q55">
        <v>9.9600000000000009</v>
      </c>
      <c r="R55">
        <v>3.76</v>
      </c>
      <c r="S55">
        <v>18.79</v>
      </c>
      <c r="T55">
        <v>11.95</v>
      </c>
      <c r="U55" s="156">
        <f t="shared" si="2"/>
        <v>62</v>
      </c>
      <c r="V55" s="154">
        <f t="shared" si="3"/>
        <v>0</v>
      </c>
    </row>
    <row r="56" spans="1:22">
      <c r="A56" t="s">
        <v>98</v>
      </c>
      <c r="B56">
        <f>PPCL!B56</f>
        <v>62</v>
      </c>
      <c r="C56">
        <f>PPCL!C56</f>
        <v>0</v>
      </c>
      <c r="D56">
        <f>PPCL!M56</f>
        <v>62</v>
      </c>
      <c r="E56">
        <f>PPCL!N56</f>
        <v>0</v>
      </c>
      <c r="F56">
        <f t="shared" si="4"/>
        <v>62</v>
      </c>
      <c r="G56">
        <f t="shared" si="5"/>
        <v>62</v>
      </c>
      <c r="H56" s="154"/>
      <c r="I56">
        <f>BRPL_EOD!AG56+BRPL_EOD!AH56</f>
        <v>17.54</v>
      </c>
      <c r="J56">
        <f>BYPL_EOD!AG56+BYPL_EOD!AH56</f>
        <v>9.9600000000000009</v>
      </c>
      <c r="K56">
        <f>MES_EOD!AG56+MES_EOD!AH56</f>
        <v>3.76</v>
      </c>
      <c r="L56">
        <f>NDMC_EOD!AG56+NDMC_EOD!AH56</f>
        <v>18.79</v>
      </c>
      <c r="M56">
        <f>TPDDL_EOD!AG56+TPDDL_EOD!AH56</f>
        <v>11.95</v>
      </c>
      <c r="N56">
        <f t="shared" si="0"/>
        <v>62</v>
      </c>
      <c r="O56" s="154">
        <f t="shared" si="1"/>
        <v>0</v>
      </c>
      <c r="P56">
        <v>17.54</v>
      </c>
      <c r="Q56">
        <v>9.9600000000000009</v>
      </c>
      <c r="R56">
        <v>3.76</v>
      </c>
      <c r="S56">
        <v>18.79</v>
      </c>
      <c r="T56">
        <v>11.95</v>
      </c>
      <c r="U56" s="156">
        <f t="shared" si="2"/>
        <v>62</v>
      </c>
      <c r="V56" s="154">
        <f t="shared" si="3"/>
        <v>0</v>
      </c>
    </row>
    <row r="57" spans="1:22">
      <c r="A57" t="s">
        <v>99</v>
      </c>
      <c r="B57">
        <f>PPCL!B57</f>
        <v>62</v>
      </c>
      <c r="C57">
        <f>PPCL!C57</f>
        <v>0</v>
      </c>
      <c r="D57">
        <f>PPCL!M57</f>
        <v>62</v>
      </c>
      <c r="E57">
        <f>PPCL!N57</f>
        <v>0</v>
      </c>
      <c r="F57">
        <f t="shared" si="4"/>
        <v>62</v>
      </c>
      <c r="G57">
        <f t="shared" si="5"/>
        <v>62</v>
      </c>
      <c r="H57" s="154"/>
      <c r="I57">
        <f>BRPL_EOD!AG57+BRPL_EOD!AH57</f>
        <v>17.54</v>
      </c>
      <c r="J57">
        <f>BYPL_EOD!AG57+BYPL_EOD!AH57</f>
        <v>9.9600000000000009</v>
      </c>
      <c r="K57">
        <f>MES_EOD!AG57+MES_EOD!AH57</f>
        <v>3.76</v>
      </c>
      <c r="L57">
        <f>NDMC_EOD!AG57+NDMC_EOD!AH57</f>
        <v>18.79</v>
      </c>
      <c r="M57">
        <f>TPDDL_EOD!AG57+TPDDL_EOD!AH57</f>
        <v>11.95</v>
      </c>
      <c r="N57">
        <f t="shared" si="0"/>
        <v>62</v>
      </c>
      <c r="O57" s="154">
        <f t="shared" si="1"/>
        <v>0</v>
      </c>
      <c r="P57">
        <v>17.54</v>
      </c>
      <c r="Q57">
        <v>9.9600000000000009</v>
      </c>
      <c r="R57">
        <v>3.76</v>
      </c>
      <c r="S57">
        <v>18.79</v>
      </c>
      <c r="T57">
        <v>11.95</v>
      </c>
      <c r="U57" s="156">
        <f t="shared" si="2"/>
        <v>62</v>
      </c>
      <c r="V57" s="154">
        <f t="shared" si="3"/>
        <v>0</v>
      </c>
    </row>
    <row r="58" spans="1:22">
      <c r="A58" t="s">
        <v>100</v>
      </c>
      <c r="B58">
        <f>PPCL!B58</f>
        <v>62</v>
      </c>
      <c r="C58">
        <f>PPCL!C58</f>
        <v>0</v>
      </c>
      <c r="D58">
        <f>PPCL!M58</f>
        <v>62</v>
      </c>
      <c r="E58">
        <f>PPCL!N58</f>
        <v>0</v>
      </c>
      <c r="F58">
        <f t="shared" si="4"/>
        <v>62</v>
      </c>
      <c r="G58">
        <f t="shared" si="5"/>
        <v>62</v>
      </c>
      <c r="H58" s="154"/>
      <c r="I58">
        <f>BRPL_EOD!AG58+BRPL_EOD!AH58</f>
        <v>17.54</v>
      </c>
      <c r="J58">
        <f>BYPL_EOD!AG58+BYPL_EOD!AH58</f>
        <v>9.9600000000000009</v>
      </c>
      <c r="K58">
        <f>MES_EOD!AG58+MES_EOD!AH58</f>
        <v>3.76</v>
      </c>
      <c r="L58">
        <f>NDMC_EOD!AG58+NDMC_EOD!AH58</f>
        <v>18.79</v>
      </c>
      <c r="M58">
        <f>TPDDL_EOD!AG58+TPDDL_EOD!AH58</f>
        <v>11.95</v>
      </c>
      <c r="N58">
        <f t="shared" si="0"/>
        <v>62</v>
      </c>
      <c r="O58" s="154">
        <f t="shared" si="1"/>
        <v>0</v>
      </c>
      <c r="P58">
        <v>17.54</v>
      </c>
      <c r="Q58">
        <v>9.9600000000000009</v>
      </c>
      <c r="R58">
        <v>3.76</v>
      </c>
      <c r="S58">
        <v>18.79</v>
      </c>
      <c r="T58">
        <v>11.95</v>
      </c>
      <c r="U58" s="156">
        <f t="shared" si="2"/>
        <v>62</v>
      </c>
      <c r="V58" s="154">
        <f t="shared" si="3"/>
        <v>0</v>
      </c>
    </row>
    <row r="59" spans="1:22">
      <c r="A59" t="s">
        <v>101</v>
      </c>
      <c r="B59">
        <f>PPCL!B59</f>
        <v>62</v>
      </c>
      <c r="C59">
        <f>PPCL!C59</f>
        <v>0</v>
      </c>
      <c r="D59">
        <f>PPCL!M59</f>
        <v>62</v>
      </c>
      <c r="E59">
        <f>PPCL!N59</f>
        <v>0</v>
      </c>
      <c r="F59">
        <f t="shared" si="4"/>
        <v>62</v>
      </c>
      <c r="G59">
        <f t="shared" si="5"/>
        <v>62</v>
      </c>
      <c r="H59" s="154"/>
      <c r="I59">
        <f>BRPL_EOD!AG59+BRPL_EOD!AH59</f>
        <v>17.54</v>
      </c>
      <c r="J59">
        <f>BYPL_EOD!AG59+BYPL_EOD!AH59</f>
        <v>9.9600000000000009</v>
      </c>
      <c r="K59">
        <f>MES_EOD!AG59+MES_EOD!AH59</f>
        <v>3.76</v>
      </c>
      <c r="L59">
        <f>NDMC_EOD!AG59+NDMC_EOD!AH59</f>
        <v>18.79</v>
      </c>
      <c r="M59">
        <f>TPDDL_EOD!AG59+TPDDL_EOD!AH59</f>
        <v>11.95</v>
      </c>
      <c r="N59">
        <f t="shared" si="0"/>
        <v>62</v>
      </c>
      <c r="O59" s="154">
        <f t="shared" si="1"/>
        <v>0</v>
      </c>
      <c r="P59">
        <v>17.54</v>
      </c>
      <c r="Q59">
        <v>9.9600000000000009</v>
      </c>
      <c r="R59">
        <v>3.76</v>
      </c>
      <c r="S59">
        <v>18.79</v>
      </c>
      <c r="T59">
        <v>11.95</v>
      </c>
      <c r="U59" s="156">
        <f t="shared" si="2"/>
        <v>62</v>
      </c>
      <c r="V59" s="154">
        <f t="shared" si="3"/>
        <v>0</v>
      </c>
    </row>
    <row r="60" spans="1:22">
      <c r="A60" t="s">
        <v>102</v>
      </c>
      <c r="B60">
        <f>PPCL!B60</f>
        <v>62</v>
      </c>
      <c r="C60">
        <f>PPCL!C60</f>
        <v>0</v>
      </c>
      <c r="D60">
        <f>PPCL!M60</f>
        <v>62</v>
      </c>
      <c r="E60">
        <f>PPCL!N60</f>
        <v>0</v>
      </c>
      <c r="F60">
        <f t="shared" si="4"/>
        <v>62</v>
      </c>
      <c r="G60">
        <f t="shared" si="5"/>
        <v>62</v>
      </c>
      <c r="H60" s="154"/>
      <c r="I60">
        <f>BRPL_EOD!AG60+BRPL_EOD!AH60</f>
        <v>17.54</v>
      </c>
      <c r="J60">
        <f>BYPL_EOD!AG60+BYPL_EOD!AH60</f>
        <v>9.9600000000000009</v>
      </c>
      <c r="K60">
        <f>MES_EOD!AG60+MES_EOD!AH60</f>
        <v>3.76</v>
      </c>
      <c r="L60">
        <f>NDMC_EOD!AG60+NDMC_EOD!AH60</f>
        <v>18.79</v>
      </c>
      <c r="M60">
        <f>TPDDL_EOD!AG60+TPDDL_EOD!AH60</f>
        <v>11.95</v>
      </c>
      <c r="N60">
        <f t="shared" si="0"/>
        <v>62</v>
      </c>
      <c r="O60" s="154">
        <f t="shared" si="1"/>
        <v>0</v>
      </c>
      <c r="P60">
        <v>17.54</v>
      </c>
      <c r="Q60">
        <v>9.9600000000000009</v>
      </c>
      <c r="R60">
        <v>3.76</v>
      </c>
      <c r="S60">
        <v>18.79</v>
      </c>
      <c r="T60">
        <v>11.95</v>
      </c>
      <c r="U60" s="156">
        <f t="shared" si="2"/>
        <v>62</v>
      </c>
      <c r="V60" s="154">
        <f t="shared" si="3"/>
        <v>0</v>
      </c>
    </row>
    <row r="61" spans="1:22">
      <c r="A61" t="s">
        <v>103</v>
      </c>
      <c r="B61">
        <f>PPCL!B61</f>
        <v>62</v>
      </c>
      <c r="C61">
        <f>PPCL!C61</f>
        <v>0</v>
      </c>
      <c r="D61">
        <f>PPCL!M61</f>
        <v>62</v>
      </c>
      <c r="E61">
        <f>PPCL!N61</f>
        <v>0</v>
      </c>
      <c r="F61">
        <f t="shared" si="4"/>
        <v>62</v>
      </c>
      <c r="G61">
        <f t="shared" si="5"/>
        <v>62</v>
      </c>
      <c r="H61" s="154"/>
      <c r="I61">
        <f>BRPL_EOD!AG61+BRPL_EOD!AH61</f>
        <v>17.54</v>
      </c>
      <c r="J61">
        <f>BYPL_EOD!AG61+BYPL_EOD!AH61</f>
        <v>9.9600000000000009</v>
      </c>
      <c r="K61">
        <f>MES_EOD!AG61+MES_EOD!AH61</f>
        <v>3.76</v>
      </c>
      <c r="L61">
        <f>NDMC_EOD!AG61+NDMC_EOD!AH61</f>
        <v>18.79</v>
      </c>
      <c r="M61">
        <f>TPDDL_EOD!AG61+TPDDL_EOD!AH61</f>
        <v>11.95</v>
      </c>
      <c r="N61">
        <f t="shared" si="0"/>
        <v>62</v>
      </c>
      <c r="O61" s="154">
        <f t="shared" si="1"/>
        <v>0</v>
      </c>
      <c r="P61">
        <v>17.54</v>
      </c>
      <c r="Q61">
        <v>9.9600000000000009</v>
      </c>
      <c r="R61">
        <v>3.76</v>
      </c>
      <c r="S61">
        <v>18.79</v>
      </c>
      <c r="T61">
        <v>11.95</v>
      </c>
      <c r="U61" s="156">
        <f t="shared" si="2"/>
        <v>62</v>
      </c>
      <c r="V61" s="154">
        <f t="shared" si="3"/>
        <v>0</v>
      </c>
    </row>
    <row r="62" spans="1:22">
      <c r="A62" t="s">
        <v>104</v>
      </c>
      <c r="B62">
        <f>PPCL!B62</f>
        <v>62</v>
      </c>
      <c r="C62">
        <f>PPCL!C62</f>
        <v>0</v>
      </c>
      <c r="D62">
        <f>PPCL!M62</f>
        <v>62</v>
      </c>
      <c r="E62">
        <f>PPCL!N62</f>
        <v>0</v>
      </c>
      <c r="F62">
        <f t="shared" si="4"/>
        <v>62</v>
      </c>
      <c r="G62">
        <f t="shared" si="5"/>
        <v>62</v>
      </c>
      <c r="H62" s="154"/>
      <c r="I62">
        <f>BRPL_EOD!AG62+BRPL_EOD!AH62</f>
        <v>17.54</v>
      </c>
      <c r="J62">
        <f>BYPL_EOD!AG62+BYPL_EOD!AH62</f>
        <v>9.9600000000000009</v>
      </c>
      <c r="K62">
        <f>MES_EOD!AG62+MES_EOD!AH62</f>
        <v>3.76</v>
      </c>
      <c r="L62">
        <f>NDMC_EOD!AG62+NDMC_EOD!AH62</f>
        <v>18.79</v>
      </c>
      <c r="M62">
        <f>TPDDL_EOD!AG62+TPDDL_EOD!AH62</f>
        <v>11.95</v>
      </c>
      <c r="N62">
        <f t="shared" si="0"/>
        <v>62</v>
      </c>
      <c r="O62" s="154">
        <f t="shared" si="1"/>
        <v>0</v>
      </c>
      <c r="P62">
        <v>17.54</v>
      </c>
      <c r="Q62">
        <v>9.9600000000000009</v>
      </c>
      <c r="R62">
        <v>3.76</v>
      </c>
      <c r="S62">
        <v>18.79</v>
      </c>
      <c r="T62">
        <v>11.95</v>
      </c>
      <c r="U62" s="156">
        <f t="shared" si="2"/>
        <v>62</v>
      </c>
      <c r="V62" s="154">
        <f t="shared" si="3"/>
        <v>0</v>
      </c>
    </row>
    <row r="63" spans="1:22">
      <c r="A63" t="s">
        <v>105</v>
      </c>
      <c r="B63">
        <f>PPCL!B63</f>
        <v>62</v>
      </c>
      <c r="C63">
        <f>PPCL!C63</f>
        <v>0</v>
      </c>
      <c r="D63">
        <f>PPCL!M63</f>
        <v>62</v>
      </c>
      <c r="E63">
        <f>PPCL!N63</f>
        <v>0</v>
      </c>
      <c r="F63">
        <f t="shared" si="4"/>
        <v>62</v>
      </c>
      <c r="G63">
        <f t="shared" si="5"/>
        <v>62</v>
      </c>
      <c r="H63" s="154"/>
      <c r="I63">
        <f>BRPL_EOD!AG63+BRPL_EOD!AH63</f>
        <v>17.54</v>
      </c>
      <c r="J63">
        <f>BYPL_EOD!AG63+BYPL_EOD!AH63</f>
        <v>9.9600000000000009</v>
      </c>
      <c r="K63">
        <f>MES_EOD!AG63+MES_EOD!AH63</f>
        <v>3.76</v>
      </c>
      <c r="L63">
        <f>NDMC_EOD!AG63+NDMC_EOD!AH63</f>
        <v>18.79</v>
      </c>
      <c r="M63">
        <f>TPDDL_EOD!AG63+TPDDL_EOD!AH63</f>
        <v>11.95</v>
      </c>
      <c r="N63">
        <f t="shared" si="0"/>
        <v>62</v>
      </c>
      <c r="O63" s="154">
        <f t="shared" si="1"/>
        <v>0</v>
      </c>
      <c r="P63">
        <v>17.54</v>
      </c>
      <c r="Q63">
        <v>9.9600000000000009</v>
      </c>
      <c r="R63">
        <v>3.76</v>
      </c>
      <c r="S63">
        <v>18.79</v>
      </c>
      <c r="T63">
        <v>11.95</v>
      </c>
      <c r="U63" s="156">
        <f t="shared" si="2"/>
        <v>62</v>
      </c>
      <c r="V63" s="154">
        <f t="shared" si="3"/>
        <v>0</v>
      </c>
    </row>
    <row r="64" spans="1:22">
      <c r="A64" t="s">
        <v>106</v>
      </c>
      <c r="B64">
        <f>PPCL!B64</f>
        <v>62</v>
      </c>
      <c r="C64">
        <f>PPCL!C64</f>
        <v>0</v>
      </c>
      <c r="D64">
        <f>PPCL!M64</f>
        <v>62</v>
      </c>
      <c r="E64">
        <f>PPCL!N64</f>
        <v>0</v>
      </c>
      <c r="F64">
        <f t="shared" si="4"/>
        <v>62</v>
      </c>
      <c r="G64">
        <f t="shared" si="5"/>
        <v>62</v>
      </c>
      <c r="H64" s="154"/>
      <c r="I64">
        <f>BRPL_EOD!AG64+BRPL_EOD!AH64</f>
        <v>17.54</v>
      </c>
      <c r="J64">
        <f>BYPL_EOD!AG64+BYPL_EOD!AH64</f>
        <v>9.9600000000000009</v>
      </c>
      <c r="K64">
        <f>MES_EOD!AG64+MES_EOD!AH64</f>
        <v>3.76</v>
      </c>
      <c r="L64">
        <f>NDMC_EOD!AG64+NDMC_EOD!AH64</f>
        <v>18.79</v>
      </c>
      <c r="M64">
        <f>TPDDL_EOD!AG64+TPDDL_EOD!AH64</f>
        <v>11.95</v>
      </c>
      <c r="N64">
        <f t="shared" si="0"/>
        <v>62</v>
      </c>
      <c r="O64" s="154">
        <f t="shared" si="1"/>
        <v>0</v>
      </c>
      <c r="P64">
        <v>17.54</v>
      </c>
      <c r="Q64">
        <v>9.9600000000000009</v>
      </c>
      <c r="R64">
        <v>3.76</v>
      </c>
      <c r="S64">
        <v>18.79</v>
      </c>
      <c r="T64">
        <v>11.95</v>
      </c>
      <c r="U64" s="156">
        <f t="shared" si="2"/>
        <v>62</v>
      </c>
      <c r="V64" s="154">
        <f t="shared" si="3"/>
        <v>0</v>
      </c>
    </row>
    <row r="65" spans="1:22">
      <c r="A65" t="s">
        <v>107</v>
      </c>
      <c r="B65">
        <f>PPCL!B65</f>
        <v>62</v>
      </c>
      <c r="C65">
        <f>PPCL!C65</f>
        <v>0</v>
      </c>
      <c r="D65">
        <f>PPCL!M65</f>
        <v>62</v>
      </c>
      <c r="E65">
        <f>PPCL!N65</f>
        <v>0</v>
      </c>
      <c r="F65">
        <f t="shared" si="4"/>
        <v>62</v>
      </c>
      <c r="G65">
        <f t="shared" si="5"/>
        <v>62</v>
      </c>
      <c r="H65" s="154"/>
      <c r="I65">
        <f>BRPL_EOD!AG65+BRPL_EOD!AH65</f>
        <v>17.54</v>
      </c>
      <c r="J65">
        <f>BYPL_EOD!AG65+BYPL_EOD!AH65</f>
        <v>9.9600000000000009</v>
      </c>
      <c r="K65">
        <f>MES_EOD!AG65+MES_EOD!AH65</f>
        <v>3.76</v>
      </c>
      <c r="L65">
        <f>NDMC_EOD!AG65+NDMC_EOD!AH65</f>
        <v>18.79</v>
      </c>
      <c r="M65">
        <f>TPDDL_EOD!AG65+TPDDL_EOD!AH65</f>
        <v>11.95</v>
      </c>
      <c r="N65">
        <f t="shared" si="0"/>
        <v>62</v>
      </c>
      <c r="O65" s="154">
        <f t="shared" si="1"/>
        <v>0</v>
      </c>
      <c r="P65">
        <v>17.54</v>
      </c>
      <c r="Q65">
        <v>9.9600000000000009</v>
      </c>
      <c r="R65">
        <v>3.76</v>
      </c>
      <c r="S65">
        <v>18.79</v>
      </c>
      <c r="T65">
        <v>11.95</v>
      </c>
      <c r="U65" s="156">
        <f t="shared" si="2"/>
        <v>62</v>
      </c>
      <c r="V65" s="154">
        <f t="shared" si="3"/>
        <v>0</v>
      </c>
    </row>
    <row r="66" spans="1:22">
      <c r="A66" t="s">
        <v>108</v>
      </c>
      <c r="B66">
        <f>PPCL!B66</f>
        <v>62</v>
      </c>
      <c r="C66">
        <f>PPCL!C66</f>
        <v>0</v>
      </c>
      <c r="D66">
        <f>PPCL!M66</f>
        <v>62</v>
      </c>
      <c r="E66">
        <f>PPCL!N66</f>
        <v>0</v>
      </c>
      <c r="F66">
        <f t="shared" si="4"/>
        <v>62</v>
      </c>
      <c r="G66">
        <f t="shared" si="5"/>
        <v>62</v>
      </c>
      <c r="H66" s="154"/>
      <c r="I66">
        <f>BRPL_EOD!AG66+BRPL_EOD!AH66</f>
        <v>17.54</v>
      </c>
      <c r="J66">
        <f>BYPL_EOD!AG66+BYPL_EOD!AH66</f>
        <v>9.9600000000000009</v>
      </c>
      <c r="K66">
        <f>MES_EOD!AG66+MES_EOD!AH66</f>
        <v>3.76</v>
      </c>
      <c r="L66">
        <f>NDMC_EOD!AG66+NDMC_EOD!AH66</f>
        <v>18.79</v>
      </c>
      <c r="M66">
        <f>TPDDL_EOD!AG66+TPDDL_EOD!AH66</f>
        <v>11.95</v>
      </c>
      <c r="N66">
        <f t="shared" si="0"/>
        <v>62</v>
      </c>
      <c r="O66" s="154">
        <f t="shared" si="1"/>
        <v>0</v>
      </c>
      <c r="P66">
        <v>17.54</v>
      </c>
      <c r="Q66">
        <v>9.9600000000000009</v>
      </c>
      <c r="R66">
        <v>3.76</v>
      </c>
      <c r="S66">
        <v>18.79</v>
      </c>
      <c r="T66">
        <v>11.95</v>
      </c>
      <c r="U66" s="156">
        <f t="shared" si="2"/>
        <v>62</v>
      </c>
      <c r="V66" s="154">
        <f t="shared" si="3"/>
        <v>0</v>
      </c>
    </row>
    <row r="67" spans="1:22">
      <c r="A67" t="s">
        <v>109</v>
      </c>
      <c r="B67">
        <f>PPCL!B67</f>
        <v>62</v>
      </c>
      <c r="C67">
        <f>PPCL!C67</f>
        <v>0</v>
      </c>
      <c r="D67">
        <f>PPCL!M67</f>
        <v>62</v>
      </c>
      <c r="E67">
        <f>PPCL!N67</f>
        <v>0</v>
      </c>
      <c r="F67">
        <f t="shared" si="4"/>
        <v>62</v>
      </c>
      <c r="G67">
        <f t="shared" si="5"/>
        <v>62</v>
      </c>
      <c r="H67" s="154"/>
      <c r="I67">
        <f>BRPL_EOD!AG67+BRPL_EOD!AH67</f>
        <v>17.54</v>
      </c>
      <c r="J67">
        <f>BYPL_EOD!AG67+BYPL_EOD!AH67</f>
        <v>9.9600000000000009</v>
      </c>
      <c r="K67">
        <f>MES_EOD!AG67+MES_EOD!AH67</f>
        <v>3.76</v>
      </c>
      <c r="L67">
        <f>NDMC_EOD!AG67+NDMC_EOD!AH67</f>
        <v>18.79</v>
      </c>
      <c r="M67">
        <f>TPDDL_EOD!AG67+TPDDL_EOD!AH67</f>
        <v>11.95</v>
      </c>
      <c r="N67">
        <f t="shared" ref="N67:N98" si="6">SUM(I67:M67)</f>
        <v>62</v>
      </c>
      <c r="O67" s="154">
        <f t="shared" ref="O67:O98" si="7">G67-N67</f>
        <v>0</v>
      </c>
      <c r="P67">
        <v>17.54</v>
      </c>
      <c r="Q67">
        <v>9.9600000000000009</v>
      </c>
      <c r="R67">
        <v>3.76</v>
      </c>
      <c r="S67">
        <v>18.79</v>
      </c>
      <c r="T67">
        <v>11.95</v>
      </c>
      <c r="U67" s="156">
        <f t="shared" ref="U67:U98" si="8">SUM(P67:T67)</f>
        <v>62</v>
      </c>
      <c r="V67" s="154">
        <f t="shared" ref="V67:V99" si="9">G67-U67</f>
        <v>0</v>
      </c>
    </row>
    <row r="68" spans="1:22">
      <c r="A68" t="s">
        <v>110</v>
      </c>
      <c r="B68">
        <f>PPCL!B68</f>
        <v>62</v>
      </c>
      <c r="C68">
        <f>PPCL!C68</f>
        <v>0</v>
      </c>
      <c r="D68">
        <f>PPCL!M68</f>
        <v>62</v>
      </c>
      <c r="E68">
        <f>PPCL!N68</f>
        <v>0</v>
      </c>
      <c r="F68">
        <f t="shared" ref="F68:F98" si="10">B68+C68</f>
        <v>62</v>
      </c>
      <c r="G68">
        <f t="shared" ref="G68:G98" si="11">D68+E68</f>
        <v>62</v>
      </c>
      <c r="H68" s="154"/>
      <c r="I68">
        <f>BRPL_EOD!AG68+BRPL_EOD!AH68</f>
        <v>17.54</v>
      </c>
      <c r="J68">
        <f>BYPL_EOD!AG68+BYPL_EOD!AH68</f>
        <v>9.9600000000000009</v>
      </c>
      <c r="K68">
        <f>MES_EOD!AG68+MES_EOD!AH68</f>
        <v>3.76</v>
      </c>
      <c r="L68">
        <f>NDMC_EOD!AG68+NDMC_EOD!AH68</f>
        <v>18.79</v>
      </c>
      <c r="M68">
        <f>TPDDL_EOD!AG68+TPDDL_EOD!AH68</f>
        <v>11.95</v>
      </c>
      <c r="N68">
        <f t="shared" si="6"/>
        <v>62</v>
      </c>
      <c r="O68" s="154">
        <f t="shared" si="7"/>
        <v>0</v>
      </c>
      <c r="P68">
        <v>17.54</v>
      </c>
      <c r="Q68">
        <v>9.9600000000000009</v>
      </c>
      <c r="R68">
        <v>3.76</v>
      </c>
      <c r="S68">
        <v>18.79</v>
      </c>
      <c r="T68">
        <v>11.95</v>
      </c>
      <c r="U68" s="156">
        <f t="shared" si="8"/>
        <v>62</v>
      </c>
      <c r="V68" s="154">
        <f t="shared" si="9"/>
        <v>0</v>
      </c>
    </row>
    <row r="69" spans="1:22">
      <c r="A69" t="s">
        <v>111</v>
      </c>
      <c r="B69">
        <f>PPCL!B69</f>
        <v>62</v>
      </c>
      <c r="C69">
        <f>PPCL!C69</f>
        <v>0</v>
      </c>
      <c r="D69">
        <f>PPCL!M69</f>
        <v>62</v>
      </c>
      <c r="E69">
        <f>PPCL!N69</f>
        <v>0</v>
      </c>
      <c r="F69">
        <f t="shared" si="10"/>
        <v>62</v>
      </c>
      <c r="G69">
        <f t="shared" si="11"/>
        <v>62</v>
      </c>
      <c r="H69" s="154"/>
      <c r="I69">
        <f>BRPL_EOD!AG69+BRPL_EOD!AH69</f>
        <v>17.54</v>
      </c>
      <c r="J69">
        <f>BYPL_EOD!AG69+BYPL_EOD!AH69</f>
        <v>9.9600000000000009</v>
      </c>
      <c r="K69">
        <f>MES_EOD!AG69+MES_EOD!AH69</f>
        <v>3.76</v>
      </c>
      <c r="L69">
        <f>NDMC_EOD!AG69+NDMC_EOD!AH69</f>
        <v>18.79</v>
      </c>
      <c r="M69">
        <f>TPDDL_EOD!AG69+TPDDL_EOD!AH69</f>
        <v>11.95</v>
      </c>
      <c r="N69">
        <f t="shared" si="6"/>
        <v>62</v>
      </c>
      <c r="O69" s="154">
        <f t="shared" si="7"/>
        <v>0</v>
      </c>
      <c r="P69">
        <v>17.54</v>
      </c>
      <c r="Q69">
        <v>9.9600000000000009</v>
      </c>
      <c r="R69">
        <v>3.76</v>
      </c>
      <c r="S69">
        <v>18.79</v>
      </c>
      <c r="T69">
        <v>11.95</v>
      </c>
      <c r="U69" s="156">
        <f t="shared" si="8"/>
        <v>62</v>
      </c>
      <c r="V69" s="154">
        <f t="shared" si="9"/>
        <v>0</v>
      </c>
    </row>
    <row r="70" spans="1:22">
      <c r="A70" t="s">
        <v>112</v>
      </c>
      <c r="B70">
        <f>PPCL!B70</f>
        <v>62</v>
      </c>
      <c r="C70">
        <f>PPCL!C70</f>
        <v>0</v>
      </c>
      <c r="D70">
        <f>PPCL!M70</f>
        <v>62</v>
      </c>
      <c r="E70">
        <f>PPCL!N70</f>
        <v>0</v>
      </c>
      <c r="F70">
        <f t="shared" si="10"/>
        <v>62</v>
      </c>
      <c r="G70">
        <f t="shared" si="11"/>
        <v>62</v>
      </c>
      <c r="H70" s="154"/>
      <c r="I70">
        <f>BRPL_EOD!AG70+BRPL_EOD!AH70</f>
        <v>17.54</v>
      </c>
      <c r="J70">
        <f>BYPL_EOD!AG70+BYPL_EOD!AH70</f>
        <v>9.9600000000000009</v>
      </c>
      <c r="K70">
        <f>MES_EOD!AG70+MES_EOD!AH70</f>
        <v>3.76</v>
      </c>
      <c r="L70">
        <f>NDMC_EOD!AG70+NDMC_EOD!AH70</f>
        <v>18.79</v>
      </c>
      <c r="M70">
        <f>TPDDL_EOD!AG70+TPDDL_EOD!AH70</f>
        <v>11.95</v>
      </c>
      <c r="N70">
        <f t="shared" si="6"/>
        <v>62</v>
      </c>
      <c r="O70" s="154">
        <f t="shared" si="7"/>
        <v>0</v>
      </c>
      <c r="P70">
        <v>17.54</v>
      </c>
      <c r="Q70">
        <v>9.9600000000000009</v>
      </c>
      <c r="R70">
        <v>3.76</v>
      </c>
      <c r="S70">
        <v>18.79</v>
      </c>
      <c r="T70">
        <v>11.95</v>
      </c>
      <c r="U70" s="156">
        <f t="shared" si="8"/>
        <v>62</v>
      </c>
      <c r="V70" s="154">
        <f t="shared" si="9"/>
        <v>0</v>
      </c>
    </row>
    <row r="71" spans="1:22">
      <c r="A71" t="s">
        <v>113</v>
      </c>
      <c r="B71">
        <f>PPCL!B71</f>
        <v>62</v>
      </c>
      <c r="C71">
        <f>PPCL!C71</f>
        <v>0</v>
      </c>
      <c r="D71">
        <f>PPCL!M71</f>
        <v>62</v>
      </c>
      <c r="E71">
        <f>PPCL!N71</f>
        <v>0</v>
      </c>
      <c r="F71">
        <f t="shared" si="10"/>
        <v>62</v>
      </c>
      <c r="G71">
        <f t="shared" si="11"/>
        <v>62</v>
      </c>
      <c r="H71" s="154"/>
      <c r="I71">
        <f>BRPL_EOD!AG71+BRPL_EOD!AH71</f>
        <v>17.54</v>
      </c>
      <c r="J71">
        <f>BYPL_EOD!AG71+BYPL_EOD!AH71</f>
        <v>9.9600000000000009</v>
      </c>
      <c r="K71">
        <f>MES_EOD!AG71+MES_EOD!AH71</f>
        <v>3.76</v>
      </c>
      <c r="L71">
        <f>NDMC_EOD!AG71+NDMC_EOD!AH71</f>
        <v>18.79</v>
      </c>
      <c r="M71">
        <f>TPDDL_EOD!AG71+TPDDL_EOD!AH71</f>
        <v>11.95</v>
      </c>
      <c r="N71">
        <f t="shared" si="6"/>
        <v>62</v>
      </c>
      <c r="O71" s="154">
        <f t="shared" si="7"/>
        <v>0</v>
      </c>
      <c r="P71">
        <v>17.54</v>
      </c>
      <c r="Q71">
        <v>9.9600000000000009</v>
      </c>
      <c r="R71">
        <v>3.76</v>
      </c>
      <c r="S71">
        <v>18.79</v>
      </c>
      <c r="T71">
        <v>11.95</v>
      </c>
      <c r="U71" s="156">
        <f t="shared" si="8"/>
        <v>62</v>
      </c>
      <c r="V71" s="154">
        <f t="shared" si="9"/>
        <v>0</v>
      </c>
    </row>
    <row r="72" spans="1:22">
      <c r="A72" t="s">
        <v>114</v>
      </c>
      <c r="B72">
        <f>PPCL!B72</f>
        <v>62</v>
      </c>
      <c r="C72">
        <f>PPCL!C72</f>
        <v>0</v>
      </c>
      <c r="D72">
        <f>PPCL!M72</f>
        <v>62</v>
      </c>
      <c r="E72">
        <f>PPCL!N72</f>
        <v>0</v>
      </c>
      <c r="F72">
        <f t="shared" si="10"/>
        <v>62</v>
      </c>
      <c r="G72">
        <f t="shared" si="11"/>
        <v>62</v>
      </c>
      <c r="H72" s="154"/>
      <c r="I72">
        <f>BRPL_EOD!AG72+BRPL_EOD!AH72</f>
        <v>17.54</v>
      </c>
      <c r="J72">
        <f>BYPL_EOD!AG72+BYPL_EOD!AH72</f>
        <v>9.9600000000000009</v>
      </c>
      <c r="K72">
        <f>MES_EOD!AG72+MES_EOD!AH72</f>
        <v>3.76</v>
      </c>
      <c r="L72">
        <f>NDMC_EOD!AG72+NDMC_EOD!AH72</f>
        <v>18.79</v>
      </c>
      <c r="M72">
        <f>TPDDL_EOD!AG72+TPDDL_EOD!AH72</f>
        <v>11.95</v>
      </c>
      <c r="N72">
        <f t="shared" si="6"/>
        <v>62</v>
      </c>
      <c r="O72" s="154">
        <f t="shared" si="7"/>
        <v>0</v>
      </c>
      <c r="P72">
        <v>17.54</v>
      </c>
      <c r="Q72">
        <v>9.9600000000000009</v>
      </c>
      <c r="R72">
        <v>3.76</v>
      </c>
      <c r="S72">
        <v>18.79</v>
      </c>
      <c r="T72">
        <v>11.95</v>
      </c>
      <c r="U72" s="156">
        <f t="shared" si="8"/>
        <v>62</v>
      </c>
      <c r="V72" s="154">
        <f t="shared" si="9"/>
        <v>0</v>
      </c>
    </row>
    <row r="73" spans="1:22">
      <c r="A73" t="s">
        <v>115</v>
      </c>
      <c r="B73">
        <f>PPCL!B73</f>
        <v>62</v>
      </c>
      <c r="C73">
        <f>PPCL!C73</f>
        <v>0</v>
      </c>
      <c r="D73">
        <f>PPCL!M73</f>
        <v>62</v>
      </c>
      <c r="E73">
        <f>PPCL!N73</f>
        <v>0</v>
      </c>
      <c r="F73">
        <f t="shared" si="10"/>
        <v>62</v>
      </c>
      <c r="G73">
        <f t="shared" si="11"/>
        <v>62</v>
      </c>
      <c r="H73" s="154"/>
      <c r="I73">
        <f>BRPL_EOD!AG73+BRPL_EOD!AH73</f>
        <v>17.54</v>
      </c>
      <c r="J73">
        <f>BYPL_EOD!AG73+BYPL_EOD!AH73</f>
        <v>9.9600000000000009</v>
      </c>
      <c r="K73">
        <f>MES_EOD!AG73+MES_EOD!AH73</f>
        <v>3.76</v>
      </c>
      <c r="L73">
        <f>NDMC_EOD!AG73+NDMC_EOD!AH73</f>
        <v>18.79</v>
      </c>
      <c r="M73">
        <f>TPDDL_EOD!AG73+TPDDL_EOD!AH73</f>
        <v>11.95</v>
      </c>
      <c r="N73">
        <f t="shared" si="6"/>
        <v>62</v>
      </c>
      <c r="O73" s="154">
        <f t="shared" si="7"/>
        <v>0</v>
      </c>
      <c r="P73">
        <v>17.54</v>
      </c>
      <c r="Q73">
        <v>9.9600000000000009</v>
      </c>
      <c r="R73">
        <v>3.76</v>
      </c>
      <c r="S73">
        <v>18.79</v>
      </c>
      <c r="T73">
        <v>11.95</v>
      </c>
      <c r="U73" s="156">
        <f t="shared" si="8"/>
        <v>62</v>
      </c>
      <c r="V73" s="154">
        <f t="shared" si="9"/>
        <v>0</v>
      </c>
    </row>
    <row r="74" spans="1:22">
      <c r="A74" t="s">
        <v>116</v>
      </c>
      <c r="B74">
        <f>PPCL!B74</f>
        <v>62</v>
      </c>
      <c r="C74">
        <f>PPCL!C74</f>
        <v>0</v>
      </c>
      <c r="D74">
        <f>PPCL!M74</f>
        <v>62</v>
      </c>
      <c r="E74">
        <f>PPCL!N74</f>
        <v>0</v>
      </c>
      <c r="F74">
        <f t="shared" si="10"/>
        <v>62</v>
      </c>
      <c r="G74">
        <f t="shared" si="11"/>
        <v>62</v>
      </c>
      <c r="H74" s="154"/>
      <c r="I74">
        <f>BRPL_EOD!AG74+BRPL_EOD!AH74</f>
        <v>17.54</v>
      </c>
      <c r="J74">
        <f>BYPL_EOD!AG74+BYPL_EOD!AH74</f>
        <v>9.9600000000000009</v>
      </c>
      <c r="K74">
        <f>MES_EOD!AG74+MES_EOD!AH74</f>
        <v>3.76</v>
      </c>
      <c r="L74">
        <f>NDMC_EOD!AG74+NDMC_EOD!AH74</f>
        <v>18.79</v>
      </c>
      <c r="M74">
        <f>TPDDL_EOD!AG74+TPDDL_EOD!AH74</f>
        <v>11.95</v>
      </c>
      <c r="N74">
        <f t="shared" si="6"/>
        <v>62</v>
      </c>
      <c r="O74" s="154">
        <f t="shared" si="7"/>
        <v>0</v>
      </c>
      <c r="P74">
        <v>17.54</v>
      </c>
      <c r="Q74">
        <v>9.9600000000000009</v>
      </c>
      <c r="R74">
        <v>3.76</v>
      </c>
      <c r="S74">
        <v>18.79</v>
      </c>
      <c r="T74">
        <v>11.95</v>
      </c>
      <c r="U74" s="156">
        <f t="shared" si="8"/>
        <v>62</v>
      </c>
      <c r="V74" s="154">
        <f t="shared" si="9"/>
        <v>0</v>
      </c>
    </row>
    <row r="75" spans="1:22">
      <c r="A75" t="s">
        <v>117</v>
      </c>
      <c r="B75">
        <f>PPCL!B75</f>
        <v>62</v>
      </c>
      <c r="C75">
        <f>PPCL!C75</f>
        <v>0</v>
      </c>
      <c r="D75">
        <f>PPCL!M75</f>
        <v>62</v>
      </c>
      <c r="E75">
        <f>PPCL!N75</f>
        <v>0</v>
      </c>
      <c r="F75">
        <f t="shared" si="10"/>
        <v>62</v>
      </c>
      <c r="G75">
        <f t="shared" si="11"/>
        <v>62</v>
      </c>
      <c r="H75" s="154"/>
      <c r="I75">
        <f>BRPL_EOD!AG75+BRPL_EOD!AH75</f>
        <v>17.54</v>
      </c>
      <c r="J75">
        <f>BYPL_EOD!AG75+BYPL_EOD!AH75</f>
        <v>9.9600000000000009</v>
      </c>
      <c r="K75">
        <f>MES_EOD!AG75+MES_EOD!AH75</f>
        <v>3.76</v>
      </c>
      <c r="L75">
        <f>NDMC_EOD!AG75+NDMC_EOD!AH75</f>
        <v>18.79</v>
      </c>
      <c r="M75">
        <f>TPDDL_EOD!AG75+TPDDL_EOD!AH75</f>
        <v>11.95</v>
      </c>
      <c r="N75">
        <f t="shared" si="6"/>
        <v>62</v>
      </c>
      <c r="O75" s="154">
        <f t="shared" si="7"/>
        <v>0</v>
      </c>
      <c r="P75">
        <v>17.54</v>
      </c>
      <c r="Q75">
        <v>9.9600000000000009</v>
      </c>
      <c r="R75">
        <v>3.76</v>
      </c>
      <c r="S75">
        <v>18.79</v>
      </c>
      <c r="T75">
        <v>11.95</v>
      </c>
      <c r="U75" s="156">
        <f t="shared" si="8"/>
        <v>62</v>
      </c>
      <c r="V75" s="154">
        <f t="shared" si="9"/>
        <v>0</v>
      </c>
    </row>
    <row r="76" spans="1:22">
      <c r="A76" t="s">
        <v>118</v>
      </c>
      <c r="B76">
        <f>PPCL!B76</f>
        <v>62</v>
      </c>
      <c r="C76">
        <f>PPCL!C76</f>
        <v>0</v>
      </c>
      <c r="D76">
        <f>PPCL!M76</f>
        <v>62</v>
      </c>
      <c r="E76">
        <f>PPCL!N76</f>
        <v>0</v>
      </c>
      <c r="F76">
        <f t="shared" si="10"/>
        <v>62</v>
      </c>
      <c r="G76">
        <f t="shared" si="11"/>
        <v>62</v>
      </c>
      <c r="H76" s="154"/>
      <c r="I76">
        <f>BRPL_EOD!AG76+BRPL_EOD!AH76</f>
        <v>17.54</v>
      </c>
      <c r="J76">
        <f>BYPL_EOD!AG76+BYPL_EOD!AH76</f>
        <v>9.9600000000000009</v>
      </c>
      <c r="K76">
        <f>MES_EOD!AG76+MES_EOD!AH76</f>
        <v>3.76</v>
      </c>
      <c r="L76">
        <f>NDMC_EOD!AG76+NDMC_EOD!AH76</f>
        <v>18.79</v>
      </c>
      <c r="M76">
        <f>TPDDL_EOD!AG76+TPDDL_EOD!AH76</f>
        <v>11.95</v>
      </c>
      <c r="N76">
        <f t="shared" si="6"/>
        <v>62</v>
      </c>
      <c r="O76" s="154">
        <f t="shared" si="7"/>
        <v>0</v>
      </c>
      <c r="P76">
        <v>17.54</v>
      </c>
      <c r="Q76">
        <v>9.9600000000000009</v>
      </c>
      <c r="R76">
        <v>3.76</v>
      </c>
      <c r="S76">
        <v>18.79</v>
      </c>
      <c r="T76">
        <v>11.95</v>
      </c>
      <c r="U76" s="156">
        <f t="shared" si="8"/>
        <v>62</v>
      </c>
      <c r="V76" s="154">
        <f t="shared" si="9"/>
        <v>0</v>
      </c>
    </row>
    <row r="77" spans="1:22">
      <c r="A77" t="s">
        <v>119</v>
      </c>
      <c r="B77">
        <f>PPCL!B77</f>
        <v>62</v>
      </c>
      <c r="C77">
        <f>PPCL!C77</f>
        <v>0</v>
      </c>
      <c r="D77">
        <f>PPCL!M77</f>
        <v>62</v>
      </c>
      <c r="E77">
        <f>PPCL!N77</f>
        <v>0</v>
      </c>
      <c r="F77">
        <f t="shared" si="10"/>
        <v>62</v>
      </c>
      <c r="G77">
        <f t="shared" si="11"/>
        <v>62</v>
      </c>
      <c r="H77" s="154"/>
      <c r="I77">
        <f>BRPL_EOD!AG77+BRPL_EOD!AH77</f>
        <v>17.54</v>
      </c>
      <c r="J77">
        <f>BYPL_EOD!AG77+BYPL_EOD!AH77</f>
        <v>9.9600000000000009</v>
      </c>
      <c r="K77">
        <f>MES_EOD!AG77+MES_EOD!AH77</f>
        <v>3.76</v>
      </c>
      <c r="L77">
        <f>NDMC_EOD!AG77+NDMC_EOD!AH77</f>
        <v>18.79</v>
      </c>
      <c r="M77">
        <f>TPDDL_EOD!AG77+TPDDL_EOD!AH77</f>
        <v>11.95</v>
      </c>
      <c r="N77">
        <f t="shared" si="6"/>
        <v>62</v>
      </c>
      <c r="O77" s="154">
        <f t="shared" si="7"/>
        <v>0</v>
      </c>
      <c r="P77">
        <v>17.54</v>
      </c>
      <c r="Q77">
        <v>9.9600000000000009</v>
      </c>
      <c r="R77">
        <v>3.76</v>
      </c>
      <c r="S77">
        <v>18.79</v>
      </c>
      <c r="T77">
        <v>11.95</v>
      </c>
      <c r="U77" s="156">
        <f t="shared" si="8"/>
        <v>62</v>
      </c>
      <c r="V77" s="154">
        <f t="shared" si="9"/>
        <v>0</v>
      </c>
    </row>
    <row r="78" spans="1:22">
      <c r="A78" t="s">
        <v>120</v>
      </c>
      <c r="B78">
        <f>PPCL!B78</f>
        <v>62</v>
      </c>
      <c r="C78">
        <f>PPCL!C78</f>
        <v>0</v>
      </c>
      <c r="D78">
        <f>PPCL!M78</f>
        <v>62</v>
      </c>
      <c r="E78">
        <f>PPCL!N78</f>
        <v>0</v>
      </c>
      <c r="F78">
        <f t="shared" si="10"/>
        <v>62</v>
      </c>
      <c r="G78">
        <f t="shared" si="11"/>
        <v>62</v>
      </c>
      <c r="H78" s="154"/>
      <c r="I78">
        <f>BRPL_EOD!AG78+BRPL_EOD!AH78</f>
        <v>17.54</v>
      </c>
      <c r="J78">
        <f>BYPL_EOD!AG78+BYPL_EOD!AH78</f>
        <v>9.9600000000000009</v>
      </c>
      <c r="K78">
        <f>MES_EOD!AG78+MES_EOD!AH78</f>
        <v>3.76</v>
      </c>
      <c r="L78">
        <f>NDMC_EOD!AG78+NDMC_EOD!AH78</f>
        <v>18.79</v>
      </c>
      <c r="M78">
        <f>TPDDL_EOD!AG78+TPDDL_EOD!AH78</f>
        <v>11.95</v>
      </c>
      <c r="N78">
        <f t="shared" si="6"/>
        <v>62</v>
      </c>
      <c r="O78" s="154">
        <f t="shared" si="7"/>
        <v>0</v>
      </c>
      <c r="P78">
        <v>17.54</v>
      </c>
      <c r="Q78">
        <v>9.9600000000000009</v>
      </c>
      <c r="R78">
        <v>3.76</v>
      </c>
      <c r="S78">
        <v>18.79</v>
      </c>
      <c r="T78">
        <v>11.95</v>
      </c>
      <c r="U78" s="156">
        <f t="shared" si="8"/>
        <v>62</v>
      </c>
      <c r="V78" s="154">
        <f t="shared" si="9"/>
        <v>0</v>
      </c>
    </row>
    <row r="79" spans="1:22">
      <c r="A79" t="s">
        <v>121</v>
      </c>
      <c r="B79">
        <f>PPCL!B79</f>
        <v>62</v>
      </c>
      <c r="C79">
        <f>PPCL!C79</f>
        <v>0</v>
      </c>
      <c r="D79">
        <f>PPCL!M79</f>
        <v>62</v>
      </c>
      <c r="E79">
        <f>PPCL!N79</f>
        <v>0</v>
      </c>
      <c r="F79">
        <f t="shared" si="10"/>
        <v>62</v>
      </c>
      <c r="G79">
        <f t="shared" si="11"/>
        <v>62</v>
      </c>
      <c r="H79" s="154"/>
      <c r="I79">
        <f>BRPL_EOD!AG79+BRPL_EOD!AH79</f>
        <v>17.54</v>
      </c>
      <c r="J79">
        <f>BYPL_EOD!AG79+BYPL_EOD!AH79</f>
        <v>9.9600000000000009</v>
      </c>
      <c r="K79">
        <f>MES_EOD!AG79+MES_EOD!AH79</f>
        <v>3.76</v>
      </c>
      <c r="L79">
        <f>NDMC_EOD!AG79+NDMC_EOD!AH79</f>
        <v>18.79</v>
      </c>
      <c r="M79">
        <f>TPDDL_EOD!AG79+TPDDL_EOD!AH79</f>
        <v>11.95</v>
      </c>
      <c r="N79">
        <f t="shared" si="6"/>
        <v>62</v>
      </c>
      <c r="O79" s="154">
        <f t="shared" si="7"/>
        <v>0</v>
      </c>
      <c r="P79">
        <v>17.54</v>
      </c>
      <c r="Q79">
        <v>9.9600000000000009</v>
      </c>
      <c r="R79">
        <v>3.76</v>
      </c>
      <c r="S79">
        <v>18.79</v>
      </c>
      <c r="T79">
        <v>11.95</v>
      </c>
      <c r="U79" s="156">
        <f t="shared" si="8"/>
        <v>62</v>
      </c>
      <c r="V79" s="154">
        <f t="shared" si="9"/>
        <v>0</v>
      </c>
    </row>
    <row r="80" spans="1:22">
      <c r="A80" t="s">
        <v>122</v>
      </c>
      <c r="B80">
        <f>PPCL!B80</f>
        <v>62</v>
      </c>
      <c r="C80">
        <f>PPCL!C80</f>
        <v>0</v>
      </c>
      <c r="D80">
        <f>PPCL!M80</f>
        <v>62</v>
      </c>
      <c r="E80">
        <f>PPCL!N80</f>
        <v>0</v>
      </c>
      <c r="F80">
        <f t="shared" si="10"/>
        <v>62</v>
      </c>
      <c r="G80">
        <f t="shared" si="11"/>
        <v>62</v>
      </c>
      <c r="H80" s="154"/>
      <c r="I80">
        <f>BRPL_EOD!AG80+BRPL_EOD!AH80</f>
        <v>17.54</v>
      </c>
      <c r="J80">
        <f>BYPL_EOD!AG80+BYPL_EOD!AH80</f>
        <v>9.9600000000000009</v>
      </c>
      <c r="K80">
        <f>MES_EOD!AG80+MES_EOD!AH80</f>
        <v>3.76</v>
      </c>
      <c r="L80">
        <f>NDMC_EOD!AG80+NDMC_EOD!AH80</f>
        <v>18.79</v>
      </c>
      <c r="M80">
        <f>TPDDL_EOD!AG80+TPDDL_EOD!AH80</f>
        <v>11.95</v>
      </c>
      <c r="N80">
        <f t="shared" si="6"/>
        <v>62</v>
      </c>
      <c r="O80" s="154">
        <f t="shared" si="7"/>
        <v>0</v>
      </c>
      <c r="P80">
        <v>17.54</v>
      </c>
      <c r="Q80">
        <v>9.9600000000000009</v>
      </c>
      <c r="R80">
        <v>3.76</v>
      </c>
      <c r="S80">
        <v>18.79</v>
      </c>
      <c r="T80">
        <v>11.95</v>
      </c>
      <c r="U80" s="156">
        <f t="shared" si="8"/>
        <v>62</v>
      </c>
      <c r="V80" s="154">
        <f t="shared" si="9"/>
        <v>0</v>
      </c>
    </row>
    <row r="81" spans="1:22">
      <c r="A81" t="s">
        <v>123</v>
      </c>
      <c r="B81">
        <f>PPCL!B81</f>
        <v>62</v>
      </c>
      <c r="C81">
        <f>PPCL!C81</f>
        <v>0</v>
      </c>
      <c r="D81">
        <f>PPCL!M81</f>
        <v>62</v>
      </c>
      <c r="E81">
        <f>PPCL!N81</f>
        <v>0</v>
      </c>
      <c r="F81">
        <f t="shared" si="10"/>
        <v>62</v>
      </c>
      <c r="G81">
        <f t="shared" si="11"/>
        <v>62</v>
      </c>
      <c r="H81" s="154"/>
      <c r="I81">
        <f>BRPL_EOD!AG81+BRPL_EOD!AH81</f>
        <v>17.54</v>
      </c>
      <c r="J81">
        <f>BYPL_EOD!AG81+BYPL_EOD!AH81</f>
        <v>9.9600000000000009</v>
      </c>
      <c r="K81">
        <f>MES_EOD!AG81+MES_EOD!AH81</f>
        <v>3.76</v>
      </c>
      <c r="L81">
        <f>NDMC_EOD!AG81+NDMC_EOD!AH81</f>
        <v>18.79</v>
      </c>
      <c r="M81">
        <f>TPDDL_EOD!AG81+TPDDL_EOD!AH81</f>
        <v>11.95</v>
      </c>
      <c r="N81">
        <f t="shared" si="6"/>
        <v>62</v>
      </c>
      <c r="O81" s="154">
        <f t="shared" si="7"/>
        <v>0</v>
      </c>
      <c r="P81">
        <v>17.54</v>
      </c>
      <c r="Q81">
        <v>9.9600000000000009</v>
      </c>
      <c r="R81">
        <v>3.76</v>
      </c>
      <c r="S81">
        <v>18.79</v>
      </c>
      <c r="T81">
        <v>11.95</v>
      </c>
      <c r="U81" s="156">
        <f t="shared" si="8"/>
        <v>62</v>
      </c>
      <c r="V81" s="154">
        <f t="shared" si="9"/>
        <v>0</v>
      </c>
    </row>
    <row r="82" spans="1:22">
      <c r="A82" t="s">
        <v>124</v>
      </c>
      <c r="B82">
        <f>PPCL!B82</f>
        <v>62</v>
      </c>
      <c r="C82">
        <f>PPCL!C82</f>
        <v>0</v>
      </c>
      <c r="D82">
        <f>PPCL!M82</f>
        <v>62</v>
      </c>
      <c r="E82">
        <f>PPCL!N82</f>
        <v>0</v>
      </c>
      <c r="F82">
        <f t="shared" si="10"/>
        <v>62</v>
      </c>
      <c r="G82">
        <f t="shared" si="11"/>
        <v>62</v>
      </c>
      <c r="H82" s="154"/>
      <c r="I82">
        <f>BRPL_EOD!AG82+BRPL_EOD!AH82</f>
        <v>17.54</v>
      </c>
      <c r="J82">
        <f>BYPL_EOD!AG82+BYPL_EOD!AH82</f>
        <v>9.9600000000000009</v>
      </c>
      <c r="K82">
        <f>MES_EOD!AG82+MES_EOD!AH82</f>
        <v>3.76</v>
      </c>
      <c r="L82">
        <f>NDMC_EOD!AG82+NDMC_EOD!AH82</f>
        <v>18.79</v>
      </c>
      <c r="M82">
        <f>TPDDL_EOD!AG82+TPDDL_EOD!AH82</f>
        <v>11.95</v>
      </c>
      <c r="N82">
        <f t="shared" si="6"/>
        <v>62</v>
      </c>
      <c r="O82" s="154">
        <f t="shared" si="7"/>
        <v>0</v>
      </c>
      <c r="P82">
        <v>17.54</v>
      </c>
      <c r="Q82">
        <v>9.9600000000000009</v>
      </c>
      <c r="R82">
        <v>3.76</v>
      </c>
      <c r="S82">
        <v>18.79</v>
      </c>
      <c r="T82">
        <v>11.95</v>
      </c>
      <c r="U82" s="156">
        <f t="shared" si="8"/>
        <v>62</v>
      </c>
      <c r="V82" s="154">
        <f t="shared" si="9"/>
        <v>0</v>
      </c>
    </row>
    <row r="83" spans="1:22">
      <c r="A83" t="s">
        <v>125</v>
      </c>
      <c r="B83">
        <f>PPCL!B83</f>
        <v>62</v>
      </c>
      <c r="C83">
        <f>PPCL!C83</f>
        <v>0</v>
      </c>
      <c r="D83">
        <f>PPCL!M83</f>
        <v>62</v>
      </c>
      <c r="E83">
        <f>PPCL!N83</f>
        <v>0</v>
      </c>
      <c r="F83">
        <f t="shared" si="10"/>
        <v>62</v>
      </c>
      <c r="G83">
        <f t="shared" si="11"/>
        <v>62</v>
      </c>
      <c r="H83" s="154"/>
      <c r="I83">
        <f>BRPL_EOD!AG83+BRPL_EOD!AH83</f>
        <v>17.54</v>
      </c>
      <c r="J83">
        <f>BYPL_EOD!AG83+BYPL_EOD!AH83</f>
        <v>9.9600000000000009</v>
      </c>
      <c r="K83">
        <f>MES_EOD!AG83+MES_EOD!AH83</f>
        <v>3.76</v>
      </c>
      <c r="L83">
        <f>NDMC_EOD!AG83+NDMC_EOD!AH83</f>
        <v>18.79</v>
      </c>
      <c r="M83">
        <f>TPDDL_EOD!AG83+TPDDL_EOD!AH83</f>
        <v>11.95</v>
      </c>
      <c r="N83">
        <f t="shared" si="6"/>
        <v>62</v>
      </c>
      <c r="O83" s="154">
        <f t="shared" si="7"/>
        <v>0</v>
      </c>
      <c r="P83">
        <v>17.54</v>
      </c>
      <c r="Q83">
        <v>9.9600000000000009</v>
      </c>
      <c r="R83">
        <v>3.76</v>
      </c>
      <c r="S83">
        <v>18.79</v>
      </c>
      <c r="T83">
        <v>11.95</v>
      </c>
      <c r="U83" s="156">
        <f t="shared" si="8"/>
        <v>62</v>
      </c>
      <c r="V83" s="154">
        <f t="shared" si="9"/>
        <v>0</v>
      </c>
    </row>
    <row r="84" spans="1:22">
      <c r="A84" t="s">
        <v>126</v>
      </c>
      <c r="B84">
        <f>PPCL!B84</f>
        <v>62</v>
      </c>
      <c r="C84">
        <f>PPCL!C84</f>
        <v>0</v>
      </c>
      <c r="D84">
        <f>PPCL!M84</f>
        <v>62</v>
      </c>
      <c r="E84">
        <f>PPCL!N84</f>
        <v>0</v>
      </c>
      <c r="F84">
        <f t="shared" si="10"/>
        <v>62</v>
      </c>
      <c r="G84">
        <f t="shared" si="11"/>
        <v>62</v>
      </c>
      <c r="H84" s="154"/>
      <c r="I84">
        <f>BRPL_EOD!AG84+BRPL_EOD!AH84</f>
        <v>17.54</v>
      </c>
      <c r="J84">
        <f>BYPL_EOD!AG84+BYPL_EOD!AH84</f>
        <v>9.9600000000000009</v>
      </c>
      <c r="K84">
        <f>MES_EOD!AG84+MES_EOD!AH84</f>
        <v>3.76</v>
      </c>
      <c r="L84">
        <f>NDMC_EOD!AG84+NDMC_EOD!AH84</f>
        <v>18.79</v>
      </c>
      <c r="M84">
        <f>TPDDL_EOD!AG84+TPDDL_EOD!AH84</f>
        <v>11.95</v>
      </c>
      <c r="N84">
        <f t="shared" si="6"/>
        <v>62</v>
      </c>
      <c r="O84" s="154">
        <f t="shared" si="7"/>
        <v>0</v>
      </c>
      <c r="P84">
        <v>17.54</v>
      </c>
      <c r="Q84">
        <v>9.9600000000000009</v>
      </c>
      <c r="R84">
        <v>3.76</v>
      </c>
      <c r="S84">
        <v>18.79</v>
      </c>
      <c r="T84">
        <v>11.95</v>
      </c>
      <c r="U84" s="156">
        <f t="shared" si="8"/>
        <v>62</v>
      </c>
      <c r="V84" s="154">
        <f t="shared" si="9"/>
        <v>0</v>
      </c>
    </row>
    <row r="85" spans="1:22">
      <c r="A85" t="s">
        <v>127</v>
      </c>
      <c r="B85">
        <f>PPCL!B85</f>
        <v>62</v>
      </c>
      <c r="C85">
        <f>PPCL!C85</f>
        <v>0</v>
      </c>
      <c r="D85">
        <f>PPCL!M85</f>
        <v>62</v>
      </c>
      <c r="E85">
        <f>PPCL!N85</f>
        <v>0</v>
      </c>
      <c r="F85">
        <f t="shared" si="10"/>
        <v>62</v>
      </c>
      <c r="G85">
        <f t="shared" si="11"/>
        <v>62</v>
      </c>
      <c r="H85" s="154"/>
      <c r="I85">
        <f>BRPL_EOD!AG85+BRPL_EOD!AH85</f>
        <v>17.54</v>
      </c>
      <c r="J85">
        <f>BYPL_EOD!AG85+BYPL_EOD!AH85</f>
        <v>9.9600000000000009</v>
      </c>
      <c r="K85">
        <f>MES_EOD!AG85+MES_EOD!AH85</f>
        <v>3.76</v>
      </c>
      <c r="L85">
        <f>NDMC_EOD!AG85+NDMC_EOD!AH85</f>
        <v>18.79</v>
      </c>
      <c r="M85">
        <f>TPDDL_EOD!AG85+TPDDL_EOD!AH85</f>
        <v>11.95</v>
      </c>
      <c r="N85">
        <f t="shared" si="6"/>
        <v>62</v>
      </c>
      <c r="O85" s="154">
        <f t="shared" si="7"/>
        <v>0</v>
      </c>
      <c r="P85">
        <v>17.54</v>
      </c>
      <c r="Q85">
        <v>9.9600000000000009</v>
      </c>
      <c r="R85">
        <v>3.76</v>
      </c>
      <c r="S85">
        <v>18.79</v>
      </c>
      <c r="T85">
        <v>11.95</v>
      </c>
      <c r="U85" s="156">
        <f t="shared" si="8"/>
        <v>62</v>
      </c>
      <c r="V85" s="154">
        <f t="shared" si="9"/>
        <v>0</v>
      </c>
    </row>
    <row r="86" spans="1:22">
      <c r="A86" t="s">
        <v>128</v>
      </c>
      <c r="B86">
        <f>PPCL!B86</f>
        <v>62</v>
      </c>
      <c r="C86">
        <f>PPCL!C86</f>
        <v>0</v>
      </c>
      <c r="D86">
        <f>PPCL!M86</f>
        <v>62</v>
      </c>
      <c r="E86">
        <f>PPCL!N86</f>
        <v>0</v>
      </c>
      <c r="F86">
        <f t="shared" si="10"/>
        <v>62</v>
      </c>
      <c r="G86">
        <f t="shared" si="11"/>
        <v>62</v>
      </c>
      <c r="H86" s="154"/>
      <c r="I86">
        <f>BRPL_EOD!AG86+BRPL_EOD!AH86</f>
        <v>17.54</v>
      </c>
      <c r="J86">
        <f>BYPL_EOD!AG86+BYPL_EOD!AH86</f>
        <v>9.9600000000000009</v>
      </c>
      <c r="K86">
        <f>MES_EOD!AG86+MES_EOD!AH86</f>
        <v>3.76</v>
      </c>
      <c r="L86">
        <f>NDMC_EOD!AG86+NDMC_EOD!AH86</f>
        <v>18.79</v>
      </c>
      <c r="M86">
        <f>TPDDL_EOD!AG86+TPDDL_EOD!AH86</f>
        <v>11.95</v>
      </c>
      <c r="N86">
        <f t="shared" si="6"/>
        <v>62</v>
      </c>
      <c r="O86" s="154">
        <f t="shared" si="7"/>
        <v>0</v>
      </c>
      <c r="P86">
        <v>17.54</v>
      </c>
      <c r="Q86">
        <v>9.9600000000000009</v>
      </c>
      <c r="R86">
        <v>3.76</v>
      </c>
      <c r="S86">
        <v>18.79</v>
      </c>
      <c r="T86">
        <v>11.95</v>
      </c>
      <c r="U86" s="156">
        <f t="shared" si="8"/>
        <v>62</v>
      </c>
      <c r="V86" s="154">
        <f t="shared" si="9"/>
        <v>0</v>
      </c>
    </row>
    <row r="87" spans="1:22">
      <c r="A87" t="s">
        <v>129</v>
      </c>
      <c r="B87">
        <f>PPCL!B87</f>
        <v>62</v>
      </c>
      <c r="C87">
        <f>PPCL!C87</f>
        <v>0</v>
      </c>
      <c r="D87">
        <f>PPCL!M87</f>
        <v>62</v>
      </c>
      <c r="E87">
        <f>PPCL!N87</f>
        <v>0</v>
      </c>
      <c r="F87">
        <f t="shared" si="10"/>
        <v>62</v>
      </c>
      <c r="G87">
        <f t="shared" si="11"/>
        <v>62</v>
      </c>
      <c r="H87" s="154"/>
      <c r="I87">
        <f>BRPL_EOD!AG87+BRPL_EOD!AH87</f>
        <v>17.54</v>
      </c>
      <c r="J87">
        <f>BYPL_EOD!AG87+BYPL_EOD!AH87</f>
        <v>9.9600000000000009</v>
      </c>
      <c r="K87">
        <f>MES_EOD!AG87+MES_EOD!AH87</f>
        <v>3.76</v>
      </c>
      <c r="L87">
        <f>NDMC_EOD!AG87+NDMC_EOD!AH87</f>
        <v>18.79</v>
      </c>
      <c r="M87">
        <f>TPDDL_EOD!AG87+TPDDL_EOD!AH87</f>
        <v>11.95</v>
      </c>
      <c r="N87">
        <f t="shared" si="6"/>
        <v>62</v>
      </c>
      <c r="O87" s="154">
        <f t="shared" si="7"/>
        <v>0</v>
      </c>
      <c r="P87">
        <v>17.54</v>
      </c>
      <c r="Q87">
        <v>9.9600000000000009</v>
      </c>
      <c r="R87">
        <v>3.76</v>
      </c>
      <c r="S87">
        <v>18.79</v>
      </c>
      <c r="T87">
        <v>11.95</v>
      </c>
      <c r="U87" s="156">
        <f t="shared" si="8"/>
        <v>62</v>
      </c>
      <c r="V87" s="154">
        <f t="shared" si="9"/>
        <v>0</v>
      </c>
    </row>
    <row r="88" spans="1:22">
      <c r="A88" t="s">
        <v>130</v>
      </c>
      <c r="B88">
        <f>PPCL!B88</f>
        <v>62</v>
      </c>
      <c r="C88">
        <f>PPCL!C88</f>
        <v>0</v>
      </c>
      <c r="D88">
        <f>PPCL!M88</f>
        <v>62</v>
      </c>
      <c r="E88">
        <f>PPCL!N88</f>
        <v>0</v>
      </c>
      <c r="F88">
        <f t="shared" si="10"/>
        <v>62</v>
      </c>
      <c r="G88">
        <f t="shared" si="11"/>
        <v>62</v>
      </c>
      <c r="H88" s="154"/>
      <c r="I88">
        <f>BRPL_EOD!AG88+BRPL_EOD!AH88</f>
        <v>17.54</v>
      </c>
      <c r="J88">
        <f>BYPL_EOD!AG88+BYPL_EOD!AH88</f>
        <v>9.9600000000000009</v>
      </c>
      <c r="K88">
        <f>MES_EOD!AG88+MES_EOD!AH88</f>
        <v>3.76</v>
      </c>
      <c r="L88">
        <f>NDMC_EOD!AG88+NDMC_EOD!AH88</f>
        <v>18.79</v>
      </c>
      <c r="M88">
        <f>TPDDL_EOD!AG88+TPDDL_EOD!AH88</f>
        <v>11.95</v>
      </c>
      <c r="N88">
        <f t="shared" si="6"/>
        <v>62</v>
      </c>
      <c r="O88" s="154">
        <f t="shared" si="7"/>
        <v>0</v>
      </c>
      <c r="P88">
        <v>17.54</v>
      </c>
      <c r="Q88">
        <v>9.9600000000000009</v>
      </c>
      <c r="R88">
        <v>3.76</v>
      </c>
      <c r="S88">
        <v>18.79</v>
      </c>
      <c r="T88">
        <v>11.95</v>
      </c>
      <c r="U88" s="156">
        <f t="shared" si="8"/>
        <v>62</v>
      </c>
      <c r="V88" s="154">
        <f t="shared" si="9"/>
        <v>0</v>
      </c>
    </row>
    <row r="89" spans="1:22">
      <c r="A89" t="s">
        <v>131</v>
      </c>
      <c r="B89">
        <f>PPCL!B89</f>
        <v>62</v>
      </c>
      <c r="C89">
        <f>PPCL!C89</f>
        <v>0</v>
      </c>
      <c r="D89">
        <f>PPCL!M89</f>
        <v>62</v>
      </c>
      <c r="E89">
        <f>PPCL!N89</f>
        <v>0</v>
      </c>
      <c r="F89">
        <f t="shared" si="10"/>
        <v>62</v>
      </c>
      <c r="G89">
        <f t="shared" si="11"/>
        <v>62</v>
      </c>
      <c r="H89" s="154"/>
      <c r="I89">
        <f>BRPL_EOD!AG89+BRPL_EOD!AH89</f>
        <v>17.54</v>
      </c>
      <c r="J89">
        <f>BYPL_EOD!AG89+BYPL_EOD!AH89</f>
        <v>9.9600000000000009</v>
      </c>
      <c r="K89">
        <f>MES_EOD!AG89+MES_EOD!AH89</f>
        <v>3.76</v>
      </c>
      <c r="L89">
        <f>NDMC_EOD!AG89+NDMC_EOD!AH89</f>
        <v>18.79</v>
      </c>
      <c r="M89">
        <f>TPDDL_EOD!AG89+TPDDL_EOD!AH89</f>
        <v>11.95</v>
      </c>
      <c r="N89">
        <f t="shared" si="6"/>
        <v>62</v>
      </c>
      <c r="O89" s="154">
        <f t="shared" si="7"/>
        <v>0</v>
      </c>
      <c r="P89">
        <v>17.54</v>
      </c>
      <c r="Q89">
        <v>9.9600000000000009</v>
      </c>
      <c r="R89">
        <v>3.76</v>
      </c>
      <c r="S89">
        <v>18.79</v>
      </c>
      <c r="T89">
        <v>11.95</v>
      </c>
      <c r="U89" s="156">
        <f t="shared" si="8"/>
        <v>62</v>
      </c>
      <c r="V89" s="154">
        <f t="shared" si="9"/>
        <v>0</v>
      </c>
    </row>
    <row r="90" spans="1:22">
      <c r="A90" t="s">
        <v>132</v>
      </c>
      <c r="B90">
        <f>PPCL!B90</f>
        <v>62</v>
      </c>
      <c r="C90">
        <f>PPCL!C90</f>
        <v>0</v>
      </c>
      <c r="D90">
        <f>PPCL!M90</f>
        <v>62</v>
      </c>
      <c r="E90">
        <f>PPCL!N90</f>
        <v>0</v>
      </c>
      <c r="F90">
        <f t="shared" si="10"/>
        <v>62</v>
      </c>
      <c r="G90">
        <f t="shared" si="11"/>
        <v>62</v>
      </c>
      <c r="H90" s="154"/>
      <c r="I90">
        <f>BRPL_EOD!AG90+BRPL_EOD!AH90</f>
        <v>17.54</v>
      </c>
      <c r="J90">
        <f>BYPL_EOD!AG90+BYPL_EOD!AH90</f>
        <v>9.9600000000000009</v>
      </c>
      <c r="K90">
        <f>MES_EOD!AG90+MES_EOD!AH90</f>
        <v>3.76</v>
      </c>
      <c r="L90">
        <f>NDMC_EOD!AG90+NDMC_EOD!AH90</f>
        <v>18.79</v>
      </c>
      <c r="M90">
        <f>TPDDL_EOD!AG90+TPDDL_EOD!AH90</f>
        <v>11.95</v>
      </c>
      <c r="N90">
        <f t="shared" si="6"/>
        <v>62</v>
      </c>
      <c r="O90" s="154">
        <f t="shared" si="7"/>
        <v>0</v>
      </c>
      <c r="P90">
        <v>17.54</v>
      </c>
      <c r="Q90">
        <v>9.9600000000000009</v>
      </c>
      <c r="R90">
        <v>3.76</v>
      </c>
      <c r="S90">
        <v>18.79</v>
      </c>
      <c r="T90">
        <v>11.95</v>
      </c>
      <c r="U90" s="156">
        <f t="shared" si="8"/>
        <v>62</v>
      </c>
      <c r="V90" s="154">
        <f t="shared" si="9"/>
        <v>0</v>
      </c>
    </row>
    <row r="91" spans="1:22">
      <c r="A91" t="s">
        <v>133</v>
      </c>
      <c r="B91">
        <f>PPCL!B91</f>
        <v>62</v>
      </c>
      <c r="C91">
        <f>PPCL!C91</f>
        <v>0</v>
      </c>
      <c r="D91">
        <f>PPCL!M91</f>
        <v>62</v>
      </c>
      <c r="E91">
        <f>PPCL!N91</f>
        <v>0</v>
      </c>
      <c r="F91">
        <f t="shared" si="10"/>
        <v>62</v>
      </c>
      <c r="G91">
        <f t="shared" si="11"/>
        <v>62</v>
      </c>
      <c r="H91" s="154"/>
      <c r="I91">
        <f>BRPL_EOD!AG91+BRPL_EOD!AH91</f>
        <v>17.54</v>
      </c>
      <c r="J91">
        <f>BYPL_EOD!AG91+BYPL_EOD!AH91</f>
        <v>9.9600000000000009</v>
      </c>
      <c r="K91">
        <f>MES_EOD!AG91+MES_EOD!AH91</f>
        <v>3.76</v>
      </c>
      <c r="L91">
        <f>NDMC_EOD!AG91+NDMC_EOD!AH91</f>
        <v>18.79</v>
      </c>
      <c r="M91">
        <f>TPDDL_EOD!AG91+TPDDL_EOD!AH91</f>
        <v>11.95</v>
      </c>
      <c r="N91">
        <f t="shared" si="6"/>
        <v>62</v>
      </c>
      <c r="O91" s="154">
        <f t="shared" si="7"/>
        <v>0</v>
      </c>
      <c r="P91">
        <v>17.54</v>
      </c>
      <c r="Q91">
        <v>9.9600000000000009</v>
      </c>
      <c r="R91">
        <v>3.76</v>
      </c>
      <c r="S91">
        <v>18.79</v>
      </c>
      <c r="T91">
        <v>11.95</v>
      </c>
      <c r="U91" s="156">
        <f t="shared" si="8"/>
        <v>62</v>
      </c>
      <c r="V91" s="154">
        <f t="shared" si="9"/>
        <v>0</v>
      </c>
    </row>
    <row r="92" spans="1:22">
      <c r="A92" t="s">
        <v>134</v>
      </c>
      <c r="B92">
        <f>PPCL!B92</f>
        <v>62</v>
      </c>
      <c r="C92">
        <f>PPCL!C92</f>
        <v>0</v>
      </c>
      <c r="D92">
        <f>PPCL!M92</f>
        <v>62</v>
      </c>
      <c r="E92">
        <f>PPCL!N92</f>
        <v>0</v>
      </c>
      <c r="F92">
        <f t="shared" si="10"/>
        <v>62</v>
      </c>
      <c r="G92">
        <f t="shared" si="11"/>
        <v>62</v>
      </c>
      <c r="H92" s="154"/>
      <c r="I92">
        <f>BRPL_EOD!AG92+BRPL_EOD!AH92</f>
        <v>17.54</v>
      </c>
      <c r="J92">
        <f>BYPL_EOD!AG92+BYPL_EOD!AH92</f>
        <v>9.9600000000000009</v>
      </c>
      <c r="K92">
        <f>MES_EOD!AG92+MES_EOD!AH92</f>
        <v>3.76</v>
      </c>
      <c r="L92">
        <f>NDMC_EOD!AG92+NDMC_EOD!AH92</f>
        <v>18.79</v>
      </c>
      <c r="M92">
        <f>TPDDL_EOD!AG92+TPDDL_EOD!AH92</f>
        <v>11.95</v>
      </c>
      <c r="N92">
        <f t="shared" si="6"/>
        <v>62</v>
      </c>
      <c r="O92" s="154">
        <f t="shared" si="7"/>
        <v>0</v>
      </c>
      <c r="P92">
        <v>17.54</v>
      </c>
      <c r="Q92">
        <v>9.9600000000000009</v>
      </c>
      <c r="R92">
        <v>3.76</v>
      </c>
      <c r="S92">
        <v>18.79</v>
      </c>
      <c r="T92">
        <v>11.95</v>
      </c>
      <c r="U92" s="156">
        <f t="shared" si="8"/>
        <v>62</v>
      </c>
      <c r="V92" s="154">
        <f t="shared" si="9"/>
        <v>0</v>
      </c>
    </row>
    <row r="93" spans="1:22">
      <c r="A93" t="s">
        <v>135</v>
      </c>
      <c r="B93">
        <f>PPCL!B93</f>
        <v>62</v>
      </c>
      <c r="C93">
        <f>PPCL!C93</f>
        <v>0</v>
      </c>
      <c r="D93">
        <f>PPCL!M93</f>
        <v>62</v>
      </c>
      <c r="E93">
        <f>PPCL!N93</f>
        <v>0</v>
      </c>
      <c r="F93">
        <f t="shared" si="10"/>
        <v>62</v>
      </c>
      <c r="G93">
        <f t="shared" si="11"/>
        <v>62</v>
      </c>
      <c r="H93" s="154"/>
      <c r="I93">
        <f>BRPL_EOD!AG93+BRPL_EOD!AH93</f>
        <v>17.54</v>
      </c>
      <c r="J93">
        <f>BYPL_EOD!AG93+BYPL_EOD!AH93</f>
        <v>9.9600000000000009</v>
      </c>
      <c r="K93">
        <f>MES_EOD!AG93+MES_EOD!AH93</f>
        <v>3.76</v>
      </c>
      <c r="L93">
        <f>NDMC_EOD!AG93+NDMC_EOD!AH93</f>
        <v>18.79</v>
      </c>
      <c r="M93">
        <f>TPDDL_EOD!AG93+TPDDL_EOD!AH93</f>
        <v>11.95</v>
      </c>
      <c r="N93">
        <f t="shared" si="6"/>
        <v>62</v>
      </c>
      <c r="O93" s="154">
        <f t="shared" si="7"/>
        <v>0</v>
      </c>
      <c r="P93">
        <v>17.54</v>
      </c>
      <c r="Q93">
        <v>9.9600000000000009</v>
      </c>
      <c r="R93">
        <v>3.76</v>
      </c>
      <c r="S93">
        <v>18.79</v>
      </c>
      <c r="T93">
        <v>11.95</v>
      </c>
      <c r="U93" s="156">
        <f t="shared" si="8"/>
        <v>62</v>
      </c>
      <c r="V93" s="154">
        <f t="shared" si="9"/>
        <v>0</v>
      </c>
    </row>
    <row r="94" spans="1:22">
      <c r="A94" t="s">
        <v>136</v>
      </c>
      <c r="B94">
        <f>PPCL!B94</f>
        <v>62</v>
      </c>
      <c r="C94">
        <f>PPCL!C94</f>
        <v>0</v>
      </c>
      <c r="D94">
        <f>PPCL!M94</f>
        <v>62</v>
      </c>
      <c r="E94">
        <f>PPCL!N94</f>
        <v>0</v>
      </c>
      <c r="F94">
        <f t="shared" si="10"/>
        <v>62</v>
      </c>
      <c r="G94">
        <f t="shared" si="11"/>
        <v>62</v>
      </c>
      <c r="H94" s="154"/>
      <c r="I94">
        <f>BRPL_EOD!AG94+BRPL_EOD!AH94</f>
        <v>17.54</v>
      </c>
      <c r="J94">
        <f>BYPL_EOD!AG94+BYPL_EOD!AH94</f>
        <v>9.9600000000000009</v>
      </c>
      <c r="K94">
        <f>MES_EOD!AG94+MES_EOD!AH94</f>
        <v>3.76</v>
      </c>
      <c r="L94">
        <f>NDMC_EOD!AG94+NDMC_EOD!AH94</f>
        <v>18.79</v>
      </c>
      <c r="M94">
        <f>TPDDL_EOD!AG94+TPDDL_EOD!AH94</f>
        <v>11.95</v>
      </c>
      <c r="N94">
        <f t="shared" si="6"/>
        <v>62</v>
      </c>
      <c r="O94" s="154">
        <f t="shared" si="7"/>
        <v>0</v>
      </c>
      <c r="P94">
        <v>17.54</v>
      </c>
      <c r="Q94">
        <v>9.9600000000000009</v>
      </c>
      <c r="R94">
        <v>3.76</v>
      </c>
      <c r="S94">
        <v>18.79</v>
      </c>
      <c r="T94">
        <v>11.95</v>
      </c>
      <c r="U94" s="156">
        <f t="shared" si="8"/>
        <v>62</v>
      </c>
      <c r="V94" s="154">
        <f t="shared" si="9"/>
        <v>0</v>
      </c>
    </row>
    <row r="95" spans="1:22">
      <c r="A95" t="s">
        <v>137</v>
      </c>
      <c r="B95">
        <f>PPCL!B95</f>
        <v>62</v>
      </c>
      <c r="C95">
        <f>PPCL!C95</f>
        <v>0</v>
      </c>
      <c r="D95">
        <f>PPCL!M95</f>
        <v>62</v>
      </c>
      <c r="E95">
        <f>PPCL!N95</f>
        <v>0</v>
      </c>
      <c r="F95">
        <f t="shared" si="10"/>
        <v>62</v>
      </c>
      <c r="G95">
        <f t="shared" si="11"/>
        <v>62</v>
      </c>
      <c r="H95" s="154"/>
      <c r="I95">
        <f>BRPL_EOD!AG95+BRPL_EOD!AH95</f>
        <v>17.54</v>
      </c>
      <c r="J95">
        <f>BYPL_EOD!AG95+BYPL_EOD!AH95</f>
        <v>9.9600000000000009</v>
      </c>
      <c r="K95">
        <f>MES_EOD!AG95+MES_EOD!AH95</f>
        <v>3.76</v>
      </c>
      <c r="L95">
        <f>NDMC_EOD!AG95+NDMC_EOD!AH95</f>
        <v>18.79</v>
      </c>
      <c r="M95">
        <f>TPDDL_EOD!AG95+TPDDL_EOD!AH95</f>
        <v>11.95</v>
      </c>
      <c r="N95">
        <f t="shared" si="6"/>
        <v>62</v>
      </c>
      <c r="O95" s="154">
        <f t="shared" si="7"/>
        <v>0</v>
      </c>
      <c r="P95">
        <v>17.54</v>
      </c>
      <c r="Q95">
        <v>9.9600000000000009</v>
      </c>
      <c r="R95">
        <v>3.76</v>
      </c>
      <c r="S95">
        <v>18.79</v>
      </c>
      <c r="T95">
        <v>11.95</v>
      </c>
      <c r="U95" s="156">
        <f t="shared" si="8"/>
        <v>62</v>
      </c>
      <c r="V95" s="154">
        <f t="shared" si="9"/>
        <v>0</v>
      </c>
    </row>
    <row r="96" spans="1:22">
      <c r="A96" t="s">
        <v>138</v>
      </c>
      <c r="B96">
        <f>PPCL!B96</f>
        <v>62</v>
      </c>
      <c r="C96">
        <f>PPCL!C96</f>
        <v>0</v>
      </c>
      <c r="D96">
        <f>PPCL!M96</f>
        <v>62</v>
      </c>
      <c r="E96">
        <f>PPCL!N96</f>
        <v>0</v>
      </c>
      <c r="F96">
        <f t="shared" si="10"/>
        <v>62</v>
      </c>
      <c r="G96">
        <f t="shared" si="11"/>
        <v>62</v>
      </c>
      <c r="H96" s="154"/>
      <c r="I96">
        <f>BRPL_EOD!AG96+BRPL_EOD!AH96</f>
        <v>17.54</v>
      </c>
      <c r="J96">
        <f>BYPL_EOD!AG96+BYPL_EOD!AH96</f>
        <v>9.9600000000000009</v>
      </c>
      <c r="K96">
        <f>MES_EOD!AG96+MES_EOD!AH96</f>
        <v>3.76</v>
      </c>
      <c r="L96">
        <f>NDMC_EOD!AG96+NDMC_EOD!AH96</f>
        <v>18.79</v>
      </c>
      <c r="M96">
        <f>TPDDL_EOD!AG96+TPDDL_EOD!AH96</f>
        <v>11.95</v>
      </c>
      <c r="N96">
        <f t="shared" si="6"/>
        <v>62</v>
      </c>
      <c r="O96" s="154">
        <f t="shared" si="7"/>
        <v>0</v>
      </c>
      <c r="P96">
        <v>17.54</v>
      </c>
      <c r="Q96">
        <v>9.9600000000000009</v>
      </c>
      <c r="R96">
        <v>3.76</v>
      </c>
      <c r="S96">
        <v>18.79</v>
      </c>
      <c r="T96">
        <v>11.95</v>
      </c>
      <c r="U96" s="156">
        <f t="shared" si="8"/>
        <v>62</v>
      </c>
      <c r="V96" s="154">
        <f t="shared" si="9"/>
        <v>0</v>
      </c>
    </row>
    <row r="97" spans="1:22">
      <c r="A97" t="s">
        <v>139</v>
      </c>
      <c r="B97">
        <f>PPCL!B97</f>
        <v>62</v>
      </c>
      <c r="C97">
        <f>PPCL!C97</f>
        <v>0</v>
      </c>
      <c r="D97">
        <f>PPCL!M97</f>
        <v>62</v>
      </c>
      <c r="E97">
        <f>PPCL!N97</f>
        <v>0</v>
      </c>
      <c r="F97">
        <f t="shared" si="10"/>
        <v>62</v>
      </c>
      <c r="G97">
        <f t="shared" si="11"/>
        <v>62</v>
      </c>
      <c r="H97" s="154"/>
      <c r="I97">
        <f>BRPL_EOD!AG97+BRPL_EOD!AH97</f>
        <v>17.54</v>
      </c>
      <c r="J97">
        <f>BYPL_EOD!AG97+BYPL_EOD!AH97</f>
        <v>9.9600000000000009</v>
      </c>
      <c r="K97">
        <f>MES_EOD!AG97+MES_EOD!AH97</f>
        <v>3.76</v>
      </c>
      <c r="L97">
        <f>NDMC_EOD!AG97+NDMC_EOD!AH97</f>
        <v>18.79</v>
      </c>
      <c r="M97">
        <f>TPDDL_EOD!AG97+TPDDL_EOD!AH97</f>
        <v>11.95</v>
      </c>
      <c r="N97">
        <f t="shared" si="6"/>
        <v>62</v>
      </c>
      <c r="O97" s="154">
        <f t="shared" si="7"/>
        <v>0</v>
      </c>
      <c r="P97">
        <v>17.54</v>
      </c>
      <c r="Q97">
        <v>9.9600000000000009</v>
      </c>
      <c r="R97">
        <v>3.76</v>
      </c>
      <c r="S97">
        <v>18.79</v>
      </c>
      <c r="T97">
        <v>11.95</v>
      </c>
      <c r="U97" s="156">
        <f t="shared" si="8"/>
        <v>62</v>
      </c>
      <c r="V97" s="154">
        <f t="shared" si="9"/>
        <v>0</v>
      </c>
    </row>
    <row r="98" spans="1:22">
      <c r="A98" t="s">
        <v>140</v>
      </c>
      <c r="B98">
        <f>PPCL!B98</f>
        <v>62</v>
      </c>
      <c r="C98">
        <f>PPCL!C98</f>
        <v>0</v>
      </c>
      <c r="D98">
        <f>PPCL!M98</f>
        <v>62</v>
      </c>
      <c r="E98">
        <f>PPCL!N98</f>
        <v>0</v>
      </c>
      <c r="F98">
        <f t="shared" si="10"/>
        <v>62</v>
      </c>
      <c r="G98">
        <f t="shared" si="11"/>
        <v>62</v>
      </c>
      <c r="H98" s="154"/>
      <c r="I98">
        <f>BRPL_EOD!AG98+BRPL_EOD!AH98</f>
        <v>17.54</v>
      </c>
      <c r="J98">
        <f>BYPL_EOD!AG98+BYPL_EOD!AH98</f>
        <v>9.9600000000000009</v>
      </c>
      <c r="K98">
        <f>MES_EOD!AG98+MES_EOD!AH98</f>
        <v>3.76</v>
      </c>
      <c r="L98">
        <f>NDMC_EOD!AG98+NDMC_EOD!AH98</f>
        <v>18.79</v>
      </c>
      <c r="M98">
        <f>TPDDL_EOD!AG98+TPDDL_EOD!AH98</f>
        <v>11.95</v>
      </c>
      <c r="N98">
        <f t="shared" si="6"/>
        <v>62</v>
      </c>
      <c r="O98" s="154">
        <f t="shared" si="7"/>
        <v>0</v>
      </c>
      <c r="P98">
        <v>17.54</v>
      </c>
      <c r="Q98">
        <v>9.9600000000000009</v>
      </c>
      <c r="R98">
        <v>3.76</v>
      </c>
      <c r="S98">
        <v>18.79</v>
      </c>
      <c r="T98">
        <v>11.95</v>
      </c>
      <c r="U98" s="156">
        <f t="shared" si="8"/>
        <v>62</v>
      </c>
      <c r="V98" s="154">
        <f t="shared" si="9"/>
        <v>0</v>
      </c>
    </row>
    <row r="99" spans="1:22">
      <c r="A99" s="156" t="s">
        <v>350</v>
      </c>
      <c r="B99" s="156">
        <f>SUM(B3:B98)/4000</f>
        <v>1.488</v>
      </c>
      <c r="C99" s="156">
        <f t="shared" ref="C99:U99" si="12">SUM(C3:C98)/4000</f>
        <v>0</v>
      </c>
      <c r="D99" s="156">
        <f t="shared" si="12"/>
        <v>1.488</v>
      </c>
      <c r="E99" s="156">
        <f t="shared" si="12"/>
        <v>0</v>
      </c>
      <c r="F99" s="156">
        <f t="shared" si="12"/>
        <v>1.488</v>
      </c>
      <c r="G99" s="156">
        <f t="shared" si="12"/>
        <v>1.488</v>
      </c>
      <c r="H99" s="156"/>
      <c r="I99" s="156">
        <f t="shared" si="12"/>
        <v>0.42095999999999945</v>
      </c>
      <c r="J99" s="156">
        <f t="shared" si="12"/>
        <v>0.23904000000000031</v>
      </c>
      <c r="K99" s="156">
        <f t="shared" si="12"/>
        <v>9.0239999999999876E-2</v>
      </c>
      <c r="L99" s="156">
        <f t="shared" si="12"/>
        <v>0.45095999999999947</v>
      </c>
      <c r="M99" s="156">
        <f t="shared" si="12"/>
        <v>0.2868000000000005</v>
      </c>
      <c r="N99" s="156">
        <f t="shared" si="12"/>
        <v>1.488</v>
      </c>
      <c r="O99" s="156">
        <f t="shared" si="12"/>
        <v>0</v>
      </c>
      <c r="P99" s="156">
        <f t="shared" si="12"/>
        <v>0.42095999999999945</v>
      </c>
      <c r="Q99" s="156">
        <f t="shared" si="12"/>
        <v>0.23904000000000031</v>
      </c>
      <c r="R99" s="156">
        <f t="shared" si="12"/>
        <v>9.0239999999999876E-2</v>
      </c>
      <c r="S99" s="156">
        <f t="shared" si="12"/>
        <v>0.45095999999999947</v>
      </c>
      <c r="T99" s="156">
        <f t="shared" si="12"/>
        <v>0.2868000000000005</v>
      </c>
      <c r="U99" s="156">
        <f t="shared" si="12"/>
        <v>1.488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210</v>
      </c>
      <c r="C3">
        <f>PPCL!E3</f>
        <v>0</v>
      </c>
      <c r="D3">
        <f>PPCL!O3</f>
        <v>210</v>
      </c>
      <c r="E3">
        <f>PPCL!P3</f>
        <v>0</v>
      </c>
      <c r="F3">
        <f>B3+C3</f>
        <v>210</v>
      </c>
      <c r="G3">
        <f>D3+E3</f>
        <v>210</v>
      </c>
      <c r="H3" s="154"/>
      <c r="I3">
        <f>BRPL_EOD!AI3+BRPL_EOD!AJ3</f>
        <v>93.74</v>
      </c>
      <c r="J3">
        <f>BYPL_EOD!AI3+BYPL_EOD!AJ3</f>
        <v>39.049999999999997</v>
      </c>
      <c r="K3">
        <f>MES_EOD!AI3+MES_EOD!AJ3</f>
        <v>12.6</v>
      </c>
      <c r="L3">
        <f>NDMC_EOD!AI3+NDMC_EOD!AJ3</f>
        <v>50</v>
      </c>
      <c r="M3">
        <f>TPDDL_EOD!AI3+TPDDL_EOD!AJ3</f>
        <v>15</v>
      </c>
      <c r="N3">
        <f t="shared" ref="N3:N66" si="0">SUM(I3:M3)</f>
        <v>210.39</v>
      </c>
      <c r="O3" s="154">
        <f t="shared" ref="O3:O66" si="1">G3-N3</f>
        <v>-0.38999999999998636</v>
      </c>
      <c r="P3">
        <v>93.566234136603455</v>
      </c>
      <c r="Q3">
        <v>38.977613004420363</v>
      </c>
      <c r="R3">
        <v>12.57664337658634</v>
      </c>
      <c r="S3">
        <v>49.907314986453734</v>
      </c>
      <c r="T3">
        <v>14.972194495936119</v>
      </c>
      <c r="U3" s="156">
        <f t="shared" ref="U3:U66" si="2">SUM(P3:T3)</f>
        <v>210.00000000000003</v>
      </c>
      <c r="V3" s="154">
        <f t="shared" ref="V3:V66" si="3">G3-U3</f>
        <v>0</v>
      </c>
    </row>
    <row r="4" spans="1:22">
      <c r="A4" t="s">
        <v>46</v>
      </c>
      <c r="B4">
        <f>PPCL!D4</f>
        <v>208</v>
      </c>
      <c r="C4">
        <f>PPCL!E4</f>
        <v>0</v>
      </c>
      <c r="D4">
        <f>PPCL!O4</f>
        <v>208</v>
      </c>
      <c r="E4">
        <f>PPCL!P4</f>
        <v>0</v>
      </c>
      <c r="F4">
        <f t="shared" ref="F4:F67" si="4">B4+C4</f>
        <v>208</v>
      </c>
      <c r="G4">
        <f t="shared" ref="G4:G67" si="5">D4+E4</f>
        <v>208</v>
      </c>
      <c r="H4" s="154"/>
      <c r="I4">
        <f>BRPL_EOD!AI4+BRPL_EOD!AJ4</f>
        <v>93.74</v>
      </c>
      <c r="J4">
        <f>BYPL_EOD!AI4+BYPL_EOD!AJ4</f>
        <v>30</v>
      </c>
      <c r="K4">
        <f>MES_EOD!AI4+MES_EOD!AJ4</f>
        <v>12.6</v>
      </c>
      <c r="L4">
        <f>NDMC_EOD!AI4+NDMC_EOD!AJ4</f>
        <v>50</v>
      </c>
      <c r="M4">
        <f>TPDDL_EOD!AI4+TPDDL_EOD!AJ4</f>
        <v>21.66</v>
      </c>
      <c r="N4">
        <f t="shared" si="0"/>
        <v>208</v>
      </c>
      <c r="O4" s="154">
        <f t="shared" si="1"/>
        <v>0</v>
      </c>
      <c r="P4">
        <v>93.74</v>
      </c>
      <c r="Q4">
        <v>30</v>
      </c>
      <c r="R4">
        <v>12.6</v>
      </c>
      <c r="S4">
        <v>50</v>
      </c>
      <c r="T4">
        <v>21.66</v>
      </c>
      <c r="U4" s="156">
        <f t="shared" si="2"/>
        <v>208</v>
      </c>
      <c r="V4" s="154">
        <f t="shared" si="3"/>
        <v>0</v>
      </c>
    </row>
    <row r="5" spans="1:22">
      <c r="A5" t="s">
        <v>47</v>
      </c>
      <c r="B5">
        <f>PPCL!D5</f>
        <v>208</v>
      </c>
      <c r="C5">
        <f>PPCL!E5</f>
        <v>0</v>
      </c>
      <c r="D5">
        <f>PPCL!O5</f>
        <v>208</v>
      </c>
      <c r="E5">
        <f>PPCL!P5</f>
        <v>0</v>
      </c>
      <c r="F5">
        <f t="shared" si="4"/>
        <v>208</v>
      </c>
      <c r="G5">
        <f t="shared" si="5"/>
        <v>208</v>
      </c>
      <c r="H5" s="154"/>
      <c r="I5">
        <f>BRPL_EOD!AI5+BRPL_EOD!AJ5</f>
        <v>93.74</v>
      </c>
      <c r="J5">
        <f>BYPL_EOD!AI5+BYPL_EOD!AJ5</f>
        <v>30</v>
      </c>
      <c r="K5">
        <f>MES_EOD!AI5+MES_EOD!AJ5</f>
        <v>12.6</v>
      </c>
      <c r="L5">
        <f>NDMC_EOD!AI5+NDMC_EOD!AJ5</f>
        <v>50</v>
      </c>
      <c r="M5">
        <f>TPDDL_EOD!AI5+TPDDL_EOD!AJ5</f>
        <v>21.66</v>
      </c>
      <c r="N5">
        <f t="shared" si="0"/>
        <v>208</v>
      </c>
      <c r="O5" s="154">
        <f t="shared" si="1"/>
        <v>0</v>
      </c>
      <c r="P5">
        <v>93.74</v>
      </c>
      <c r="Q5">
        <v>30</v>
      </c>
      <c r="R5">
        <v>12.6</v>
      </c>
      <c r="S5">
        <v>50</v>
      </c>
      <c r="T5">
        <v>21.66</v>
      </c>
      <c r="U5" s="156">
        <f t="shared" si="2"/>
        <v>208</v>
      </c>
      <c r="V5" s="154">
        <f t="shared" si="3"/>
        <v>0</v>
      </c>
    </row>
    <row r="6" spans="1:22">
      <c r="A6" t="s">
        <v>48</v>
      </c>
      <c r="B6">
        <f>PPCL!D6</f>
        <v>208</v>
      </c>
      <c r="C6">
        <f>PPCL!E6</f>
        <v>0</v>
      </c>
      <c r="D6">
        <f>PPCL!O6</f>
        <v>208</v>
      </c>
      <c r="E6">
        <f>PPCL!P6</f>
        <v>0</v>
      </c>
      <c r="F6">
        <f t="shared" si="4"/>
        <v>208</v>
      </c>
      <c r="G6">
        <f t="shared" si="5"/>
        <v>208</v>
      </c>
      <c r="H6" s="154"/>
      <c r="I6">
        <f>BRPL_EOD!AI6+BRPL_EOD!AJ6</f>
        <v>93.74</v>
      </c>
      <c r="J6">
        <f>BYPL_EOD!AI6+BYPL_EOD!AJ6</f>
        <v>30</v>
      </c>
      <c r="K6">
        <f>MES_EOD!AI6+MES_EOD!AJ6</f>
        <v>12.6</v>
      </c>
      <c r="L6">
        <f>NDMC_EOD!AI6+NDMC_EOD!AJ6</f>
        <v>50</v>
      </c>
      <c r="M6">
        <f>TPDDL_EOD!AI6+TPDDL_EOD!AJ6</f>
        <v>21.66</v>
      </c>
      <c r="N6">
        <f t="shared" si="0"/>
        <v>208</v>
      </c>
      <c r="O6" s="154">
        <f t="shared" si="1"/>
        <v>0</v>
      </c>
      <c r="P6">
        <v>93.74</v>
      </c>
      <c r="Q6">
        <v>30</v>
      </c>
      <c r="R6">
        <v>12.6</v>
      </c>
      <c r="S6">
        <v>50</v>
      </c>
      <c r="T6">
        <v>21.66</v>
      </c>
      <c r="U6" s="156">
        <f t="shared" si="2"/>
        <v>208</v>
      </c>
      <c r="V6" s="154">
        <f t="shared" si="3"/>
        <v>0</v>
      </c>
    </row>
    <row r="7" spans="1:22">
      <c r="A7" t="s">
        <v>49</v>
      </c>
      <c r="B7">
        <f>PPCL!D7</f>
        <v>208</v>
      </c>
      <c r="C7">
        <f>PPCL!E7</f>
        <v>0</v>
      </c>
      <c r="D7">
        <f>PPCL!O7</f>
        <v>208</v>
      </c>
      <c r="E7">
        <f>PPCL!P7</f>
        <v>0</v>
      </c>
      <c r="F7">
        <f t="shared" si="4"/>
        <v>208</v>
      </c>
      <c r="G7">
        <f t="shared" si="5"/>
        <v>208</v>
      </c>
      <c r="H7" s="154"/>
      <c r="I7">
        <f>BRPL_EOD!AI7+BRPL_EOD!AJ7</f>
        <v>93.74</v>
      </c>
      <c r="J7">
        <f>BYPL_EOD!AI7+BYPL_EOD!AJ7</f>
        <v>30</v>
      </c>
      <c r="K7">
        <f>MES_EOD!AI7+MES_EOD!AJ7</f>
        <v>12.6</v>
      </c>
      <c r="L7">
        <f>NDMC_EOD!AI7+NDMC_EOD!AJ7</f>
        <v>50</v>
      </c>
      <c r="M7">
        <f>TPDDL_EOD!AI7+TPDDL_EOD!AJ7</f>
        <v>21.66</v>
      </c>
      <c r="N7">
        <f t="shared" si="0"/>
        <v>208</v>
      </c>
      <c r="O7" s="154">
        <f t="shared" si="1"/>
        <v>0</v>
      </c>
      <c r="P7">
        <v>93.74</v>
      </c>
      <c r="Q7">
        <v>30</v>
      </c>
      <c r="R7">
        <v>12.6</v>
      </c>
      <c r="S7">
        <v>50</v>
      </c>
      <c r="T7">
        <v>21.66</v>
      </c>
      <c r="U7" s="156">
        <f t="shared" si="2"/>
        <v>208</v>
      </c>
      <c r="V7" s="154">
        <f t="shared" si="3"/>
        <v>0</v>
      </c>
    </row>
    <row r="8" spans="1:22">
      <c r="A8" t="s">
        <v>50</v>
      </c>
      <c r="B8">
        <f>PPCL!D8</f>
        <v>208</v>
      </c>
      <c r="C8">
        <f>PPCL!E8</f>
        <v>0</v>
      </c>
      <c r="D8">
        <f>PPCL!O8</f>
        <v>208</v>
      </c>
      <c r="E8">
        <f>PPCL!P8</f>
        <v>0</v>
      </c>
      <c r="F8">
        <f t="shared" si="4"/>
        <v>208</v>
      </c>
      <c r="G8">
        <f t="shared" si="5"/>
        <v>208</v>
      </c>
      <c r="H8" s="154"/>
      <c r="I8">
        <f>BRPL_EOD!AI8+BRPL_EOD!AJ8</f>
        <v>93.74</v>
      </c>
      <c r="J8">
        <f>BYPL_EOD!AI8+BYPL_EOD!AJ8</f>
        <v>30</v>
      </c>
      <c r="K8">
        <f>MES_EOD!AI8+MES_EOD!AJ8</f>
        <v>12.6</v>
      </c>
      <c r="L8">
        <f>NDMC_EOD!AI8+NDMC_EOD!AJ8</f>
        <v>50</v>
      </c>
      <c r="M8">
        <f>TPDDL_EOD!AI8+TPDDL_EOD!AJ8</f>
        <v>21.66</v>
      </c>
      <c r="N8">
        <f t="shared" si="0"/>
        <v>208</v>
      </c>
      <c r="O8" s="154">
        <f t="shared" si="1"/>
        <v>0</v>
      </c>
      <c r="P8">
        <v>93.74</v>
      </c>
      <c r="Q8">
        <v>30</v>
      </c>
      <c r="R8">
        <v>12.6</v>
      </c>
      <c r="S8">
        <v>50</v>
      </c>
      <c r="T8">
        <v>21.66</v>
      </c>
      <c r="U8" s="156">
        <f t="shared" si="2"/>
        <v>208</v>
      </c>
      <c r="V8" s="154">
        <f t="shared" si="3"/>
        <v>0</v>
      </c>
    </row>
    <row r="9" spans="1:22">
      <c r="A9" t="s">
        <v>51</v>
      </c>
      <c r="B9">
        <f>PPCL!D9</f>
        <v>208</v>
      </c>
      <c r="C9">
        <f>PPCL!E9</f>
        <v>0</v>
      </c>
      <c r="D9">
        <f>PPCL!O9</f>
        <v>208</v>
      </c>
      <c r="E9">
        <f>PPCL!P9</f>
        <v>0</v>
      </c>
      <c r="F9">
        <f t="shared" si="4"/>
        <v>208</v>
      </c>
      <c r="G9">
        <f t="shared" si="5"/>
        <v>208</v>
      </c>
      <c r="H9" s="154"/>
      <c r="I9">
        <f>BRPL_EOD!AI9+BRPL_EOD!AJ9</f>
        <v>93.74</v>
      </c>
      <c r="J9">
        <f>BYPL_EOD!AI9+BYPL_EOD!AJ9</f>
        <v>30</v>
      </c>
      <c r="K9">
        <f>MES_EOD!AI9+MES_EOD!AJ9</f>
        <v>12.6</v>
      </c>
      <c r="L9">
        <f>NDMC_EOD!AI9+NDMC_EOD!AJ9</f>
        <v>50</v>
      </c>
      <c r="M9">
        <f>TPDDL_EOD!AI9+TPDDL_EOD!AJ9</f>
        <v>21.66</v>
      </c>
      <c r="N9">
        <f t="shared" si="0"/>
        <v>208</v>
      </c>
      <c r="O9" s="154">
        <f t="shared" si="1"/>
        <v>0</v>
      </c>
      <c r="P9">
        <v>93.74</v>
      </c>
      <c r="Q9">
        <v>30</v>
      </c>
      <c r="R9">
        <v>12.6</v>
      </c>
      <c r="S9">
        <v>50</v>
      </c>
      <c r="T9">
        <v>21.66</v>
      </c>
      <c r="U9" s="156">
        <f t="shared" si="2"/>
        <v>208</v>
      </c>
      <c r="V9" s="154">
        <f t="shared" si="3"/>
        <v>0</v>
      </c>
    </row>
    <row r="10" spans="1:22">
      <c r="A10" t="s">
        <v>52</v>
      </c>
      <c r="B10">
        <f>PPCL!D10</f>
        <v>208</v>
      </c>
      <c r="C10">
        <f>PPCL!E10</f>
        <v>0</v>
      </c>
      <c r="D10">
        <f>PPCL!O10</f>
        <v>208</v>
      </c>
      <c r="E10">
        <f>PPCL!P10</f>
        <v>0</v>
      </c>
      <c r="F10">
        <f t="shared" si="4"/>
        <v>208</v>
      </c>
      <c r="G10">
        <f t="shared" si="5"/>
        <v>208</v>
      </c>
      <c r="H10" s="154"/>
      <c r="I10">
        <f>BRPL_EOD!AI10+BRPL_EOD!AJ10</f>
        <v>93.74</v>
      </c>
      <c r="J10">
        <f>BYPL_EOD!AI10+BYPL_EOD!AJ10</f>
        <v>30</v>
      </c>
      <c r="K10">
        <f>MES_EOD!AI10+MES_EOD!AJ10</f>
        <v>12.6</v>
      </c>
      <c r="L10">
        <f>NDMC_EOD!AI10+NDMC_EOD!AJ10</f>
        <v>50</v>
      </c>
      <c r="M10">
        <f>TPDDL_EOD!AI10+TPDDL_EOD!AJ10</f>
        <v>21.66</v>
      </c>
      <c r="N10">
        <f t="shared" si="0"/>
        <v>208</v>
      </c>
      <c r="O10" s="154">
        <f t="shared" si="1"/>
        <v>0</v>
      </c>
      <c r="P10">
        <v>93.74</v>
      </c>
      <c r="Q10">
        <v>30</v>
      </c>
      <c r="R10">
        <v>12.6</v>
      </c>
      <c r="S10">
        <v>50</v>
      </c>
      <c r="T10">
        <v>21.66</v>
      </c>
      <c r="U10" s="156">
        <f t="shared" si="2"/>
        <v>208</v>
      </c>
      <c r="V10" s="154">
        <f t="shared" si="3"/>
        <v>0</v>
      </c>
    </row>
    <row r="11" spans="1:22">
      <c r="A11" t="s">
        <v>53</v>
      </c>
      <c r="B11">
        <f>PPCL!D11</f>
        <v>208</v>
      </c>
      <c r="C11">
        <f>PPCL!E11</f>
        <v>0</v>
      </c>
      <c r="D11">
        <f>PPCL!O11</f>
        <v>208</v>
      </c>
      <c r="E11">
        <f>PPCL!P11</f>
        <v>0</v>
      </c>
      <c r="F11">
        <f t="shared" si="4"/>
        <v>208</v>
      </c>
      <c r="G11">
        <f t="shared" si="5"/>
        <v>208</v>
      </c>
      <c r="H11" s="154"/>
      <c r="I11">
        <f>BRPL_EOD!AI11+BRPL_EOD!AJ11</f>
        <v>93.74</v>
      </c>
      <c r="J11">
        <f>BYPL_EOD!AI11+BYPL_EOD!AJ11</f>
        <v>30</v>
      </c>
      <c r="K11">
        <f>MES_EOD!AI11+MES_EOD!AJ11</f>
        <v>12.6</v>
      </c>
      <c r="L11">
        <f>NDMC_EOD!AI11+NDMC_EOD!AJ11</f>
        <v>50</v>
      </c>
      <c r="M11">
        <f>TPDDL_EOD!AI11+TPDDL_EOD!AJ11</f>
        <v>21.66</v>
      </c>
      <c r="N11">
        <f t="shared" si="0"/>
        <v>208</v>
      </c>
      <c r="O11" s="154">
        <f t="shared" si="1"/>
        <v>0</v>
      </c>
      <c r="P11">
        <v>93.74</v>
      </c>
      <c r="Q11">
        <v>30</v>
      </c>
      <c r="R11">
        <v>12.6</v>
      </c>
      <c r="S11">
        <v>50</v>
      </c>
      <c r="T11">
        <v>21.66</v>
      </c>
      <c r="U11" s="156">
        <f t="shared" si="2"/>
        <v>208</v>
      </c>
      <c r="V11" s="154">
        <f t="shared" si="3"/>
        <v>0</v>
      </c>
    </row>
    <row r="12" spans="1:22">
      <c r="A12" t="s">
        <v>54</v>
      </c>
      <c r="B12">
        <f>PPCL!D12</f>
        <v>208</v>
      </c>
      <c r="C12">
        <f>PPCL!E12</f>
        <v>0</v>
      </c>
      <c r="D12">
        <f>PPCL!O12</f>
        <v>208</v>
      </c>
      <c r="E12">
        <f>PPCL!P12</f>
        <v>0</v>
      </c>
      <c r="F12">
        <f t="shared" si="4"/>
        <v>208</v>
      </c>
      <c r="G12">
        <f t="shared" si="5"/>
        <v>208</v>
      </c>
      <c r="H12" s="154"/>
      <c r="I12">
        <f>BRPL_EOD!AI12+BRPL_EOD!AJ12</f>
        <v>93.74</v>
      </c>
      <c r="J12">
        <f>BYPL_EOD!AI12+BYPL_EOD!AJ12</f>
        <v>30</v>
      </c>
      <c r="K12">
        <f>MES_EOD!AI12+MES_EOD!AJ12</f>
        <v>12.6</v>
      </c>
      <c r="L12">
        <f>NDMC_EOD!AI12+NDMC_EOD!AJ12</f>
        <v>50</v>
      </c>
      <c r="M12">
        <f>TPDDL_EOD!AI12+TPDDL_EOD!AJ12</f>
        <v>21.66</v>
      </c>
      <c r="N12">
        <f t="shared" si="0"/>
        <v>208</v>
      </c>
      <c r="O12" s="154">
        <f t="shared" si="1"/>
        <v>0</v>
      </c>
      <c r="P12">
        <v>93.74</v>
      </c>
      <c r="Q12">
        <v>30</v>
      </c>
      <c r="R12">
        <v>12.6</v>
      </c>
      <c r="S12">
        <v>50</v>
      </c>
      <c r="T12">
        <v>21.66</v>
      </c>
      <c r="U12" s="156">
        <f t="shared" si="2"/>
        <v>208</v>
      </c>
      <c r="V12" s="154">
        <f t="shared" si="3"/>
        <v>0</v>
      </c>
    </row>
    <row r="13" spans="1:22">
      <c r="A13" t="s">
        <v>55</v>
      </c>
      <c r="B13">
        <f>PPCL!D13</f>
        <v>208</v>
      </c>
      <c r="C13">
        <f>PPCL!E13</f>
        <v>0</v>
      </c>
      <c r="D13">
        <f>PPCL!O13</f>
        <v>208</v>
      </c>
      <c r="E13">
        <f>PPCL!P13</f>
        <v>0</v>
      </c>
      <c r="F13">
        <f t="shared" si="4"/>
        <v>208</v>
      </c>
      <c r="G13">
        <f t="shared" si="5"/>
        <v>208</v>
      </c>
      <c r="H13" s="154"/>
      <c r="I13">
        <f>BRPL_EOD!AI13+BRPL_EOD!AJ13</f>
        <v>93.74</v>
      </c>
      <c r="J13">
        <f>BYPL_EOD!AI13+BYPL_EOD!AJ13</f>
        <v>30</v>
      </c>
      <c r="K13">
        <f>MES_EOD!AI13+MES_EOD!AJ13</f>
        <v>12.6</v>
      </c>
      <c r="L13">
        <f>NDMC_EOD!AI13+NDMC_EOD!AJ13</f>
        <v>50</v>
      </c>
      <c r="M13">
        <f>TPDDL_EOD!AI13+TPDDL_EOD!AJ13</f>
        <v>21.66</v>
      </c>
      <c r="N13">
        <f t="shared" si="0"/>
        <v>208</v>
      </c>
      <c r="O13" s="154">
        <f t="shared" si="1"/>
        <v>0</v>
      </c>
      <c r="P13">
        <v>93.74</v>
      </c>
      <c r="Q13">
        <v>30</v>
      </c>
      <c r="R13">
        <v>12.6</v>
      </c>
      <c r="S13">
        <v>50</v>
      </c>
      <c r="T13">
        <v>21.66</v>
      </c>
      <c r="U13" s="156">
        <f t="shared" si="2"/>
        <v>208</v>
      </c>
      <c r="V13" s="154">
        <f t="shared" si="3"/>
        <v>0</v>
      </c>
    </row>
    <row r="14" spans="1:22">
      <c r="A14" t="s">
        <v>56</v>
      </c>
      <c r="B14">
        <f>PPCL!D14</f>
        <v>208</v>
      </c>
      <c r="C14">
        <f>PPCL!E14</f>
        <v>0</v>
      </c>
      <c r="D14">
        <f>PPCL!O14</f>
        <v>208</v>
      </c>
      <c r="E14">
        <f>PPCL!P14</f>
        <v>0</v>
      </c>
      <c r="F14">
        <f t="shared" si="4"/>
        <v>208</v>
      </c>
      <c r="G14">
        <f t="shared" si="5"/>
        <v>208</v>
      </c>
      <c r="H14" s="154"/>
      <c r="I14">
        <f>BRPL_EOD!AI14+BRPL_EOD!AJ14</f>
        <v>93.74</v>
      </c>
      <c r="J14">
        <f>BYPL_EOD!AI14+BYPL_EOD!AJ14</f>
        <v>30</v>
      </c>
      <c r="K14">
        <f>MES_EOD!AI14+MES_EOD!AJ14</f>
        <v>12.6</v>
      </c>
      <c r="L14">
        <f>NDMC_EOD!AI14+NDMC_EOD!AJ14</f>
        <v>50</v>
      </c>
      <c r="M14">
        <f>TPDDL_EOD!AI14+TPDDL_EOD!AJ14</f>
        <v>21.66</v>
      </c>
      <c r="N14">
        <f t="shared" si="0"/>
        <v>208</v>
      </c>
      <c r="O14" s="154">
        <f t="shared" si="1"/>
        <v>0</v>
      </c>
      <c r="P14">
        <v>93.74</v>
      </c>
      <c r="Q14">
        <v>30</v>
      </c>
      <c r="R14">
        <v>12.6</v>
      </c>
      <c r="S14">
        <v>50</v>
      </c>
      <c r="T14">
        <v>21.66</v>
      </c>
      <c r="U14" s="156">
        <f t="shared" si="2"/>
        <v>208</v>
      </c>
      <c r="V14" s="154">
        <f t="shared" si="3"/>
        <v>0</v>
      </c>
    </row>
    <row r="15" spans="1:22">
      <c r="A15" t="s">
        <v>57</v>
      </c>
      <c r="B15">
        <f>PPCL!D15</f>
        <v>208</v>
      </c>
      <c r="C15">
        <f>PPCL!E15</f>
        <v>0</v>
      </c>
      <c r="D15">
        <f>PPCL!O15</f>
        <v>208</v>
      </c>
      <c r="E15">
        <f>PPCL!P15</f>
        <v>0</v>
      </c>
      <c r="F15">
        <f t="shared" si="4"/>
        <v>208</v>
      </c>
      <c r="G15">
        <f t="shared" si="5"/>
        <v>208</v>
      </c>
      <c r="H15" s="154"/>
      <c r="I15">
        <f>BRPL_EOD!AI15+BRPL_EOD!AJ15</f>
        <v>93.74</v>
      </c>
      <c r="J15">
        <f>BYPL_EOD!AI15+BYPL_EOD!AJ15</f>
        <v>30</v>
      </c>
      <c r="K15">
        <f>MES_EOD!AI15+MES_EOD!AJ15</f>
        <v>12.6</v>
      </c>
      <c r="L15">
        <f>NDMC_EOD!AI15+NDMC_EOD!AJ15</f>
        <v>50</v>
      </c>
      <c r="M15">
        <f>TPDDL_EOD!AI15+TPDDL_EOD!AJ15</f>
        <v>21.66</v>
      </c>
      <c r="N15">
        <f t="shared" si="0"/>
        <v>208</v>
      </c>
      <c r="O15" s="154">
        <f t="shared" si="1"/>
        <v>0</v>
      </c>
      <c r="P15">
        <v>93.74</v>
      </c>
      <c r="Q15">
        <v>30</v>
      </c>
      <c r="R15">
        <v>12.6</v>
      </c>
      <c r="S15">
        <v>50</v>
      </c>
      <c r="T15">
        <v>21.66</v>
      </c>
      <c r="U15" s="156">
        <f t="shared" si="2"/>
        <v>208</v>
      </c>
      <c r="V15" s="154">
        <f t="shared" si="3"/>
        <v>0</v>
      </c>
    </row>
    <row r="16" spans="1:22">
      <c r="A16" t="s">
        <v>58</v>
      </c>
      <c r="B16">
        <f>PPCL!D16</f>
        <v>208</v>
      </c>
      <c r="C16">
        <f>PPCL!E16</f>
        <v>0</v>
      </c>
      <c r="D16">
        <f>PPCL!O16</f>
        <v>208</v>
      </c>
      <c r="E16">
        <f>PPCL!P16</f>
        <v>0</v>
      </c>
      <c r="F16">
        <f t="shared" si="4"/>
        <v>208</v>
      </c>
      <c r="G16">
        <f t="shared" si="5"/>
        <v>208</v>
      </c>
      <c r="H16" s="154"/>
      <c r="I16">
        <f>BRPL_EOD!AI16+BRPL_EOD!AJ16</f>
        <v>93.74</v>
      </c>
      <c r="J16">
        <f>BYPL_EOD!AI16+BYPL_EOD!AJ16</f>
        <v>25</v>
      </c>
      <c r="K16">
        <f>MES_EOD!AI16+MES_EOD!AJ16</f>
        <v>12.6</v>
      </c>
      <c r="L16">
        <f>NDMC_EOD!AI16+NDMC_EOD!AJ16</f>
        <v>50</v>
      </c>
      <c r="M16">
        <f>TPDDL_EOD!AI16+TPDDL_EOD!AJ16</f>
        <v>26.66</v>
      </c>
      <c r="N16">
        <f t="shared" si="0"/>
        <v>208</v>
      </c>
      <c r="O16" s="154">
        <f t="shared" si="1"/>
        <v>0</v>
      </c>
      <c r="P16">
        <v>93.74</v>
      </c>
      <c r="Q16">
        <v>25</v>
      </c>
      <c r="R16">
        <v>12.6</v>
      </c>
      <c r="S16">
        <v>50</v>
      </c>
      <c r="T16">
        <v>26.66</v>
      </c>
      <c r="U16" s="156">
        <f t="shared" si="2"/>
        <v>208</v>
      </c>
      <c r="V16" s="154">
        <f t="shared" si="3"/>
        <v>0</v>
      </c>
    </row>
    <row r="17" spans="1:22">
      <c r="A17" t="s">
        <v>59</v>
      </c>
      <c r="B17">
        <f>PPCL!D17</f>
        <v>208</v>
      </c>
      <c r="C17">
        <f>PPCL!E17</f>
        <v>0</v>
      </c>
      <c r="D17">
        <f>PPCL!O17</f>
        <v>208</v>
      </c>
      <c r="E17">
        <f>PPCL!P17</f>
        <v>0</v>
      </c>
      <c r="F17">
        <f t="shared" si="4"/>
        <v>208</v>
      </c>
      <c r="G17">
        <f t="shared" si="5"/>
        <v>208</v>
      </c>
      <c r="H17" s="154"/>
      <c r="I17">
        <f>BRPL_EOD!AI17+BRPL_EOD!AJ17</f>
        <v>93.74</v>
      </c>
      <c r="J17">
        <f>BYPL_EOD!AI17+BYPL_EOD!AJ17</f>
        <v>30</v>
      </c>
      <c r="K17">
        <f>MES_EOD!AI17+MES_EOD!AJ17</f>
        <v>12.6</v>
      </c>
      <c r="L17">
        <f>NDMC_EOD!AI17+NDMC_EOD!AJ17</f>
        <v>50</v>
      </c>
      <c r="M17">
        <f>TPDDL_EOD!AI17+TPDDL_EOD!AJ17</f>
        <v>21.66</v>
      </c>
      <c r="N17">
        <f t="shared" si="0"/>
        <v>208</v>
      </c>
      <c r="O17" s="154">
        <f t="shared" si="1"/>
        <v>0</v>
      </c>
      <c r="P17">
        <v>93.74</v>
      </c>
      <c r="Q17">
        <v>30</v>
      </c>
      <c r="R17">
        <v>12.6</v>
      </c>
      <c r="S17">
        <v>50</v>
      </c>
      <c r="T17">
        <v>21.66</v>
      </c>
      <c r="U17" s="156">
        <f t="shared" si="2"/>
        <v>208</v>
      </c>
      <c r="V17" s="154">
        <f t="shared" si="3"/>
        <v>0</v>
      </c>
    </row>
    <row r="18" spans="1:22">
      <c r="A18" t="s">
        <v>60</v>
      </c>
      <c r="B18">
        <f>PPCL!D18</f>
        <v>208</v>
      </c>
      <c r="C18">
        <f>PPCL!E18</f>
        <v>0</v>
      </c>
      <c r="D18">
        <f>PPCL!O18</f>
        <v>208</v>
      </c>
      <c r="E18">
        <f>PPCL!P18</f>
        <v>0</v>
      </c>
      <c r="F18">
        <f t="shared" si="4"/>
        <v>208</v>
      </c>
      <c r="G18">
        <f t="shared" si="5"/>
        <v>208</v>
      </c>
      <c r="H18" s="154"/>
      <c r="I18">
        <f>BRPL_EOD!AI18+BRPL_EOD!AJ18</f>
        <v>93.74</v>
      </c>
      <c r="J18">
        <f>BYPL_EOD!AI18+BYPL_EOD!AJ18</f>
        <v>30</v>
      </c>
      <c r="K18">
        <f>MES_EOD!AI18+MES_EOD!AJ18</f>
        <v>12.6</v>
      </c>
      <c r="L18">
        <f>NDMC_EOD!AI18+NDMC_EOD!AJ18</f>
        <v>50</v>
      </c>
      <c r="M18">
        <f>TPDDL_EOD!AI18+TPDDL_EOD!AJ18</f>
        <v>21.66</v>
      </c>
      <c r="N18">
        <f t="shared" si="0"/>
        <v>208</v>
      </c>
      <c r="O18" s="154">
        <f t="shared" si="1"/>
        <v>0</v>
      </c>
      <c r="P18">
        <v>93.74</v>
      </c>
      <c r="Q18">
        <v>30</v>
      </c>
      <c r="R18">
        <v>12.6</v>
      </c>
      <c r="S18">
        <v>50</v>
      </c>
      <c r="T18">
        <v>21.66</v>
      </c>
      <c r="U18" s="156">
        <f t="shared" si="2"/>
        <v>208</v>
      </c>
      <c r="V18" s="154">
        <f t="shared" si="3"/>
        <v>0</v>
      </c>
    </row>
    <row r="19" spans="1:22">
      <c r="A19" t="s">
        <v>61</v>
      </c>
      <c r="B19">
        <f>PPCL!D19</f>
        <v>208</v>
      </c>
      <c r="C19">
        <f>PPCL!E19</f>
        <v>0</v>
      </c>
      <c r="D19">
        <f>PPCL!O19</f>
        <v>208</v>
      </c>
      <c r="E19">
        <f>PPCL!P19</f>
        <v>0</v>
      </c>
      <c r="F19">
        <f t="shared" si="4"/>
        <v>208</v>
      </c>
      <c r="G19">
        <f t="shared" si="5"/>
        <v>208</v>
      </c>
      <c r="H19" s="154"/>
      <c r="I19">
        <f>BRPL_EOD!AI19+BRPL_EOD!AJ19</f>
        <v>93.74</v>
      </c>
      <c r="J19">
        <f>BYPL_EOD!AI19+BYPL_EOD!AJ19</f>
        <v>30</v>
      </c>
      <c r="K19">
        <f>MES_EOD!AI19+MES_EOD!AJ19</f>
        <v>12.6</v>
      </c>
      <c r="L19">
        <f>NDMC_EOD!AI19+NDMC_EOD!AJ19</f>
        <v>50</v>
      </c>
      <c r="M19">
        <f>TPDDL_EOD!AI19+TPDDL_EOD!AJ19</f>
        <v>21.66</v>
      </c>
      <c r="N19">
        <f t="shared" si="0"/>
        <v>208</v>
      </c>
      <c r="O19" s="154">
        <f t="shared" si="1"/>
        <v>0</v>
      </c>
      <c r="P19">
        <v>93.74</v>
      </c>
      <c r="Q19">
        <v>30</v>
      </c>
      <c r="R19">
        <v>12.6</v>
      </c>
      <c r="S19">
        <v>50</v>
      </c>
      <c r="T19">
        <v>21.66</v>
      </c>
      <c r="U19" s="156">
        <f t="shared" si="2"/>
        <v>208</v>
      </c>
      <c r="V19" s="154">
        <f t="shared" si="3"/>
        <v>0</v>
      </c>
    </row>
    <row r="20" spans="1:22">
      <c r="A20" t="s">
        <v>62</v>
      </c>
      <c r="B20">
        <f>PPCL!D20</f>
        <v>208</v>
      </c>
      <c r="C20">
        <f>PPCL!E20</f>
        <v>0</v>
      </c>
      <c r="D20">
        <f>PPCL!O20</f>
        <v>208</v>
      </c>
      <c r="E20">
        <f>PPCL!P20</f>
        <v>0</v>
      </c>
      <c r="F20">
        <f t="shared" si="4"/>
        <v>208</v>
      </c>
      <c r="G20">
        <f t="shared" si="5"/>
        <v>208</v>
      </c>
      <c r="H20" s="154"/>
      <c r="I20">
        <f>BRPL_EOD!AI20+BRPL_EOD!AJ20</f>
        <v>93.74</v>
      </c>
      <c r="J20">
        <f>BYPL_EOD!AI20+BYPL_EOD!AJ20</f>
        <v>30</v>
      </c>
      <c r="K20">
        <f>MES_EOD!AI20+MES_EOD!AJ20</f>
        <v>12.6</v>
      </c>
      <c r="L20">
        <f>NDMC_EOD!AI20+NDMC_EOD!AJ20</f>
        <v>50</v>
      </c>
      <c r="M20">
        <f>TPDDL_EOD!AI20+TPDDL_EOD!AJ20</f>
        <v>21.66</v>
      </c>
      <c r="N20">
        <f t="shared" si="0"/>
        <v>208</v>
      </c>
      <c r="O20" s="154">
        <f t="shared" si="1"/>
        <v>0</v>
      </c>
      <c r="P20">
        <v>93.74</v>
      </c>
      <c r="Q20">
        <v>30</v>
      </c>
      <c r="R20">
        <v>12.6</v>
      </c>
      <c r="S20">
        <v>50</v>
      </c>
      <c r="T20">
        <v>21.66</v>
      </c>
      <c r="U20" s="156">
        <f t="shared" si="2"/>
        <v>208</v>
      </c>
      <c r="V20" s="154">
        <f t="shared" si="3"/>
        <v>0</v>
      </c>
    </row>
    <row r="21" spans="1:22">
      <c r="A21" t="s">
        <v>63</v>
      </c>
      <c r="B21">
        <f>PPCL!D21</f>
        <v>208</v>
      </c>
      <c r="C21">
        <f>PPCL!E21</f>
        <v>0</v>
      </c>
      <c r="D21">
        <f>PPCL!O21</f>
        <v>208</v>
      </c>
      <c r="E21">
        <f>PPCL!P21</f>
        <v>0</v>
      </c>
      <c r="F21">
        <f t="shared" si="4"/>
        <v>208</v>
      </c>
      <c r="G21">
        <f t="shared" si="5"/>
        <v>208</v>
      </c>
      <c r="H21" s="154"/>
      <c r="I21">
        <f>BRPL_EOD!AI21+BRPL_EOD!AJ21</f>
        <v>93.74</v>
      </c>
      <c r="J21">
        <f>BYPL_EOD!AI21+BYPL_EOD!AJ21</f>
        <v>30</v>
      </c>
      <c r="K21">
        <f>MES_EOD!AI21+MES_EOD!AJ21</f>
        <v>12.6</v>
      </c>
      <c r="L21">
        <f>NDMC_EOD!AI21+NDMC_EOD!AJ21</f>
        <v>50</v>
      </c>
      <c r="M21">
        <f>TPDDL_EOD!AI21+TPDDL_EOD!AJ21</f>
        <v>21.66</v>
      </c>
      <c r="N21">
        <f t="shared" si="0"/>
        <v>208</v>
      </c>
      <c r="O21" s="154">
        <f t="shared" si="1"/>
        <v>0</v>
      </c>
      <c r="P21">
        <v>93.74</v>
      </c>
      <c r="Q21">
        <v>30</v>
      </c>
      <c r="R21">
        <v>12.6</v>
      </c>
      <c r="S21">
        <v>50</v>
      </c>
      <c r="T21">
        <v>21.66</v>
      </c>
      <c r="U21" s="156">
        <f t="shared" si="2"/>
        <v>208</v>
      </c>
      <c r="V21" s="154">
        <f t="shared" si="3"/>
        <v>0</v>
      </c>
    </row>
    <row r="22" spans="1:22">
      <c r="A22" t="s">
        <v>64</v>
      </c>
      <c r="B22">
        <f>PPCL!D22</f>
        <v>208</v>
      </c>
      <c r="C22">
        <f>PPCL!E22</f>
        <v>0</v>
      </c>
      <c r="D22">
        <f>PPCL!O22</f>
        <v>208</v>
      </c>
      <c r="E22">
        <f>PPCL!P22</f>
        <v>0</v>
      </c>
      <c r="F22">
        <f t="shared" si="4"/>
        <v>208</v>
      </c>
      <c r="G22">
        <f t="shared" si="5"/>
        <v>208</v>
      </c>
      <c r="H22" s="154"/>
      <c r="I22">
        <f>BRPL_EOD!AI22+BRPL_EOD!AJ22</f>
        <v>93.74</v>
      </c>
      <c r="J22">
        <f>BYPL_EOD!AI22+BYPL_EOD!AJ22</f>
        <v>30</v>
      </c>
      <c r="K22">
        <f>MES_EOD!AI22+MES_EOD!AJ22</f>
        <v>12.6</v>
      </c>
      <c r="L22">
        <f>NDMC_EOD!AI22+NDMC_EOD!AJ22</f>
        <v>50</v>
      </c>
      <c r="M22">
        <f>TPDDL_EOD!AI22+TPDDL_EOD!AJ22</f>
        <v>21.66</v>
      </c>
      <c r="N22">
        <f t="shared" si="0"/>
        <v>208</v>
      </c>
      <c r="O22" s="154">
        <f t="shared" si="1"/>
        <v>0</v>
      </c>
      <c r="P22">
        <v>93.74</v>
      </c>
      <c r="Q22">
        <v>30</v>
      </c>
      <c r="R22">
        <v>12.6</v>
      </c>
      <c r="S22">
        <v>50</v>
      </c>
      <c r="T22">
        <v>21.66</v>
      </c>
      <c r="U22" s="156">
        <f t="shared" si="2"/>
        <v>208</v>
      </c>
      <c r="V22" s="154">
        <f t="shared" si="3"/>
        <v>0</v>
      </c>
    </row>
    <row r="23" spans="1:22">
      <c r="A23" t="s">
        <v>65</v>
      </c>
      <c r="B23">
        <f>PPCL!D23</f>
        <v>208</v>
      </c>
      <c r="C23">
        <f>PPCL!E23</f>
        <v>0</v>
      </c>
      <c r="D23">
        <f>PPCL!O23</f>
        <v>208</v>
      </c>
      <c r="E23">
        <f>PPCL!P23</f>
        <v>0</v>
      </c>
      <c r="F23">
        <f t="shared" si="4"/>
        <v>208</v>
      </c>
      <c r="G23">
        <f t="shared" si="5"/>
        <v>208</v>
      </c>
      <c r="H23" s="154"/>
      <c r="I23">
        <f>BRPL_EOD!AI23+BRPL_EOD!AJ23</f>
        <v>93.74</v>
      </c>
      <c r="J23">
        <f>BYPL_EOD!AI23+BYPL_EOD!AJ23</f>
        <v>30</v>
      </c>
      <c r="K23">
        <f>MES_EOD!AI23+MES_EOD!AJ23</f>
        <v>12.6</v>
      </c>
      <c r="L23">
        <f>NDMC_EOD!AI23+NDMC_EOD!AJ23</f>
        <v>50</v>
      </c>
      <c r="M23">
        <f>TPDDL_EOD!AI23+TPDDL_EOD!AJ23</f>
        <v>21.66</v>
      </c>
      <c r="N23">
        <f t="shared" si="0"/>
        <v>208</v>
      </c>
      <c r="O23" s="154">
        <f t="shared" si="1"/>
        <v>0</v>
      </c>
      <c r="P23">
        <v>93.74</v>
      </c>
      <c r="Q23">
        <v>30</v>
      </c>
      <c r="R23">
        <v>12.6</v>
      </c>
      <c r="S23">
        <v>50</v>
      </c>
      <c r="T23">
        <v>21.66</v>
      </c>
      <c r="U23" s="156">
        <f t="shared" si="2"/>
        <v>208</v>
      </c>
      <c r="V23" s="154">
        <f t="shared" si="3"/>
        <v>0</v>
      </c>
    </row>
    <row r="24" spans="1:22">
      <c r="A24" t="s">
        <v>66</v>
      </c>
      <c r="B24">
        <f>PPCL!D24</f>
        <v>208</v>
      </c>
      <c r="C24">
        <f>PPCL!E24</f>
        <v>0</v>
      </c>
      <c r="D24">
        <f>PPCL!O24</f>
        <v>208</v>
      </c>
      <c r="E24">
        <f>PPCL!P24</f>
        <v>0</v>
      </c>
      <c r="F24">
        <f t="shared" si="4"/>
        <v>208</v>
      </c>
      <c r="G24">
        <f t="shared" si="5"/>
        <v>208</v>
      </c>
      <c r="H24" s="154"/>
      <c r="I24">
        <f>BRPL_EOD!AI24+BRPL_EOD!AJ24</f>
        <v>93.74</v>
      </c>
      <c r="J24">
        <f>BYPL_EOD!AI24+BYPL_EOD!AJ24</f>
        <v>30</v>
      </c>
      <c r="K24">
        <f>MES_EOD!AI24+MES_EOD!AJ24</f>
        <v>12.6</v>
      </c>
      <c r="L24">
        <f>NDMC_EOD!AI24+NDMC_EOD!AJ24</f>
        <v>50</v>
      </c>
      <c r="M24">
        <f>TPDDL_EOD!AI24+TPDDL_EOD!AJ24</f>
        <v>21.66</v>
      </c>
      <c r="N24">
        <f t="shared" si="0"/>
        <v>208</v>
      </c>
      <c r="O24" s="154">
        <f t="shared" si="1"/>
        <v>0</v>
      </c>
      <c r="P24">
        <v>93.74</v>
      </c>
      <c r="Q24">
        <v>30</v>
      </c>
      <c r="R24">
        <v>12.6</v>
      </c>
      <c r="S24">
        <v>50</v>
      </c>
      <c r="T24">
        <v>21.66</v>
      </c>
      <c r="U24" s="156">
        <f t="shared" si="2"/>
        <v>208</v>
      </c>
      <c r="V24" s="154">
        <f t="shared" si="3"/>
        <v>0</v>
      </c>
    </row>
    <row r="25" spans="1:22">
      <c r="A25" t="s">
        <v>67</v>
      </c>
      <c r="B25">
        <f>PPCL!D25</f>
        <v>208</v>
      </c>
      <c r="C25">
        <f>PPCL!E25</f>
        <v>0</v>
      </c>
      <c r="D25">
        <f>PPCL!O25</f>
        <v>208</v>
      </c>
      <c r="E25">
        <f>PPCL!P25</f>
        <v>0</v>
      </c>
      <c r="F25">
        <f t="shared" si="4"/>
        <v>208</v>
      </c>
      <c r="G25">
        <f t="shared" si="5"/>
        <v>208</v>
      </c>
      <c r="H25" s="154"/>
      <c r="I25">
        <f>BRPL_EOD!AI25+BRPL_EOD!AJ25</f>
        <v>93.74</v>
      </c>
      <c r="J25">
        <f>BYPL_EOD!AI25+BYPL_EOD!AJ25</f>
        <v>30</v>
      </c>
      <c r="K25">
        <f>MES_EOD!AI25+MES_EOD!AJ25</f>
        <v>12.6</v>
      </c>
      <c r="L25">
        <f>NDMC_EOD!AI25+NDMC_EOD!AJ25</f>
        <v>50</v>
      </c>
      <c r="M25">
        <f>TPDDL_EOD!AI25+TPDDL_EOD!AJ25</f>
        <v>21.66</v>
      </c>
      <c r="N25">
        <f t="shared" si="0"/>
        <v>208</v>
      </c>
      <c r="O25" s="154">
        <f t="shared" si="1"/>
        <v>0</v>
      </c>
      <c r="P25">
        <v>93.74</v>
      </c>
      <c r="Q25">
        <v>30</v>
      </c>
      <c r="R25">
        <v>12.6</v>
      </c>
      <c r="S25">
        <v>50</v>
      </c>
      <c r="T25">
        <v>21.66</v>
      </c>
      <c r="U25" s="156">
        <f t="shared" si="2"/>
        <v>208</v>
      </c>
      <c r="V25" s="154">
        <f t="shared" si="3"/>
        <v>0</v>
      </c>
    </row>
    <row r="26" spans="1:22">
      <c r="A26" t="s">
        <v>68</v>
      </c>
      <c r="B26">
        <f>PPCL!D26</f>
        <v>208</v>
      </c>
      <c r="C26">
        <f>PPCL!E26</f>
        <v>0</v>
      </c>
      <c r="D26">
        <f>PPCL!O26</f>
        <v>208</v>
      </c>
      <c r="E26">
        <f>PPCL!P26</f>
        <v>0</v>
      </c>
      <c r="F26">
        <f t="shared" si="4"/>
        <v>208</v>
      </c>
      <c r="G26">
        <f t="shared" si="5"/>
        <v>208</v>
      </c>
      <c r="H26" s="154"/>
      <c r="I26">
        <f>BRPL_EOD!AI26+BRPL_EOD!AJ26</f>
        <v>93.74</v>
      </c>
      <c r="J26">
        <f>BYPL_EOD!AI26+BYPL_EOD!AJ26</f>
        <v>30</v>
      </c>
      <c r="K26">
        <f>MES_EOD!AI26+MES_EOD!AJ26</f>
        <v>12.6</v>
      </c>
      <c r="L26">
        <f>NDMC_EOD!AI26+NDMC_EOD!AJ26</f>
        <v>50</v>
      </c>
      <c r="M26">
        <f>TPDDL_EOD!AI26+TPDDL_EOD!AJ26</f>
        <v>21.66</v>
      </c>
      <c r="N26">
        <f t="shared" si="0"/>
        <v>208</v>
      </c>
      <c r="O26" s="154">
        <f t="shared" si="1"/>
        <v>0</v>
      </c>
      <c r="P26">
        <v>93.74</v>
      </c>
      <c r="Q26">
        <v>30</v>
      </c>
      <c r="R26">
        <v>12.6</v>
      </c>
      <c r="S26">
        <v>50</v>
      </c>
      <c r="T26">
        <v>21.66</v>
      </c>
      <c r="U26" s="156">
        <f t="shared" si="2"/>
        <v>208</v>
      </c>
      <c r="V26" s="154">
        <f t="shared" si="3"/>
        <v>0</v>
      </c>
    </row>
    <row r="27" spans="1:22">
      <c r="A27" t="s">
        <v>69</v>
      </c>
      <c r="B27">
        <f>PPCL!D27</f>
        <v>208</v>
      </c>
      <c r="C27">
        <f>PPCL!E27</f>
        <v>0</v>
      </c>
      <c r="D27">
        <f>PPCL!O27</f>
        <v>208</v>
      </c>
      <c r="E27">
        <f>PPCL!P27</f>
        <v>0</v>
      </c>
      <c r="F27">
        <f t="shared" si="4"/>
        <v>208</v>
      </c>
      <c r="G27">
        <f t="shared" si="5"/>
        <v>208</v>
      </c>
      <c r="H27" s="154"/>
      <c r="I27">
        <f>BRPL_EOD!AI27+BRPL_EOD!AJ27</f>
        <v>93.74</v>
      </c>
      <c r="J27">
        <f>BYPL_EOD!AI27+BYPL_EOD!AJ27</f>
        <v>30</v>
      </c>
      <c r="K27">
        <f>MES_EOD!AI27+MES_EOD!AJ27</f>
        <v>12.6</v>
      </c>
      <c r="L27">
        <f>NDMC_EOD!AI27+NDMC_EOD!AJ27</f>
        <v>50</v>
      </c>
      <c r="M27">
        <f>TPDDL_EOD!AI27+TPDDL_EOD!AJ27</f>
        <v>21.66</v>
      </c>
      <c r="N27">
        <f t="shared" si="0"/>
        <v>208</v>
      </c>
      <c r="O27" s="154">
        <f t="shared" si="1"/>
        <v>0</v>
      </c>
      <c r="P27">
        <v>93.74</v>
      </c>
      <c r="Q27">
        <v>30</v>
      </c>
      <c r="R27">
        <v>12.6</v>
      </c>
      <c r="S27">
        <v>50</v>
      </c>
      <c r="T27">
        <v>21.66</v>
      </c>
      <c r="U27" s="156">
        <f t="shared" si="2"/>
        <v>208</v>
      </c>
      <c r="V27" s="154">
        <f t="shared" si="3"/>
        <v>0</v>
      </c>
    </row>
    <row r="28" spans="1:22">
      <c r="A28" t="s">
        <v>70</v>
      </c>
      <c r="B28">
        <f>PPCL!D28</f>
        <v>208</v>
      </c>
      <c r="C28">
        <f>PPCL!E28</f>
        <v>0</v>
      </c>
      <c r="D28">
        <f>PPCL!O28</f>
        <v>208</v>
      </c>
      <c r="E28">
        <f>PPCL!P28</f>
        <v>0</v>
      </c>
      <c r="F28">
        <f t="shared" si="4"/>
        <v>208</v>
      </c>
      <c r="G28">
        <f t="shared" si="5"/>
        <v>208</v>
      </c>
      <c r="H28" s="154"/>
      <c r="I28">
        <f>BRPL_EOD!AI28+BRPL_EOD!AJ28</f>
        <v>93.74</v>
      </c>
      <c r="J28">
        <f>BYPL_EOD!AI28+BYPL_EOD!AJ28</f>
        <v>30</v>
      </c>
      <c r="K28">
        <f>MES_EOD!AI28+MES_EOD!AJ28</f>
        <v>12.6</v>
      </c>
      <c r="L28">
        <f>NDMC_EOD!AI28+NDMC_EOD!AJ28</f>
        <v>50</v>
      </c>
      <c r="M28">
        <f>TPDDL_EOD!AI28+TPDDL_EOD!AJ28</f>
        <v>21.66</v>
      </c>
      <c r="N28">
        <f t="shared" si="0"/>
        <v>208</v>
      </c>
      <c r="O28" s="154">
        <f t="shared" si="1"/>
        <v>0</v>
      </c>
      <c r="P28">
        <v>93.74</v>
      </c>
      <c r="Q28">
        <v>30</v>
      </c>
      <c r="R28">
        <v>12.6</v>
      </c>
      <c r="S28">
        <v>50</v>
      </c>
      <c r="T28">
        <v>21.66</v>
      </c>
      <c r="U28" s="156">
        <f t="shared" si="2"/>
        <v>208</v>
      </c>
      <c r="V28" s="154">
        <f t="shared" si="3"/>
        <v>0</v>
      </c>
    </row>
    <row r="29" spans="1:22">
      <c r="A29" t="s">
        <v>71</v>
      </c>
      <c r="B29">
        <f>PPCL!D29</f>
        <v>208</v>
      </c>
      <c r="C29">
        <f>PPCL!E29</f>
        <v>0</v>
      </c>
      <c r="D29">
        <f>PPCL!O29</f>
        <v>208</v>
      </c>
      <c r="E29">
        <f>PPCL!P29</f>
        <v>0</v>
      </c>
      <c r="F29">
        <f t="shared" si="4"/>
        <v>208</v>
      </c>
      <c r="G29">
        <f t="shared" si="5"/>
        <v>208</v>
      </c>
      <c r="H29" s="154"/>
      <c r="I29">
        <f>BRPL_EOD!AI29+BRPL_EOD!AJ29</f>
        <v>93.74</v>
      </c>
      <c r="J29">
        <f>BYPL_EOD!AI29+BYPL_EOD!AJ29</f>
        <v>30</v>
      </c>
      <c r="K29">
        <f>MES_EOD!AI29+MES_EOD!AJ29</f>
        <v>12.6</v>
      </c>
      <c r="L29">
        <f>NDMC_EOD!AI29+NDMC_EOD!AJ29</f>
        <v>50</v>
      </c>
      <c r="M29">
        <f>TPDDL_EOD!AI29+TPDDL_EOD!AJ29</f>
        <v>21.66</v>
      </c>
      <c r="N29">
        <f t="shared" si="0"/>
        <v>208</v>
      </c>
      <c r="O29" s="154">
        <f t="shared" si="1"/>
        <v>0</v>
      </c>
      <c r="P29">
        <v>93.74</v>
      </c>
      <c r="Q29">
        <v>30</v>
      </c>
      <c r="R29">
        <v>12.6</v>
      </c>
      <c r="S29">
        <v>50</v>
      </c>
      <c r="T29">
        <v>21.66</v>
      </c>
      <c r="U29" s="156">
        <f t="shared" si="2"/>
        <v>208</v>
      </c>
      <c r="V29" s="154">
        <f t="shared" si="3"/>
        <v>0</v>
      </c>
    </row>
    <row r="30" spans="1:22">
      <c r="A30" t="s">
        <v>72</v>
      </c>
      <c r="B30">
        <f>PPCL!D30</f>
        <v>208</v>
      </c>
      <c r="C30">
        <f>PPCL!E30</f>
        <v>0</v>
      </c>
      <c r="D30">
        <f>PPCL!O30</f>
        <v>208</v>
      </c>
      <c r="E30">
        <f>PPCL!P30</f>
        <v>0</v>
      </c>
      <c r="F30">
        <f t="shared" si="4"/>
        <v>208</v>
      </c>
      <c r="G30">
        <f t="shared" si="5"/>
        <v>208</v>
      </c>
      <c r="H30" s="154"/>
      <c r="I30">
        <f>BRPL_EOD!AI30+BRPL_EOD!AJ30</f>
        <v>93.74</v>
      </c>
      <c r="J30">
        <f>BYPL_EOD!AI30+BYPL_EOD!AJ30</f>
        <v>30</v>
      </c>
      <c r="K30">
        <f>MES_EOD!AI30+MES_EOD!AJ30</f>
        <v>12.6</v>
      </c>
      <c r="L30">
        <f>NDMC_EOD!AI30+NDMC_EOD!AJ30</f>
        <v>50</v>
      </c>
      <c r="M30">
        <f>TPDDL_EOD!AI30+TPDDL_EOD!AJ30</f>
        <v>21.66</v>
      </c>
      <c r="N30">
        <f t="shared" si="0"/>
        <v>208</v>
      </c>
      <c r="O30" s="154">
        <f t="shared" si="1"/>
        <v>0</v>
      </c>
      <c r="P30">
        <v>93.74</v>
      </c>
      <c r="Q30">
        <v>30</v>
      </c>
      <c r="R30">
        <v>12.6</v>
      </c>
      <c r="S30">
        <v>50</v>
      </c>
      <c r="T30">
        <v>21.66</v>
      </c>
      <c r="U30" s="156">
        <f t="shared" si="2"/>
        <v>208</v>
      </c>
      <c r="V30" s="154">
        <f t="shared" si="3"/>
        <v>0</v>
      </c>
    </row>
    <row r="31" spans="1:22">
      <c r="A31" t="s">
        <v>73</v>
      </c>
      <c r="B31">
        <f>PPCL!D31</f>
        <v>208</v>
      </c>
      <c r="C31">
        <f>PPCL!E31</f>
        <v>0</v>
      </c>
      <c r="D31">
        <f>PPCL!O31</f>
        <v>208</v>
      </c>
      <c r="E31">
        <f>PPCL!P31</f>
        <v>0</v>
      </c>
      <c r="F31">
        <f t="shared" si="4"/>
        <v>208</v>
      </c>
      <c r="G31">
        <f t="shared" si="5"/>
        <v>208</v>
      </c>
      <c r="H31" s="154"/>
      <c r="I31">
        <f>BRPL_EOD!AI31+BRPL_EOD!AJ31</f>
        <v>92.33</v>
      </c>
      <c r="J31">
        <f>BYPL_EOD!AI31+BYPL_EOD!AJ31</f>
        <v>30</v>
      </c>
      <c r="K31">
        <f>MES_EOD!AI31+MES_EOD!AJ31</f>
        <v>12.6</v>
      </c>
      <c r="L31">
        <f>NDMC_EOD!AI31+NDMC_EOD!AJ31</f>
        <v>50</v>
      </c>
      <c r="M31">
        <f>TPDDL_EOD!AI31+TPDDL_EOD!AJ31</f>
        <v>23.07</v>
      </c>
      <c r="N31">
        <f t="shared" si="0"/>
        <v>208</v>
      </c>
      <c r="O31" s="154">
        <f t="shared" si="1"/>
        <v>0</v>
      </c>
      <c r="P31">
        <v>92.33</v>
      </c>
      <c r="Q31">
        <v>30</v>
      </c>
      <c r="R31">
        <v>12.6</v>
      </c>
      <c r="S31">
        <v>50</v>
      </c>
      <c r="T31">
        <v>23.07</v>
      </c>
      <c r="U31" s="156">
        <f t="shared" si="2"/>
        <v>208</v>
      </c>
      <c r="V31" s="154">
        <f t="shared" si="3"/>
        <v>0</v>
      </c>
    </row>
    <row r="32" spans="1:22">
      <c r="A32" t="s">
        <v>74</v>
      </c>
      <c r="B32">
        <f>PPCL!D32</f>
        <v>208</v>
      </c>
      <c r="C32">
        <f>PPCL!E32</f>
        <v>0</v>
      </c>
      <c r="D32">
        <f>PPCL!O32</f>
        <v>208</v>
      </c>
      <c r="E32">
        <f>PPCL!P32</f>
        <v>0</v>
      </c>
      <c r="F32">
        <f t="shared" si="4"/>
        <v>208</v>
      </c>
      <c r="G32">
        <f t="shared" si="5"/>
        <v>208</v>
      </c>
      <c r="H32" s="154"/>
      <c r="I32">
        <f>BRPL_EOD!AI32+BRPL_EOD!AJ32</f>
        <v>92.33</v>
      </c>
      <c r="J32">
        <f>BYPL_EOD!AI32+BYPL_EOD!AJ32</f>
        <v>30</v>
      </c>
      <c r="K32">
        <f>MES_EOD!AI32+MES_EOD!AJ32</f>
        <v>12.6</v>
      </c>
      <c r="L32">
        <f>NDMC_EOD!AI32+NDMC_EOD!AJ32</f>
        <v>50</v>
      </c>
      <c r="M32">
        <f>TPDDL_EOD!AI32+TPDDL_EOD!AJ32</f>
        <v>23.07</v>
      </c>
      <c r="N32">
        <f t="shared" si="0"/>
        <v>208</v>
      </c>
      <c r="O32" s="154">
        <f t="shared" si="1"/>
        <v>0</v>
      </c>
      <c r="P32">
        <v>92.33</v>
      </c>
      <c r="Q32">
        <v>30</v>
      </c>
      <c r="R32">
        <v>12.6</v>
      </c>
      <c r="S32">
        <v>50</v>
      </c>
      <c r="T32">
        <v>23.07</v>
      </c>
      <c r="U32" s="156">
        <f t="shared" si="2"/>
        <v>208</v>
      </c>
      <c r="V32" s="154">
        <f t="shared" si="3"/>
        <v>0</v>
      </c>
    </row>
    <row r="33" spans="1:22">
      <c r="A33" t="s">
        <v>75</v>
      </c>
      <c r="B33">
        <f>PPCL!D33</f>
        <v>208</v>
      </c>
      <c r="C33">
        <f>PPCL!E33</f>
        <v>0</v>
      </c>
      <c r="D33">
        <f>PPCL!O33</f>
        <v>208</v>
      </c>
      <c r="E33">
        <f>PPCL!P33</f>
        <v>0</v>
      </c>
      <c r="F33">
        <f t="shared" si="4"/>
        <v>208</v>
      </c>
      <c r="G33">
        <f t="shared" si="5"/>
        <v>208</v>
      </c>
      <c r="H33" s="154"/>
      <c r="I33">
        <f>BRPL_EOD!AI33+BRPL_EOD!AJ33</f>
        <v>92.33</v>
      </c>
      <c r="J33">
        <f>BYPL_EOD!AI33+BYPL_EOD!AJ33</f>
        <v>30</v>
      </c>
      <c r="K33">
        <f>MES_EOD!AI33+MES_EOD!AJ33</f>
        <v>12.6</v>
      </c>
      <c r="L33">
        <f>NDMC_EOD!AI33+NDMC_EOD!AJ33</f>
        <v>50</v>
      </c>
      <c r="M33">
        <f>TPDDL_EOD!AI33+TPDDL_EOD!AJ33</f>
        <v>23.07</v>
      </c>
      <c r="N33">
        <f t="shared" si="0"/>
        <v>208</v>
      </c>
      <c r="O33" s="154">
        <f t="shared" si="1"/>
        <v>0</v>
      </c>
      <c r="P33">
        <v>92.33</v>
      </c>
      <c r="Q33">
        <v>30</v>
      </c>
      <c r="R33">
        <v>12.6</v>
      </c>
      <c r="S33">
        <v>50</v>
      </c>
      <c r="T33">
        <v>23.07</v>
      </c>
      <c r="U33" s="156">
        <f t="shared" si="2"/>
        <v>208</v>
      </c>
      <c r="V33" s="154">
        <f t="shared" si="3"/>
        <v>0</v>
      </c>
    </row>
    <row r="34" spans="1:22">
      <c r="A34" t="s">
        <v>76</v>
      </c>
      <c r="B34">
        <f>PPCL!D34</f>
        <v>208</v>
      </c>
      <c r="C34">
        <f>PPCL!E34</f>
        <v>0</v>
      </c>
      <c r="D34">
        <f>PPCL!O34</f>
        <v>208</v>
      </c>
      <c r="E34">
        <f>PPCL!P34</f>
        <v>0</v>
      </c>
      <c r="F34">
        <f t="shared" si="4"/>
        <v>208</v>
      </c>
      <c r="G34">
        <f t="shared" si="5"/>
        <v>208</v>
      </c>
      <c r="H34" s="154"/>
      <c r="I34">
        <f>BRPL_EOD!AI34+BRPL_EOD!AJ34</f>
        <v>92.33</v>
      </c>
      <c r="J34">
        <f>BYPL_EOD!AI34+BYPL_EOD!AJ34</f>
        <v>30</v>
      </c>
      <c r="K34">
        <f>MES_EOD!AI34+MES_EOD!AJ34</f>
        <v>12.6</v>
      </c>
      <c r="L34">
        <f>NDMC_EOD!AI34+NDMC_EOD!AJ34</f>
        <v>50</v>
      </c>
      <c r="M34">
        <f>TPDDL_EOD!AI34+TPDDL_EOD!AJ34</f>
        <v>23.07</v>
      </c>
      <c r="N34">
        <f t="shared" si="0"/>
        <v>208</v>
      </c>
      <c r="O34" s="154">
        <f t="shared" si="1"/>
        <v>0</v>
      </c>
      <c r="P34">
        <v>92.33</v>
      </c>
      <c r="Q34">
        <v>30</v>
      </c>
      <c r="R34">
        <v>12.6</v>
      </c>
      <c r="S34">
        <v>50</v>
      </c>
      <c r="T34">
        <v>23.07</v>
      </c>
      <c r="U34" s="156">
        <f t="shared" si="2"/>
        <v>208</v>
      </c>
      <c r="V34" s="154">
        <f t="shared" si="3"/>
        <v>0</v>
      </c>
    </row>
    <row r="35" spans="1:22">
      <c r="A35" t="s">
        <v>77</v>
      </c>
      <c r="B35">
        <f>PPCL!D35</f>
        <v>208</v>
      </c>
      <c r="C35">
        <f>PPCL!E35</f>
        <v>0</v>
      </c>
      <c r="D35">
        <f>PPCL!O35</f>
        <v>208</v>
      </c>
      <c r="E35">
        <f>PPCL!P35</f>
        <v>0</v>
      </c>
      <c r="F35">
        <f t="shared" si="4"/>
        <v>208</v>
      </c>
      <c r="G35">
        <f t="shared" si="5"/>
        <v>208</v>
      </c>
      <c r="H35" s="154"/>
      <c r="I35">
        <f>BRPL_EOD!AI35+BRPL_EOD!AJ35</f>
        <v>92.33</v>
      </c>
      <c r="J35">
        <f>BYPL_EOD!AI35+BYPL_EOD!AJ35</f>
        <v>30</v>
      </c>
      <c r="K35">
        <f>MES_EOD!AI35+MES_EOD!AJ35</f>
        <v>12.6</v>
      </c>
      <c r="L35">
        <f>NDMC_EOD!AI35+NDMC_EOD!AJ35</f>
        <v>50</v>
      </c>
      <c r="M35">
        <f>TPDDL_EOD!AI35+TPDDL_EOD!AJ35</f>
        <v>23.07</v>
      </c>
      <c r="N35">
        <f t="shared" si="0"/>
        <v>208</v>
      </c>
      <c r="O35" s="154">
        <f t="shared" si="1"/>
        <v>0</v>
      </c>
      <c r="P35">
        <v>92.33</v>
      </c>
      <c r="Q35">
        <v>30</v>
      </c>
      <c r="R35">
        <v>12.6</v>
      </c>
      <c r="S35">
        <v>50</v>
      </c>
      <c r="T35">
        <v>23.07</v>
      </c>
      <c r="U35" s="156">
        <f t="shared" si="2"/>
        <v>208</v>
      </c>
      <c r="V35" s="154">
        <f t="shared" si="3"/>
        <v>0</v>
      </c>
    </row>
    <row r="36" spans="1:22">
      <c r="A36" t="s">
        <v>78</v>
      </c>
      <c r="B36">
        <f>PPCL!D36</f>
        <v>208</v>
      </c>
      <c r="C36">
        <f>PPCL!E36</f>
        <v>0</v>
      </c>
      <c r="D36">
        <f>PPCL!O36</f>
        <v>208</v>
      </c>
      <c r="E36">
        <f>PPCL!P36</f>
        <v>0</v>
      </c>
      <c r="F36">
        <f t="shared" si="4"/>
        <v>208</v>
      </c>
      <c r="G36">
        <f t="shared" si="5"/>
        <v>208</v>
      </c>
      <c r="H36" s="154"/>
      <c r="I36">
        <f>BRPL_EOD!AI36+BRPL_EOD!AJ36</f>
        <v>92.33</v>
      </c>
      <c r="J36">
        <f>BYPL_EOD!AI36+BYPL_EOD!AJ36</f>
        <v>30</v>
      </c>
      <c r="K36">
        <f>MES_EOD!AI36+MES_EOD!AJ36</f>
        <v>12.6</v>
      </c>
      <c r="L36">
        <f>NDMC_EOD!AI36+NDMC_EOD!AJ36</f>
        <v>50</v>
      </c>
      <c r="M36">
        <f>TPDDL_EOD!AI36+TPDDL_EOD!AJ36</f>
        <v>23.07</v>
      </c>
      <c r="N36">
        <f t="shared" si="0"/>
        <v>208</v>
      </c>
      <c r="O36" s="154">
        <f t="shared" si="1"/>
        <v>0</v>
      </c>
      <c r="P36">
        <v>92.33</v>
      </c>
      <c r="Q36">
        <v>30</v>
      </c>
      <c r="R36">
        <v>12.6</v>
      </c>
      <c r="S36">
        <v>50</v>
      </c>
      <c r="T36">
        <v>23.07</v>
      </c>
      <c r="U36" s="156">
        <f t="shared" si="2"/>
        <v>208</v>
      </c>
      <c r="V36" s="154">
        <f t="shared" si="3"/>
        <v>0</v>
      </c>
    </row>
    <row r="37" spans="1:22">
      <c r="A37" t="s">
        <v>79</v>
      </c>
      <c r="B37">
        <f>PPCL!D37</f>
        <v>208</v>
      </c>
      <c r="C37">
        <f>PPCL!E37</f>
        <v>0</v>
      </c>
      <c r="D37">
        <f>PPCL!O37</f>
        <v>208</v>
      </c>
      <c r="E37">
        <f>PPCL!P37</f>
        <v>0</v>
      </c>
      <c r="F37">
        <f t="shared" si="4"/>
        <v>208</v>
      </c>
      <c r="G37">
        <f t="shared" si="5"/>
        <v>208</v>
      </c>
      <c r="H37" s="154"/>
      <c r="I37">
        <f>BRPL_EOD!AI37+BRPL_EOD!AJ37</f>
        <v>92.33</v>
      </c>
      <c r="J37">
        <f>BYPL_EOD!AI37+BYPL_EOD!AJ37</f>
        <v>30</v>
      </c>
      <c r="K37">
        <f>MES_EOD!AI37+MES_EOD!AJ37</f>
        <v>12.6</v>
      </c>
      <c r="L37">
        <f>NDMC_EOD!AI37+NDMC_EOD!AJ37</f>
        <v>50</v>
      </c>
      <c r="M37">
        <f>TPDDL_EOD!AI37+TPDDL_EOD!AJ37</f>
        <v>23.07</v>
      </c>
      <c r="N37">
        <f t="shared" si="0"/>
        <v>208</v>
      </c>
      <c r="O37" s="154">
        <f t="shared" si="1"/>
        <v>0</v>
      </c>
      <c r="P37">
        <v>92.33</v>
      </c>
      <c r="Q37">
        <v>30</v>
      </c>
      <c r="R37">
        <v>12.6</v>
      </c>
      <c r="S37">
        <v>50</v>
      </c>
      <c r="T37">
        <v>23.07</v>
      </c>
      <c r="U37" s="156">
        <f t="shared" si="2"/>
        <v>208</v>
      </c>
      <c r="V37" s="154">
        <f t="shared" si="3"/>
        <v>0</v>
      </c>
    </row>
    <row r="38" spans="1:22">
      <c r="A38" t="s">
        <v>80</v>
      </c>
      <c r="B38">
        <f>PPCL!D38</f>
        <v>208</v>
      </c>
      <c r="C38">
        <f>PPCL!E38</f>
        <v>0</v>
      </c>
      <c r="D38">
        <f>PPCL!O38</f>
        <v>208</v>
      </c>
      <c r="E38">
        <f>PPCL!P38</f>
        <v>0</v>
      </c>
      <c r="F38">
        <f t="shared" si="4"/>
        <v>208</v>
      </c>
      <c r="G38">
        <f t="shared" si="5"/>
        <v>208</v>
      </c>
      <c r="H38" s="154"/>
      <c r="I38">
        <f>BRPL_EOD!AI38+BRPL_EOD!AJ38</f>
        <v>92.33</v>
      </c>
      <c r="J38">
        <f>BYPL_EOD!AI38+BYPL_EOD!AJ38</f>
        <v>30</v>
      </c>
      <c r="K38">
        <f>MES_EOD!AI38+MES_EOD!AJ38</f>
        <v>12.6</v>
      </c>
      <c r="L38">
        <f>NDMC_EOD!AI38+NDMC_EOD!AJ38</f>
        <v>50</v>
      </c>
      <c r="M38">
        <f>TPDDL_EOD!AI38+TPDDL_EOD!AJ38</f>
        <v>23.07</v>
      </c>
      <c r="N38">
        <f t="shared" si="0"/>
        <v>208</v>
      </c>
      <c r="O38" s="154">
        <f t="shared" si="1"/>
        <v>0</v>
      </c>
      <c r="P38">
        <v>92.33</v>
      </c>
      <c r="Q38">
        <v>30</v>
      </c>
      <c r="R38">
        <v>12.6</v>
      </c>
      <c r="S38">
        <v>50</v>
      </c>
      <c r="T38">
        <v>23.07</v>
      </c>
      <c r="U38" s="156">
        <f t="shared" si="2"/>
        <v>208</v>
      </c>
      <c r="V38" s="154">
        <f t="shared" si="3"/>
        <v>0</v>
      </c>
    </row>
    <row r="39" spans="1:22">
      <c r="A39" t="s">
        <v>81</v>
      </c>
      <c r="B39">
        <f>PPCL!D39</f>
        <v>208</v>
      </c>
      <c r="C39">
        <f>PPCL!E39</f>
        <v>0</v>
      </c>
      <c r="D39">
        <f>PPCL!O39</f>
        <v>208</v>
      </c>
      <c r="E39">
        <f>PPCL!P39</f>
        <v>0</v>
      </c>
      <c r="F39">
        <f t="shared" si="4"/>
        <v>208</v>
      </c>
      <c r="G39">
        <f t="shared" si="5"/>
        <v>208</v>
      </c>
      <c r="H39" s="154"/>
      <c r="I39">
        <f>BRPL_EOD!AI39+BRPL_EOD!AJ39</f>
        <v>92.33</v>
      </c>
      <c r="J39">
        <f>BYPL_EOD!AI39+BYPL_EOD!AJ39</f>
        <v>30</v>
      </c>
      <c r="K39">
        <f>MES_EOD!AI39+MES_EOD!AJ39</f>
        <v>12.6</v>
      </c>
      <c r="L39">
        <f>NDMC_EOD!AI39+NDMC_EOD!AJ39</f>
        <v>50</v>
      </c>
      <c r="M39">
        <f>TPDDL_EOD!AI39+TPDDL_EOD!AJ39</f>
        <v>23.07</v>
      </c>
      <c r="N39">
        <f t="shared" si="0"/>
        <v>208</v>
      </c>
      <c r="O39" s="154">
        <f t="shared" si="1"/>
        <v>0</v>
      </c>
      <c r="P39">
        <v>92.33</v>
      </c>
      <c r="Q39">
        <v>30</v>
      </c>
      <c r="R39">
        <v>12.6</v>
      </c>
      <c r="S39">
        <v>50</v>
      </c>
      <c r="T39">
        <v>23.07</v>
      </c>
      <c r="U39" s="156">
        <f t="shared" si="2"/>
        <v>208</v>
      </c>
      <c r="V39" s="154">
        <f t="shared" si="3"/>
        <v>0</v>
      </c>
    </row>
    <row r="40" spans="1:22">
      <c r="A40" t="s">
        <v>82</v>
      </c>
      <c r="B40">
        <f>PPCL!D40</f>
        <v>208</v>
      </c>
      <c r="C40">
        <f>PPCL!E40</f>
        <v>0</v>
      </c>
      <c r="D40">
        <f>PPCL!O40</f>
        <v>208</v>
      </c>
      <c r="E40">
        <f>PPCL!P40</f>
        <v>0</v>
      </c>
      <c r="F40">
        <f t="shared" si="4"/>
        <v>208</v>
      </c>
      <c r="G40">
        <f t="shared" si="5"/>
        <v>208</v>
      </c>
      <c r="H40" s="154"/>
      <c r="I40">
        <f>BRPL_EOD!AI40+BRPL_EOD!AJ40</f>
        <v>92.33</v>
      </c>
      <c r="J40">
        <f>BYPL_EOD!AI40+BYPL_EOD!AJ40</f>
        <v>30</v>
      </c>
      <c r="K40">
        <f>MES_EOD!AI40+MES_EOD!AJ40</f>
        <v>12.6</v>
      </c>
      <c r="L40">
        <f>NDMC_EOD!AI40+NDMC_EOD!AJ40</f>
        <v>50</v>
      </c>
      <c r="M40">
        <f>TPDDL_EOD!AI40+TPDDL_EOD!AJ40</f>
        <v>23.07</v>
      </c>
      <c r="N40">
        <f t="shared" si="0"/>
        <v>208</v>
      </c>
      <c r="O40" s="154">
        <f t="shared" si="1"/>
        <v>0</v>
      </c>
      <c r="P40">
        <v>92.33</v>
      </c>
      <c r="Q40">
        <v>30</v>
      </c>
      <c r="R40">
        <v>12.6</v>
      </c>
      <c r="S40">
        <v>50</v>
      </c>
      <c r="T40">
        <v>23.07</v>
      </c>
      <c r="U40" s="156">
        <f t="shared" si="2"/>
        <v>208</v>
      </c>
      <c r="V40" s="154">
        <f t="shared" si="3"/>
        <v>0</v>
      </c>
    </row>
    <row r="41" spans="1:22">
      <c r="A41" t="s">
        <v>83</v>
      </c>
      <c r="B41">
        <f>PPCL!D41</f>
        <v>208</v>
      </c>
      <c r="C41">
        <f>PPCL!E41</f>
        <v>0</v>
      </c>
      <c r="D41">
        <f>PPCL!O41</f>
        <v>208</v>
      </c>
      <c r="E41">
        <f>PPCL!P41</f>
        <v>0</v>
      </c>
      <c r="F41">
        <f t="shared" si="4"/>
        <v>208</v>
      </c>
      <c r="G41">
        <f t="shared" si="5"/>
        <v>208</v>
      </c>
      <c r="H41" s="154"/>
      <c r="I41">
        <f>BRPL_EOD!AI41+BRPL_EOD!AJ41</f>
        <v>92.33</v>
      </c>
      <c r="J41">
        <f>BYPL_EOD!AI41+BYPL_EOD!AJ41</f>
        <v>30</v>
      </c>
      <c r="K41">
        <f>MES_EOD!AI41+MES_EOD!AJ41</f>
        <v>12.6</v>
      </c>
      <c r="L41">
        <f>NDMC_EOD!AI41+NDMC_EOD!AJ41</f>
        <v>50</v>
      </c>
      <c r="M41">
        <f>TPDDL_EOD!AI41+TPDDL_EOD!AJ41</f>
        <v>23.07</v>
      </c>
      <c r="N41">
        <f t="shared" si="0"/>
        <v>208</v>
      </c>
      <c r="O41" s="154">
        <f t="shared" si="1"/>
        <v>0</v>
      </c>
      <c r="P41">
        <v>92.33</v>
      </c>
      <c r="Q41">
        <v>30</v>
      </c>
      <c r="R41">
        <v>12.6</v>
      </c>
      <c r="S41">
        <v>50</v>
      </c>
      <c r="T41">
        <v>23.07</v>
      </c>
      <c r="U41" s="156">
        <f t="shared" si="2"/>
        <v>208</v>
      </c>
      <c r="V41" s="154">
        <f t="shared" si="3"/>
        <v>0</v>
      </c>
    </row>
    <row r="42" spans="1:22">
      <c r="A42" t="s">
        <v>84</v>
      </c>
      <c r="B42">
        <f>PPCL!D42</f>
        <v>208</v>
      </c>
      <c r="C42">
        <f>PPCL!E42</f>
        <v>0</v>
      </c>
      <c r="D42">
        <f>PPCL!O42</f>
        <v>208</v>
      </c>
      <c r="E42">
        <f>PPCL!P42</f>
        <v>0</v>
      </c>
      <c r="F42">
        <f t="shared" si="4"/>
        <v>208</v>
      </c>
      <c r="G42">
        <f t="shared" si="5"/>
        <v>208</v>
      </c>
      <c r="H42" s="154"/>
      <c r="I42">
        <f>BRPL_EOD!AI42+BRPL_EOD!AJ42</f>
        <v>92.33</v>
      </c>
      <c r="J42">
        <f>BYPL_EOD!AI42+BYPL_EOD!AJ42</f>
        <v>30</v>
      </c>
      <c r="K42">
        <f>MES_EOD!AI42+MES_EOD!AJ42</f>
        <v>12.6</v>
      </c>
      <c r="L42">
        <f>NDMC_EOD!AI42+NDMC_EOD!AJ42</f>
        <v>50</v>
      </c>
      <c r="M42">
        <f>TPDDL_EOD!AI42+TPDDL_EOD!AJ42</f>
        <v>23.07</v>
      </c>
      <c r="N42">
        <f t="shared" si="0"/>
        <v>208</v>
      </c>
      <c r="O42" s="154">
        <f t="shared" si="1"/>
        <v>0</v>
      </c>
      <c r="P42">
        <v>92.33</v>
      </c>
      <c r="Q42">
        <v>30</v>
      </c>
      <c r="R42">
        <v>12.6</v>
      </c>
      <c r="S42">
        <v>50</v>
      </c>
      <c r="T42">
        <v>23.07</v>
      </c>
      <c r="U42" s="156">
        <f t="shared" si="2"/>
        <v>208</v>
      </c>
      <c r="V42" s="154">
        <f t="shared" si="3"/>
        <v>0</v>
      </c>
    </row>
    <row r="43" spans="1:22">
      <c r="A43" t="s">
        <v>85</v>
      </c>
      <c r="B43">
        <f>PPCL!D43</f>
        <v>208</v>
      </c>
      <c r="C43">
        <f>PPCL!E43</f>
        <v>0</v>
      </c>
      <c r="D43">
        <f>PPCL!O43</f>
        <v>208</v>
      </c>
      <c r="E43">
        <f>PPCL!P43</f>
        <v>0</v>
      </c>
      <c r="F43">
        <f t="shared" si="4"/>
        <v>208</v>
      </c>
      <c r="G43">
        <f t="shared" si="5"/>
        <v>208</v>
      </c>
      <c r="H43" s="154"/>
      <c r="I43">
        <f>BRPL_EOD!AI43+BRPL_EOD!AJ43</f>
        <v>92.33</v>
      </c>
      <c r="J43">
        <f>BYPL_EOD!AI43+BYPL_EOD!AJ43</f>
        <v>30</v>
      </c>
      <c r="K43">
        <f>MES_EOD!AI43+MES_EOD!AJ43</f>
        <v>12.6</v>
      </c>
      <c r="L43">
        <f>NDMC_EOD!AI43+NDMC_EOD!AJ43</f>
        <v>50</v>
      </c>
      <c r="M43">
        <f>TPDDL_EOD!AI43+TPDDL_EOD!AJ43</f>
        <v>23.07</v>
      </c>
      <c r="N43">
        <f t="shared" si="0"/>
        <v>208</v>
      </c>
      <c r="O43" s="154">
        <f t="shared" si="1"/>
        <v>0</v>
      </c>
      <c r="P43">
        <v>92.33</v>
      </c>
      <c r="Q43">
        <v>30</v>
      </c>
      <c r="R43">
        <v>12.6</v>
      </c>
      <c r="S43">
        <v>50</v>
      </c>
      <c r="T43">
        <v>23.07</v>
      </c>
      <c r="U43" s="156">
        <f t="shared" si="2"/>
        <v>208</v>
      </c>
      <c r="V43" s="154">
        <f t="shared" si="3"/>
        <v>0</v>
      </c>
    </row>
    <row r="44" spans="1:22">
      <c r="A44" t="s">
        <v>86</v>
      </c>
      <c r="B44">
        <f>PPCL!D44</f>
        <v>208</v>
      </c>
      <c r="C44">
        <f>PPCL!E44</f>
        <v>0</v>
      </c>
      <c r="D44">
        <f>PPCL!O44</f>
        <v>208</v>
      </c>
      <c r="E44">
        <f>PPCL!P44</f>
        <v>0</v>
      </c>
      <c r="F44">
        <f t="shared" si="4"/>
        <v>208</v>
      </c>
      <c r="G44">
        <f t="shared" si="5"/>
        <v>208</v>
      </c>
      <c r="H44" s="154"/>
      <c r="I44">
        <f>BRPL_EOD!AI44+BRPL_EOD!AJ44</f>
        <v>92.33</v>
      </c>
      <c r="J44">
        <f>BYPL_EOD!AI44+BYPL_EOD!AJ44</f>
        <v>30</v>
      </c>
      <c r="K44">
        <f>MES_EOD!AI44+MES_EOD!AJ44</f>
        <v>12.6</v>
      </c>
      <c r="L44">
        <f>NDMC_EOD!AI44+NDMC_EOD!AJ44</f>
        <v>50</v>
      </c>
      <c r="M44">
        <f>TPDDL_EOD!AI44+TPDDL_EOD!AJ44</f>
        <v>23.07</v>
      </c>
      <c r="N44">
        <f t="shared" si="0"/>
        <v>208</v>
      </c>
      <c r="O44" s="154">
        <f t="shared" si="1"/>
        <v>0</v>
      </c>
      <c r="P44">
        <v>92.33</v>
      </c>
      <c r="Q44">
        <v>30</v>
      </c>
      <c r="R44">
        <v>12.6</v>
      </c>
      <c r="S44">
        <v>50</v>
      </c>
      <c r="T44">
        <v>23.07</v>
      </c>
      <c r="U44" s="156">
        <f t="shared" si="2"/>
        <v>208</v>
      </c>
      <c r="V44" s="154">
        <f t="shared" si="3"/>
        <v>0</v>
      </c>
    </row>
    <row r="45" spans="1:22">
      <c r="A45" t="s">
        <v>87</v>
      </c>
      <c r="B45">
        <f>PPCL!D45</f>
        <v>208</v>
      </c>
      <c r="C45">
        <f>PPCL!E45</f>
        <v>0</v>
      </c>
      <c r="D45">
        <f>PPCL!O45</f>
        <v>208</v>
      </c>
      <c r="E45">
        <f>PPCL!P45</f>
        <v>0</v>
      </c>
      <c r="F45">
        <f t="shared" si="4"/>
        <v>208</v>
      </c>
      <c r="G45">
        <f t="shared" si="5"/>
        <v>208</v>
      </c>
      <c r="H45" s="154"/>
      <c r="I45">
        <f>BRPL_EOD!AI45+BRPL_EOD!AJ45</f>
        <v>92.33</v>
      </c>
      <c r="J45">
        <f>BYPL_EOD!AI45+BYPL_EOD!AJ45</f>
        <v>30</v>
      </c>
      <c r="K45">
        <f>MES_EOD!AI45+MES_EOD!AJ45</f>
        <v>12.6</v>
      </c>
      <c r="L45">
        <f>NDMC_EOD!AI45+NDMC_EOD!AJ45</f>
        <v>50</v>
      </c>
      <c r="M45">
        <f>TPDDL_EOD!AI45+TPDDL_EOD!AJ45</f>
        <v>23.07</v>
      </c>
      <c r="N45">
        <f t="shared" si="0"/>
        <v>208</v>
      </c>
      <c r="O45" s="154">
        <f t="shared" si="1"/>
        <v>0</v>
      </c>
      <c r="P45">
        <v>92.33</v>
      </c>
      <c r="Q45">
        <v>30</v>
      </c>
      <c r="R45">
        <v>12.6</v>
      </c>
      <c r="S45">
        <v>50</v>
      </c>
      <c r="T45">
        <v>23.07</v>
      </c>
      <c r="U45" s="156">
        <f t="shared" si="2"/>
        <v>208</v>
      </c>
      <c r="V45" s="154">
        <f t="shared" si="3"/>
        <v>0</v>
      </c>
    </row>
    <row r="46" spans="1:22">
      <c r="A46" t="s">
        <v>88</v>
      </c>
      <c r="B46">
        <f>PPCL!D46</f>
        <v>208</v>
      </c>
      <c r="C46">
        <f>PPCL!E46</f>
        <v>0</v>
      </c>
      <c r="D46">
        <f>PPCL!O46</f>
        <v>208</v>
      </c>
      <c r="E46">
        <f>PPCL!P46</f>
        <v>0</v>
      </c>
      <c r="F46">
        <f t="shared" si="4"/>
        <v>208</v>
      </c>
      <c r="G46">
        <f t="shared" si="5"/>
        <v>208</v>
      </c>
      <c r="H46" s="154"/>
      <c r="I46">
        <f>BRPL_EOD!AI46+BRPL_EOD!AJ46</f>
        <v>92.33</v>
      </c>
      <c r="J46">
        <f>BYPL_EOD!AI46+BYPL_EOD!AJ46</f>
        <v>30</v>
      </c>
      <c r="K46">
        <f>MES_EOD!AI46+MES_EOD!AJ46</f>
        <v>12.6</v>
      </c>
      <c r="L46">
        <f>NDMC_EOD!AI46+NDMC_EOD!AJ46</f>
        <v>50</v>
      </c>
      <c r="M46">
        <f>TPDDL_EOD!AI46+TPDDL_EOD!AJ46</f>
        <v>23.07</v>
      </c>
      <c r="N46">
        <f t="shared" si="0"/>
        <v>208</v>
      </c>
      <c r="O46" s="154">
        <f t="shared" si="1"/>
        <v>0</v>
      </c>
      <c r="P46">
        <v>92.33</v>
      </c>
      <c r="Q46">
        <v>30</v>
      </c>
      <c r="R46">
        <v>12.6</v>
      </c>
      <c r="S46">
        <v>50</v>
      </c>
      <c r="T46">
        <v>23.07</v>
      </c>
      <c r="U46" s="156">
        <f t="shared" si="2"/>
        <v>208</v>
      </c>
      <c r="V46" s="154">
        <f t="shared" si="3"/>
        <v>0</v>
      </c>
    </row>
    <row r="47" spans="1:22">
      <c r="A47" t="s">
        <v>89</v>
      </c>
      <c r="B47">
        <f>PPCL!D47</f>
        <v>208</v>
      </c>
      <c r="C47">
        <f>PPCL!E47</f>
        <v>0</v>
      </c>
      <c r="D47">
        <f>PPCL!O47</f>
        <v>208</v>
      </c>
      <c r="E47">
        <f>PPCL!P47</f>
        <v>0</v>
      </c>
      <c r="F47">
        <f t="shared" si="4"/>
        <v>208</v>
      </c>
      <c r="G47">
        <f t="shared" si="5"/>
        <v>208</v>
      </c>
      <c r="H47" s="154"/>
      <c r="I47">
        <f>BRPL_EOD!AI47+BRPL_EOD!AJ47</f>
        <v>92.33</v>
      </c>
      <c r="J47">
        <f>BYPL_EOD!AI47+BYPL_EOD!AJ47</f>
        <v>30</v>
      </c>
      <c r="K47">
        <f>MES_EOD!AI47+MES_EOD!AJ47</f>
        <v>12.6</v>
      </c>
      <c r="L47">
        <f>NDMC_EOD!AI47+NDMC_EOD!AJ47</f>
        <v>50</v>
      </c>
      <c r="M47">
        <f>TPDDL_EOD!AI47+TPDDL_EOD!AJ47</f>
        <v>23.07</v>
      </c>
      <c r="N47">
        <f t="shared" si="0"/>
        <v>208</v>
      </c>
      <c r="O47" s="154">
        <f t="shared" si="1"/>
        <v>0</v>
      </c>
      <c r="P47">
        <v>92.33</v>
      </c>
      <c r="Q47">
        <v>30</v>
      </c>
      <c r="R47">
        <v>12.6</v>
      </c>
      <c r="S47">
        <v>50</v>
      </c>
      <c r="T47">
        <v>23.07</v>
      </c>
      <c r="U47" s="156">
        <f t="shared" si="2"/>
        <v>208</v>
      </c>
      <c r="V47" s="154">
        <f t="shared" si="3"/>
        <v>0</v>
      </c>
    </row>
    <row r="48" spans="1:22">
      <c r="A48" t="s">
        <v>90</v>
      </c>
      <c r="B48">
        <f>PPCL!D48</f>
        <v>208</v>
      </c>
      <c r="C48">
        <f>PPCL!E48</f>
        <v>0</v>
      </c>
      <c r="D48">
        <f>PPCL!O48</f>
        <v>208</v>
      </c>
      <c r="E48">
        <f>PPCL!P48</f>
        <v>0</v>
      </c>
      <c r="F48">
        <f t="shared" si="4"/>
        <v>208</v>
      </c>
      <c r="G48">
        <f t="shared" si="5"/>
        <v>208</v>
      </c>
      <c r="H48" s="154"/>
      <c r="I48">
        <f>BRPL_EOD!AI48+BRPL_EOD!AJ48</f>
        <v>92.33</v>
      </c>
      <c r="J48">
        <f>BYPL_EOD!AI48+BYPL_EOD!AJ48</f>
        <v>30</v>
      </c>
      <c r="K48">
        <f>MES_EOD!AI48+MES_EOD!AJ48</f>
        <v>12.6</v>
      </c>
      <c r="L48">
        <f>NDMC_EOD!AI48+NDMC_EOD!AJ48</f>
        <v>50</v>
      </c>
      <c r="M48">
        <f>TPDDL_EOD!AI48+TPDDL_EOD!AJ48</f>
        <v>23.07</v>
      </c>
      <c r="N48">
        <f t="shared" si="0"/>
        <v>208</v>
      </c>
      <c r="O48" s="154">
        <f t="shared" si="1"/>
        <v>0</v>
      </c>
      <c r="P48">
        <v>92.33</v>
      </c>
      <c r="Q48">
        <v>30</v>
      </c>
      <c r="R48">
        <v>12.6</v>
      </c>
      <c r="S48">
        <v>50</v>
      </c>
      <c r="T48">
        <v>23.07</v>
      </c>
      <c r="U48" s="156">
        <f t="shared" si="2"/>
        <v>208</v>
      </c>
      <c r="V48" s="154">
        <f t="shared" si="3"/>
        <v>0</v>
      </c>
    </row>
    <row r="49" spans="1:22">
      <c r="A49" t="s">
        <v>91</v>
      </c>
      <c r="B49">
        <f>PPCL!D49</f>
        <v>208</v>
      </c>
      <c r="C49">
        <f>PPCL!E49</f>
        <v>0</v>
      </c>
      <c r="D49">
        <f>PPCL!O49</f>
        <v>208</v>
      </c>
      <c r="E49">
        <f>PPCL!P49</f>
        <v>0</v>
      </c>
      <c r="F49">
        <f t="shared" si="4"/>
        <v>208</v>
      </c>
      <c r="G49">
        <f t="shared" si="5"/>
        <v>208</v>
      </c>
      <c r="H49" s="154"/>
      <c r="I49">
        <f>BRPL_EOD!AI49+BRPL_EOD!AJ49</f>
        <v>92.33</v>
      </c>
      <c r="J49">
        <f>BYPL_EOD!AI49+BYPL_EOD!AJ49</f>
        <v>30</v>
      </c>
      <c r="K49">
        <f>MES_EOD!AI49+MES_EOD!AJ49</f>
        <v>14</v>
      </c>
      <c r="L49">
        <f>NDMC_EOD!AI49+NDMC_EOD!AJ49</f>
        <v>50</v>
      </c>
      <c r="M49">
        <f>TPDDL_EOD!AI49+TPDDL_EOD!AJ49</f>
        <v>21.67</v>
      </c>
      <c r="N49">
        <f t="shared" si="0"/>
        <v>208</v>
      </c>
      <c r="O49" s="154">
        <f t="shared" si="1"/>
        <v>0</v>
      </c>
      <c r="P49">
        <v>92.33</v>
      </c>
      <c r="Q49">
        <v>30</v>
      </c>
      <c r="R49">
        <v>14</v>
      </c>
      <c r="S49">
        <v>50</v>
      </c>
      <c r="T49">
        <v>21.67</v>
      </c>
      <c r="U49" s="156">
        <f t="shared" si="2"/>
        <v>208</v>
      </c>
      <c r="V49" s="154">
        <f t="shared" si="3"/>
        <v>0</v>
      </c>
    </row>
    <row r="50" spans="1:22">
      <c r="A50" t="s">
        <v>92</v>
      </c>
      <c r="B50">
        <f>PPCL!D50</f>
        <v>208</v>
      </c>
      <c r="C50">
        <f>PPCL!E50</f>
        <v>0</v>
      </c>
      <c r="D50">
        <f>PPCL!O50</f>
        <v>208</v>
      </c>
      <c r="E50">
        <f>PPCL!P50</f>
        <v>0</v>
      </c>
      <c r="F50">
        <f t="shared" si="4"/>
        <v>208</v>
      </c>
      <c r="G50">
        <f t="shared" si="5"/>
        <v>208</v>
      </c>
      <c r="H50" s="154"/>
      <c r="I50">
        <f>BRPL_EOD!AI50+BRPL_EOD!AJ50</f>
        <v>92.33</v>
      </c>
      <c r="J50">
        <f>BYPL_EOD!AI50+BYPL_EOD!AJ50</f>
        <v>30</v>
      </c>
      <c r="K50">
        <f>MES_EOD!AI50+MES_EOD!AJ50</f>
        <v>12.6</v>
      </c>
      <c r="L50">
        <f>NDMC_EOD!AI50+NDMC_EOD!AJ50</f>
        <v>50</v>
      </c>
      <c r="M50">
        <f>TPDDL_EOD!AI50+TPDDL_EOD!AJ50</f>
        <v>23.07</v>
      </c>
      <c r="N50">
        <f t="shared" si="0"/>
        <v>208</v>
      </c>
      <c r="O50" s="154">
        <f t="shared" si="1"/>
        <v>0</v>
      </c>
      <c r="P50">
        <v>92.33</v>
      </c>
      <c r="Q50">
        <v>30</v>
      </c>
      <c r="R50">
        <v>12.6</v>
      </c>
      <c r="S50">
        <v>50</v>
      </c>
      <c r="T50">
        <v>23.07</v>
      </c>
      <c r="U50" s="156">
        <f t="shared" si="2"/>
        <v>208</v>
      </c>
      <c r="V50" s="154">
        <f t="shared" si="3"/>
        <v>0</v>
      </c>
    </row>
    <row r="51" spans="1:22">
      <c r="A51" t="s">
        <v>93</v>
      </c>
      <c r="B51">
        <f>PPCL!D51</f>
        <v>208</v>
      </c>
      <c r="C51">
        <f>PPCL!E51</f>
        <v>0</v>
      </c>
      <c r="D51">
        <f>PPCL!O51</f>
        <v>208</v>
      </c>
      <c r="E51">
        <f>PPCL!P51</f>
        <v>0</v>
      </c>
      <c r="F51">
        <f t="shared" si="4"/>
        <v>208</v>
      </c>
      <c r="G51">
        <f t="shared" si="5"/>
        <v>208</v>
      </c>
      <c r="H51" s="154"/>
      <c r="I51">
        <f>BRPL_EOD!AI51+BRPL_EOD!AJ51</f>
        <v>92.33</v>
      </c>
      <c r="J51">
        <f>BYPL_EOD!AI51+BYPL_EOD!AJ51</f>
        <v>30</v>
      </c>
      <c r="K51">
        <f>MES_EOD!AI51+MES_EOD!AJ51</f>
        <v>12.6</v>
      </c>
      <c r="L51">
        <f>NDMC_EOD!AI51+NDMC_EOD!AJ51</f>
        <v>50</v>
      </c>
      <c r="M51">
        <f>TPDDL_EOD!AI51+TPDDL_EOD!AJ51</f>
        <v>23.07</v>
      </c>
      <c r="N51">
        <f t="shared" si="0"/>
        <v>208</v>
      </c>
      <c r="O51" s="154">
        <f t="shared" si="1"/>
        <v>0</v>
      </c>
      <c r="P51">
        <v>92.33</v>
      </c>
      <c r="Q51">
        <v>30</v>
      </c>
      <c r="R51">
        <v>12.6</v>
      </c>
      <c r="S51">
        <v>50</v>
      </c>
      <c r="T51">
        <v>23.07</v>
      </c>
      <c r="U51" s="156">
        <f t="shared" si="2"/>
        <v>208</v>
      </c>
      <c r="V51" s="154">
        <f t="shared" si="3"/>
        <v>0</v>
      </c>
    </row>
    <row r="52" spans="1:22">
      <c r="A52" t="s">
        <v>94</v>
      </c>
      <c r="B52">
        <f>PPCL!D52</f>
        <v>208</v>
      </c>
      <c r="C52">
        <f>PPCL!E52</f>
        <v>0</v>
      </c>
      <c r="D52">
        <f>PPCL!O52</f>
        <v>208</v>
      </c>
      <c r="E52">
        <f>PPCL!P52</f>
        <v>0</v>
      </c>
      <c r="F52">
        <f t="shared" si="4"/>
        <v>208</v>
      </c>
      <c r="G52">
        <f t="shared" si="5"/>
        <v>208</v>
      </c>
      <c r="H52" s="154"/>
      <c r="I52">
        <f>BRPL_EOD!AI52+BRPL_EOD!AJ52</f>
        <v>92.33</v>
      </c>
      <c r="J52">
        <f>BYPL_EOD!AI52+BYPL_EOD!AJ52</f>
        <v>30</v>
      </c>
      <c r="K52">
        <f>MES_EOD!AI52+MES_EOD!AJ52</f>
        <v>12.6</v>
      </c>
      <c r="L52">
        <f>NDMC_EOD!AI52+NDMC_EOD!AJ52</f>
        <v>50</v>
      </c>
      <c r="M52">
        <f>TPDDL_EOD!AI52+TPDDL_EOD!AJ52</f>
        <v>23.07</v>
      </c>
      <c r="N52">
        <f t="shared" si="0"/>
        <v>208</v>
      </c>
      <c r="O52" s="154">
        <f t="shared" si="1"/>
        <v>0</v>
      </c>
      <c r="P52">
        <v>92.33</v>
      </c>
      <c r="Q52">
        <v>30</v>
      </c>
      <c r="R52">
        <v>12.6</v>
      </c>
      <c r="S52">
        <v>50</v>
      </c>
      <c r="T52">
        <v>23.07</v>
      </c>
      <c r="U52" s="156">
        <f t="shared" si="2"/>
        <v>208</v>
      </c>
      <c r="V52" s="154">
        <f t="shared" si="3"/>
        <v>0</v>
      </c>
    </row>
    <row r="53" spans="1:22">
      <c r="A53" t="s">
        <v>95</v>
      </c>
      <c r="B53">
        <f>PPCL!D53</f>
        <v>230</v>
      </c>
      <c r="C53">
        <f>PPCL!E53</f>
        <v>0</v>
      </c>
      <c r="D53">
        <f>PPCL!O53</f>
        <v>230</v>
      </c>
      <c r="E53">
        <f>PPCL!P53</f>
        <v>0</v>
      </c>
      <c r="F53">
        <f t="shared" si="4"/>
        <v>230</v>
      </c>
      <c r="G53">
        <f t="shared" si="5"/>
        <v>230</v>
      </c>
      <c r="H53" s="154"/>
      <c r="I53">
        <f>BRPL_EOD!AI53+BRPL_EOD!AJ53</f>
        <v>122.33</v>
      </c>
      <c r="J53">
        <f>BYPL_EOD!AI53+BYPL_EOD!AJ53</f>
        <v>30</v>
      </c>
      <c r="K53">
        <f>MES_EOD!AI53+MES_EOD!AJ53</f>
        <v>12.6</v>
      </c>
      <c r="L53">
        <f>NDMC_EOD!AI53+NDMC_EOD!AJ53</f>
        <v>50</v>
      </c>
      <c r="M53">
        <f>TPDDL_EOD!AI53+TPDDL_EOD!AJ53</f>
        <v>15</v>
      </c>
      <c r="N53">
        <f t="shared" si="0"/>
        <v>229.92999999999998</v>
      </c>
      <c r="O53" s="154">
        <f t="shared" si="1"/>
        <v>7.00000000000216E-2</v>
      </c>
      <c r="P53">
        <v>122.33</v>
      </c>
      <c r="Q53">
        <v>30.013651569564431</v>
      </c>
      <c r="R53">
        <v>12.604703087940722</v>
      </c>
      <c r="S53">
        <v>50.028009615730575</v>
      </c>
      <c r="T53">
        <v>15.023635726764283</v>
      </c>
      <c r="U53" s="156">
        <f t="shared" si="2"/>
        <v>230</v>
      </c>
      <c r="V53" s="154">
        <f t="shared" si="3"/>
        <v>0</v>
      </c>
    </row>
    <row r="54" spans="1:22">
      <c r="A54" t="s">
        <v>96</v>
      </c>
      <c r="B54">
        <f>PPCL!D54</f>
        <v>230</v>
      </c>
      <c r="C54">
        <f>PPCL!E54</f>
        <v>0</v>
      </c>
      <c r="D54">
        <f>PPCL!O54</f>
        <v>230</v>
      </c>
      <c r="E54">
        <f>PPCL!P54</f>
        <v>0</v>
      </c>
      <c r="F54">
        <f t="shared" si="4"/>
        <v>230</v>
      </c>
      <c r="G54">
        <f t="shared" si="5"/>
        <v>230</v>
      </c>
      <c r="H54" s="154"/>
      <c r="I54">
        <f>BRPL_EOD!AI54+BRPL_EOD!AJ54</f>
        <v>122.33</v>
      </c>
      <c r="J54">
        <f>BYPL_EOD!AI54+BYPL_EOD!AJ54</f>
        <v>30</v>
      </c>
      <c r="K54">
        <f>MES_EOD!AI54+MES_EOD!AJ54</f>
        <v>12.6</v>
      </c>
      <c r="L54">
        <f>NDMC_EOD!AI54+NDMC_EOD!AJ54</f>
        <v>50</v>
      </c>
      <c r="M54">
        <f>TPDDL_EOD!AI54+TPDDL_EOD!AJ54</f>
        <v>15</v>
      </c>
      <c r="N54">
        <f t="shared" si="0"/>
        <v>229.92999999999998</v>
      </c>
      <c r="O54" s="154">
        <f t="shared" si="1"/>
        <v>7.00000000000216E-2</v>
      </c>
      <c r="P54">
        <v>122.33</v>
      </c>
      <c r="Q54">
        <v>30.013651569564431</v>
      </c>
      <c r="R54">
        <v>12.604703087940722</v>
      </c>
      <c r="S54">
        <v>50.028009615730575</v>
      </c>
      <c r="T54">
        <v>15.023635726764283</v>
      </c>
      <c r="U54" s="156">
        <f t="shared" si="2"/>
        <v>230</v>
      </c>
      <c r="V54" s="154">
        <f t="shared" si="3"/>
        <v>0</v>
      </c>
    </row>
    <row r="55" spans="1:22">
      <c r="A55" t="s">
        <v>97</v>
      </c>
      <c r="B55">
        <f>PPCL!D55</f>
        <v>232</v>
      </c>
      <c r="C55">
        <f>PPCL!E55</f>
        <v>0</v>
      </c>
      <c r="D55">
        <f>PPCL!O55</f>
        <v>232</v>
      </c>
      <c r="E55">
        <f>PPCL!P55</f>
        <v>0</v>
      </c>
      <c r="F55">
        <f t="shared" si="4"/>
        <v>232</v>
      </c>
      <c r="G55">
        <f t="shared" si="5"/>
        <v>232</v>
      </c>
      <c r="H55" s="154"/>
      <c r="I55">
        <f>BRPL_EOD!AI55+BRPL_EOD!AJ55</f>
        <v>122.33</v>
      </c>
      <c r="J55">
        <f>BYPL_EOD!AI55+BYPL_EOD!AJ55</f>
        <v>30</v>
      </c>
      <c r="K55">
        <f>MES_EOD!AI55+MES_EOD!AJ55</f>
        <v>14.42</v>
      </c>
      <c r="L55">
        <f>NDMC_EOD!AI55+NDMC_EOD!AJ55</f>
        <v>50</v>
      </c>
      <c r="M55">
        <f>TPDDL_EOD!AI55+TPDDL_EOD!AJ55</f>
        <v>15</v>
      </c>
      <c r="N55">
        <f t="shared" si="0"/>
        <v>231.74999999999997</v>
      </c>
      <c r="O55" s="154">
        <f t="shared" si="1"/>
        <v>0.25000000000002842</v>
      </c>
      <c r="P55">
        <v>122.33</v>
      </c>
      <c r="Q55">
        <v>30.051058512395251</v>
      </c>
      <c r="R55">
        <v>14.42</v>
      </c>
      <c r="S55">
        <v>50.106136703189989</v>
      </c>
      <c r="T55">
        <v>15.092804784414785</v>
      </c>
      <c r="U55" s="156">
        <f t="shared" si="2"/>
        <v>232</v>
      </c>
      <c r="V55" s="154">
        <f t="shared" si="3"/>
        <v>0</v>
      </c>
    </row>
    <row r="56" spans="1:22">
      <c r="A56" t="s">
        <v>98</v>
      </c>
      <c r="B56">
        <f>PPCL!D56</f>
        <v>230</v>
      </c>
      <c r="C56">
        <f>PPCL!E56</f>
        <v>0</v>
      </c>
      <c r="D56">
        <f>PPCL!O56</f>
        <v>230</v>
      </c>
      <c r="E56">
        <f>PPCL!P56</f>
        <v>0</v>
      </c>
      <c r="F56">
        <f t="shared" si="4"/>
        <v>230</v>
      </c>
      <c r="G56">
        <f t="shared" si="5"/>
        <v>230</v>
      </c>
      <c r="H56" s="154"/>
      <c r="I56">
        <f>BRPL_EOD!AI56+BRPL_EOD!AJ56</f>
        <v>122.33</v>
      </c>
      <c r="J56">
        <f>BYPL_EOD!AI56+BYPL_EOD!AJ56</f>
        <v>30</v>
      </c>
      <c r="K56">
        <f>MES_EOD!AI56+MES_EOD!AJ56</f>
        <v>12.6</v>
      </c>
      <c r="L56">
        <f>NDMC_EOD!AI56+NDMC_EOD!AJ56</f>
        <v>50</v>
      </c>
      <c r="M56">
        <f>TPDDL_EOD!AI56+TPDDL_EOD!AJ56</f>
        <v>15</v>
      </c>
      <c r="N56">
        <f t="shared" si="0"/>
        <v>229.92999999999998</v>
      </c>
      <c r="O56" s="154">
        <f t="shared" si="1"/>
        <v>7.00000000000216E-2</v>
      </c>
      <c r="P56">
        <v>122.33</v>
      </c>
      <c r="Q56">
        <v>30.013651569564431</v>
      </c>
      <c r="R56">
        <v>12.604703087940722</v>
      </c>
      <c r="S56">
        <v>50.028009615730575</v>
      </c>
      <c r="T56">
        <v>15.023635726764283</v>
      </c>
      <c r="U56" s="156">
        <f t="shared" si="2"/>
        <v>230</v>
      </c>
      <c r="V56" s="154">
        <f t="shared" si="3"/>
        <v>0</v>
      </c>
    </row>
    <row r="57" spans="1:22">
      <c r="A57" t="s">
        <v>99</v>
      </c>
      <c r="B57">
        <f>PPCL!D57</f>
        <v>230</v>
      </c>
      <c r="C57">
        <f>PPCL!E57</f>
        <v>0</v>
      </c>
      <c r="D57">
        <f>PPCL!O57</f>
        <v>230</v>
      </c>
      <c r="E57">
        <f>PPCL!P57</f>
        <v>0</v>
      </c>
      <c r="F57">
        <f t="shared" si="4"/>
        <v>230</v>
      </c>
      <c r="G57">
        <f t="shared" si="5"/>
        <v>230</v>
      </c>
      <c r="H57" s="154"/>
      <c r="I57">
        <f>BRPL_EOD!AI57+BRPL_EOD!AJ57</f>
        <v>122.33</v>
      </c>
      <c r="J57">
        <f>BYPL_EOD!AI57+BYPL_EOD!AJ57</f>
        <v>30</v>
      </c>
      <c r="K57">
        <f>MES_EOD!AI57+MES_EOD!AJ57</f>
        <v>12.6</v>
      </c>
      <c r="L57">
        <f>NDMC_EOD!AI57+NDMC_EOD!AJ57</f>
        <v>50</v>
      </c>
      <c r="M57">
        <f>TPDDL_EOD!AI57+TPDDL_EOD!AJ57</f>
        <v>15</v>
      </c>
      <c r="N57">
        <f t="shared" si="0"/>
        <v>229.92999999999998</v>
      </c>
      <c r="O57" s="154">
        <f t="shared" si="1"/>
        <v>7.00000000000216E-2</v>
      </c>
      <c r="P57">
        <v>122.33</v>
      </c>
      <c r="Q57">
        <v>30.013651569564431</v>
      </c>
      <c r="R57">
        <v>12.604703087940722</v>
      </c>
      <c r="S57">
        <v>50.028009615730575</v>
      </c>
      <c r="T57">
        <v>15.023635726764283</v>
      </c>
      <c r="U57" s="156">
        <f t="shared" si="2"/>
        <v>230</v>
      </c>
      <c r="V57" s="154">
        <f t="shared" si="3"/>
        <v>0</v>
      </c>
    </row>
    <row r="58" spans="1:22">
      <c r="A58" t="s">
        <v>100</v>
      </c>
      <c r="B58">
        <f>PPCL!D58</f>
        <v>226</v>
      </c>
      <c r="C58">
        <f>PPCL!E58</f>
        <v>0</v>
      </c>
      <c r="D58">
        <f>PPCL!O58</f>
        <v>226</v>
      </c>
      <c r="E58">
        <f>PPCL!P58</f>
        <v>0</v>
      </c>
      <c r="F58">
        <f t="shared" si="4"/>
        <v>226</v>
      </c>
      <c r="G58">
        <f t="shared" si="5"/>
        <v>226</v>
      </c>
      <c r="H58" s="154"/>
      <c r="I58">
        <f>BRPL_EOD!AI58+BRPL_EOD!AJ58</f>
        <v>118.4</v>
      </c>
      <c r="J58">
        <f>BYPL_EOD!AI58+BYPL_EOD!AJ58</f>
        <v>30</v>
      </c>
      <c r="K58">
        <f>MES_EOD!AI58+MES_EOD!AJ58</f>
        <v>12.6</v>
      </c>
      <c r="L58">
        <f>NDMC_EOD!AI58+NDMC_EOD!AJ58</f>
        <v>50</v>
      </c>
      <c r="M58">
        <f>TPDDL_EOD!AI58+TPDDL_EOD!AJ58</f>
        <v>15</v>
      </c>
      <c r="N58">
        <f t="shared" si="0"/>
        <v>226</v>
      </c>
      <c r="O58" s="154">
        <f t="shared" si="1"/>
        <v>0</v>
      </c>
      <c r="P58">
        <v>118.4</v>
      </c>
      <c r="Q58">
        <v>30</v>
      </c>
      <c r="R58">
        <v>12.6</v>
      </c>
      <c r="S58">
        <v>50</v>
      </c>
      <c r="T58">
        <v>15</v>
      </c>
      <c r="U58" s="156">
        <f t="shared" si="2"/>
        <v>226</v>
      </c>
      <c r="V58" s="154">
        <f t="shared" si="3"/>
        <v>0</v>
      </c>
    </row>
    <row r="59" spans="1:22">
      <c r="A59" t="s">
        <v>101</v>
      </c>
      <c r="B59">
        <f>PPCL!D59</f>
        <v>226</v>
      </c>
      <c r="C59">
        <f>PPCL!E59</f>
        <v>0</v>
      </c>
      <c r="D59">
        <f>PPCL!O59</f>
        <v>226</v>
      </c>
      <c r="E59">
        <f>PPCL!P59</f>
        <v>0</v>
      </c>
      <c r="F59">
        <f t="shared" si="4"/>
        <v>226</v>
      </c>
      <c r="G59">
        <f t="shared" si="5"/>
        <v>226</v>
      </c>
      <c r="H59" s="154"/>
      <c r="I59">
        <f>BRPL_EOD!AI59+BRPL_EOD!AJ59</f>
        <v>118.4</v>
      </c>
      <c r="J59">
        <f>BYPL_EOD!AI59+BYPL_EOD!AJ59</f>
        <v>30</v>
      </c>
      <c r="K59">
        <f>MES_EOD!AI59+MES_EOD!AJ59</f>
        <v>12.6</v>
      </c>
      <c r="L59">
        <f>NDMC_EOD!AI59+NDMC_EOD!AJ59</f>
        <v>50</v>
      </c>
      <c r="M59">
        <f>TPDDL_EOD!AI59+TPDDL_EOD!AJ59</f>
        <v>15</v>
      </c>
      <c r="N59">
        <f t="shared" si="0"/>
        <v>226</v>
      </c>
      <c r="O59" s="154">
        <f t="shared" si="1"/>
        <v>0</v>
      </c>
      <c r="P59">
        <v>118.4</v>
      </c>
      <c r="Q59">
        <v>30</v>
      </c>
      <c r="R59">
        <v>12.6</v>
      </c>
      <c r="S59">
        <v>50</v>
      </c>
      <c r="T59">
        <v>15</v>
      </c>
      <c r="U59" s="156">
        <f t="shared" si="2"/>
        <v>226</v>
      </c>
      <c r="V59" s="154">
        <f t="shared" si="3"/>
        <v>0</v>
      </c>
    </row>
    <row r="60" spans="1:22">
      <c r="A60" t="s">
        <v>102</v>
      </c>
      <c r="B60">
        <f>PPCL!D60</f>
        <v>226</v>
      </c>
      <c r="C60">
        <f>PPCL!E60</f>
        <v>0</v>
      </c>
      <c r="D60">
        <f>PPCL!O60</f>
        <v>226</v>
      </c>
      <c r="E60">
        <f>PPCL!P60</f>
        <v>0</v>
      </c>
      <c r="F60">
        <f t="shared" si="4"/>
        <v>226</v>
      </c>
      <c r="G60">
        <f t="shared" si="5"/>
        <v>226</v>
      </c>
      <c r="H60" s="154"/>
      <c r="I60">
        <f>BRPL_EOD!AI60+BRPL_EOD!AJ60</f>
        <v>118.4</v>
      </c>
      <c r="J60">
        <f>BYPL_EOD!AI60+BYPL_EOD!AJ60</f>
        <v>30</v>
      </c>
      <c r="K60">
        <f>MES_EOD!AI60+MES_EOD!AJ60</f>
        <v>12.6</v>
      </c>
      <c r="L60">
        <f>NDMC_EOD!AI60+NDMC_EOD!AJ60</f>
        <v>50</v>
      </c>
      <c r="M60">
        <f>TPDDL_EOD!AI60+TPDDL_EOD!AJ60</f>
        <v>15</v>
      </c>
      <c r="N60">
        <f t="shared" si="0"/>
        <v>226</v>
      </c>
      <c r="O60" s="154">
        <f t="shared" si="1"/>
        <v>0</v>
      </c>
      <c r="P60">
        <v>118.4</v>
      </c>
      <c r="Q60">
        <v>30</v>
      </c>
      <c r="R60">
        <v>12.6</v>
      </c>
      <c r="S60">
        <v>50</v>
      </c>
      <c r="T60">
        <v>15</v>
      </c>
      <c r="U60" s="156">
        <f t="shared" si="2"/>
        <v>226</v>
      </c>
      <c r="V60" s="154">
        <f t="shared" si="3"/>
        <v>0</v>
      </c>
    </row>
    <row r="61" spans="1:22">
      <c r="A61" t="s">
        <v>103</v>
      </c>
      <c r="B61">
        <f>PPCL!D61</f>
        <v>226</v>
      </c>
      <c r="C61">
        <f>PPCL!E61</f>
        <v>0</v>
      </c>
      <c r="D61">
        <f>PPCL!O61</f>
        <v>226</v>
      </c>
      <c r="E61">
        <f>PPCL!P61</f>
        <v>0</v>
      </c>
      <c r="F61">
        <f t="shared" si="4"/>
        <v>226</v>
      </c>
      <c r="G61">
        <f t="shared" si="5"/>
        <v>226</v>
      </c>
      <c r="H61" s="154"/>
      <c r="I61">
        <f>BRPL_EOD!AI61+BRPL_EOD!AJ61</f>
        <v>110.99</v>
      </c>
      <c r="J61">
        <f>BYPL_EOD!AI61+BYPL_EOD!AJ61</f>
        <v>36.32</v>
      </c>
      <c r="K61">
        <f>MES_EOD!AI61+MES_EOD!AJ61</f>
        <v>13.7</v>
      </c>
      <c r="L61">
        <f>NDMC_EOD!AI61+NDMC_EOD!AJ61</f>
        <v>50</v>
      </c>
      <c r="M61">
        <f>TPDDL_EOD!AI61+TPDDL_EOD!AJ61</f>
        <v>15</v>
      </c>
      <c r="N61">
        <f t="shared" si="0"/>
        <v>226.01</v>
      </c>
      <c r="O61" s="154">
        <f t="shared" si="1"/>
        <v>-9.9999999999909051E-3</v>
      </c>
      <c r="P61">
        <v>110.98508915534711</v>
      </c>
      <c r="Q61">
        <v>36.318392991460556</v>
      </c>
      <c r="R61">
        <v>13.699393832131321</v>
      </c>
      <c r="S61">
        <v>49.997787708508476</v>
      </c>
      <c r="T61">
        <v>14.999336312552543</v>
      </c>
      <c r="U61" s="156">
        <f t="shared" si="2"/>
        <v>225.99999999999997</v>
      </c>
      <c r="V61" s="154">
        <f t="shared" si="3"/>
        <v>0</v>
      </c>
    </row>
    <row r="62" spans="1:22">
      <c r="A62" t="s">
        <v>104</v>
      </c>
      <c r="B62">
        <f>PPCL!D62</f>
        <v>226</v>
      </c>
      <c r="C62">
        <f>PPCL!E62</f>
        <v>0</v>
      </c>
      <c r="D62">
        <f>PPCL!O62</f>
        <v>226</v>
      </c>
      <c r="E62">
        <f>PPCL!P62</f>
        <v>0</v>
      </c>
      <c r="F62">
        <f t="shared" si="4"/>
        <v>226</v>
      </c>
      <c r="G62">
        <f t="shared" si="5"/>
        <v>226</v>
      </c>
      <c r="H62" s="154"/>
      <c r="I62">
        <f>BRPL_EOD!AI62+BRPL_EOD!AJ62</f>
        <v>112.08</v>
      </c>
      <c r="J62">
        <f>BYPL_EOD!AI62+BYPL_EOD!AJ62</f>
        <v>36.32</v>
      </c>
      <c r="K62">
        <f>MES_EOD!AI62+MES_EOD!AJ62</f>
        <v>12.6</v>
      </c>
      <c r="L62">
        <f>NDMC_EOD!AI62+NDMC_EOD!AJ62</f>
        <v>50</v>
      </c>
      <c r="M62">
        <f>TPDDL_EOD!AI62+TPDDL_EOD!AJ62</f>
        <v>15</v>
      </c>
      <c r="N62">
        <f t="shared" si="0"/>
        <v>226</v>
      </c>
      <c r="O62" s="154">
        <f t="shared" si="1"/>
        <v>0</v>
      </c>
      <c r="P62">
        <v>112.08</v>
      </c>
      <c r="Q62">
        <v>36.32</v>
      </c>
      <c r="R62">
        <v>12.6</v>
      </c>
      <c r="S62">
        <v>50</v>
      </c>
      <c r="T62">
        <v>15</v>
      </c>
      <c r="U62" s="156">
        <f t="shared" si="2"/>
        <v>226</v>
      </c>
      <c r="V62" s="154">
        <f t="shared" si="3"/>
        <v>0</v>
      </c>
    </row>
    <row r="63" spans="1:22">
      <c r="A63" t="s">
        <v>105</v>
      </c>
      <c r="B63">
        <f>PPCL!D63</f>
        <v>226</v>
      </c>
      <c r="C63">
        <f>PPCL!E63</f>
        <v>0</v>
      </c>
      <c r="D63">
        <f>PPCL!O63</f>
        <v>226</v>
      </c>
      <c r="E63">
        <f>PPCL!P63</f>
        <v>0</v>
      </c>
      <c r="F63">
        <f t="shared" si="4"/>
        <v>226</v>
      </c>
      <c r="G63">
        <f t="shared" si="5"/>
        <v>226</v>
      </c>
      <c r="H63" s="154"/>
      <c r="I63">
        <f>BRPL_EOD!AI63+BRPL_EOD!AJ63</f>
        <v>112.08</v>
      </c>
      <c r="J63">
        <f>BYPL_EOD!AI63+BYPL_EOD!AJ63</f>
        <v>36.32</v>
      </c>
      <c r="K63">
        <f>MES_EOD!AI63+MES_EOD!AJ63</f>
        <v>12.6</v>
      </c>
      <c r="L63">
        <f>NDMC_EOD!AI63+NDMC_EOD!AJ63</f>
        <v>50</v>
      </c>
      <c r="M63">
        <f>TPDDL_EOD!AI63+TPDDL_EOD!AJ63</f>
        <v>15</v>
      </c>
      <c r="N63">
        <f t="shared" si="0"/>
        <v>226</v>
      </c>
      <c r="O63" s="154">
        <f t="shared" si="1"/>
        <v>0</v>
      </c>
      <c r="P63">
        <v>112.08</v>
      </c>
      <c r="Q63">
        <v>36.32</v>
      </c>
      <c r="R63">
        <v>12.6</v>
      </c>
      <c r="S63">
        <v>50</v>
      </c>
      <c r="T63">
        <v>15</v>
      </c>
      <c r="U63" s="156">
        <f t="shared" si="2"/>
        <v>226</v>
      </c>
      <c r="V63" s="154">
        <f t="shared" si="3"/>
        <v>0</v>
      </c>
    </row>
    <row r="64" spans="1:22">
      <c r="A64" t="s">
        <v>106</v>
      </c>
      <c r="B64">
        <f>PPCL!D64</f>
        <v>226</v>
      </c>
      <c r="C64">
        <f>PPCL!E64</f>
        <v>0</v>
      </c>
      <c r="D64">
        <f>PPCL!O64</f>
        <v>226</v>
      </c>
      <c r="E64">
        <f>PPCL!P64</f>
        <v>0</v>
      </c>
      <c r="F64">
        <f t="shared" si="4"/>
        <v>226</v>
      </c>
      <c r="G64">
        <f t="shared" si="5"/>
        <v>226</v>
      </c>
      <c r="H64" s="154"/>
      <c r="I64">
        <f>BRPL_EOD!AI64+BRPL_EOD!AJ64</f>
        <v>112.08</v>
      </c>
      <c r="J64">
        <f>BYPL_EOD!AI64+BYPL_EOD!AJ64</f>
        <v>36.32</v>
      </c>
      <c r="K64">
        <f>MES_EOD!AI64+MES_EOD!AJ64</f>
        <v>12.6</v>
      </c>
      <c r="L64">
        <f>NDMC_EOD!AI64+NDMC_EOD!AJ64</f>
        <v>50</v>
      </c>
      <c r="M64">
        <f>TPDDL_EOD!AI64+TPDDL_EOD!AJ64</f>
        <v>15</v>
      </c>
      <c r="N64">
        <f t="shared" si="0"/>
        <v>226</v>
      </c>
      <c r="O64" s="154">
        <f t="shared" si="1"/>
        <v>0</v>
      </c>
      <c r="P64">
        <v>112.08</v>
      </c>
      <c r="Q64">
        <v>36.32</v>
      </c>
      <c r="R64">
        <v>12.6</v>
      </c>
      <c r="S64">
        <v>50</v>
      </c>
      <c r="T64">
        <v>15</v>
      </c>
      <c r="U64" s="156">
        <f t="shared" si="2"/>
        <v>226</v>
      </c>
      <c r="V64" s="154">
        <f t="shared" si="3"/>
        <v>0</v>
      </c>
    </row>
    <row r="65" spans="1:22">
      <c r="A65" t="s">
        <v>107</v>
      </c>
      <c r="B65">
        <f>PPCL!D65</f>
        <v>226</v>
      </c>
      <c r="C65">
        <f>PPCL!E65</f>
        <v>0</v>
      </c>
      <c r="D65">
        <f>PPCL!O65</f>
        <v>226</v>
      </c>
      <c r="E65">
        <f>PPCL!P65</f>
        <v>0</v>
      </c>
      <c r="F65">
        <f t="shared" si="4"/>
        <v>226</v>
      </c>
      <c r="G65">
        <f t="shared" si="5"/>
        <v>226</v>
      </c>
      <c r="H65" s="154"/>
      <c r="I65">
        <f>BRPL_EOD!AI65+BRPL_EOD!AJ65</f>
        <v>112.08</v>
      </c>
      <c r="J65">
        <f>BYPL_EOD!AI65+BYPL_EOD!AJ65</f>
        <v>36.32</v>
      </c>
      <c r="K65">
        <f>MES_EOD!AI65+MES_EOD!AJ65</f>
        <v>12.6</v>
      </c>
      <c r="L65">
        <f>NDMC_EOD!AI65+NDMC_EOD!AJ65</f>
        <v>50</v>
      </c>
      <c r="M65">
        <f>TPDDL_EOD!AI65+TPDDL_EOD!AJ65</f>
        <v>15</v>
      </c>
      <c r="N65">
        <f t="shared" si="0"/>
        <v>226</v>
      </c>
      <c r="O65" s="154">
        <f t="shared" si="1"/>
        <v>0</v>
      </c>
      <c r="P65">
        <v>112.08</v>
      </c>
      <c r="Q65">
        <v>36.32</v>
      </c>
      <c r="R65">
        <v>12.6</v>
      </c>
      <c r="S65">
        <v>50</v>
      </c>
      <c r="T65">
        <v>15</v>
      </c>
      <c r="U65" s="156">
        <f t="shared" si="2"/>
        <v>226</v>
      </c>
      <c r="V65" s="154">
        <f t="shared" si="3"/>
        <v>0</v>
      </c>
    </row>
    <row r="66" spans="1:22">
      <c r="A66" t="s">
        <v>108</v>
      </c>
      <c r="B66">
        <f>PPCL!D66</f>
        <v>226</v>
      </c>
      <c r="C66">
        <f>PPCL!E66</f>
        <v>0</v>
      </c>
      <c r="D66">
        <f>PPCL!O66</f>
        <v>226</v>
      </c>
      <c r="E66">
        <f>PPCL!P66</f>
        <v>0</v>
      </c>
      <c r="F66">
        <f t="shared" si="4"/>
        <v>226</v>
      </c>
      <c r="G66">
        <f t="shared" si="5"/>
        <v>226</v>
      </c>
      <c r="H66" s="154"/>
      <c r="I66">
        <f>BRPL_EOD!AI66+BRPL_EOD!AJ66</f>
        <v>112.08</v>
      </c>
      <c r="J66">
        <f>BYPL_EOD!AI66+BYPL_EOD!AJ66</f>
        <v>36.32</v>
      </c>
      <c r="K66">
        <f>MES_EOD!AI66+MES_EOD!AJ66</f>
        <v>12.6</v>
      </c>
      <c r="L66">
        <f>NDMC_EOD!AI66+NDMC_EOD!AJ66</f>
        <v>50</v>
      </c>
      <c r="M66">
        <f>TPDDL_EOD!AI66+TPDDL_EOD!AJ66</f>
        <v>15</v>
      </c>
      <c r="N66">
        <f t="shared" si="0"/>
        <v>226</v>
      </c>
      <c r="O66" s="154">
        <f t="shared" si="1"/>
        <v>0</v>
      </c>
      <c r="P66">
        <v>112.08</v>
      </c>
      <c r="Q66">
        <v>36.32</v>
      </c>
      <c r="R66">
        <v>12.6</v>
      </c>
      <c r="S66">
        <v>50</v>
      </c>
      <c r="T66">
        <v>15</v>
      </c>
      <c r="U66" s="156">
        <f t="shared" si="2"/>
        <v>226</v>
      </c>
      <c r="V66" s="154">
        <f t="shared" si="3"/>
        <v>0</v>
      </c>
    </row>
    <row r="67" spans="1:22">
      <c r="A67" t="s">
        <v>109</v>
      </c>
      <c r="B67">
        <f>PPCL!D67</f>
        <v>226</v>
      </c>
      <c r="C67">
        <f>PPCL!E67</f>
        <v>0</v>
      </c>
      <c r="D67">
        <f>PPCL!O67</f>
        <v>226</v>
      </c>
      <c r="E67">
        <f>PPCL!P67</f>
        <v>0</v>
      </c>
      <c r="F67">
        <f t="shared" si="4"/>
        <v>226</v>
      </c>
      <c r="G67">
        <f t="shared" si="5"/>
        <v>226</v>
      </c>
      <c r="H67" s="154"/>
      <c r="I67">
        <f>BRPL_EOD!AI67+BRPL_EOD!AJ67</f>
        <v>112.08</v>
      </c>
      <c r="J67">
        <f>BYPL_EOD!AI67+BYPL_EOD!AJ67</f>
        <v>36.32</v>
      </c>
      <c r="K67">
        <f>MES_EOD!AI67+MES_EOD!AJ67</f>
        <v>12.6</v>
      </c>
      <c r="L67">
        <f>NDMC_EOD!AI67+NDMC_EOD!AJ67</f>
        <v>50</v>
      </c>
      <c r="M67">
        <f>TPDDL_EOD!AI67+TPDDL_EOD!AJ67</f>
        <v>15</v>
      </c>
      <c r="N67">
        <f t="shared" ref="N67:N98" si="6">SUM(I67:M67)</f>
        <v>226</v>
      </c>
      <c r="O67" s="154">
        <f t="shared" ref="O67:O98" si="7">G67-N67</f>
        <v>0</v>
      </c>
      <c r="P67">
        <v>112.08</v>
      </c>
      <c r="Q67">
        <v>36.32</v>
      </c>
      <c r="R67">
        <v>12.6</v>
      </c>
      <c r="S67">
        <v>50</v>
      </c>
      <c r="T67">
        <v>15</v>
      </c>
      <c r="U67" s="156">
        <f t="shared" ref="U67:U98" si="8">SUM(P67:T67)</f>
        <v>226</v>
      </c>
      <c r="V67" s="154">
        <f t="shared" ref="V67:V99" si="9">G67-U67</f>
        <v>0</v>
      </c>
    </row>
    <row r="68" spans="1:22">
      <c r="A68" t="s">
        <v>110</v>
      </c>
      <c r="B68">
        <f>PPCL!D68</f>
        <v>226</v>
      </c>
      <c r="C68">
        <f>PPCL!E68</f>
        <v>0</v>
      </c>
      <c r="D68">
        <f>PPCL!O68</f>
        <v>226</v>
      </c>
      <c r="E68">
        <f>PPCL!P68</f>
        <v>0</v>
      </c>
      <c r="F68">
        <f t="shared" ref="F68:F98" si="10">B68+C68</f>
        <v>226</v>
      </c>
      <c r="G68">
        <f t="shared" ref="G68:G98" si="11">D68+E68</f>
        <v>226</v>
      </c>
      <c r="H68" s="154"/>
      <c r="I68">
        <f>BRPL_EOD!AI68+BRPL_EOD!AJ68</f>
        <v>112.08</v>
      </c>
      <c r="J68">
        <f>BYPL_EOD!AI68+BYPL_EOD!AJ68</f>
        <v>36.32</v>
      </c>
      <c r="K68">
        <f>MES_EOD!AI68+MES_EOD!AJ68</f>
        <v>12.6</v>
      </c>
      <c r="L68">
        <f>NDMC_EOD!AI68+NDMC_EOD!AJ68</f>
        <v>50</v>
      </c>
      <c r="M68">
        <f>TPDDL_EOD!AI68+TPDDL_EOD!AJ68</f>
        <v>15</v>
      </c>
      <c r="N68">
        <f t="shared" si="6"/>
        <v>226</v>
      </c>
      <c r="O68" s="154">
        <f t="shared" si="7"/>
        <v>0</v>
      </c>
      <c r="P68">
        <v>112.08</v>
      </c>
      <c r="Q68">
        <v>36.32</v>
      </c>
      <c r="R68">
        <v>12.6</v>
      </c>
      <c r="S68">
        <v>50</v>
      </c>
      <c r="T68">
        <v>15</v>
      </c>
      <c r="U68" s="156">
        <f t="shared" si="8"/>
        <v>226</v>
      </c>
      <c r="V68" s="154">
        <f t="shared" si="9"/>
        <v>0</v>
      </c>
    </row>
    <row r="69" spans="1:22">
      <c r="A69" t="s">
        <v>111</v>
      </c>
      <c r="B69">
        <f>PPCL!D69</f>
        <v>226</v>
      </c>
      <c r="C69">
        <f>PPCL!E69</f>
        <v>0</v>
      </c>
      <c r="D69">
        <f>PPCL!O69</f>
        <v>226</v>
      </c>
      <c r="E69">
        <f>PPCL!P69</f>
        <v>0</v>
      </c>
      <c r="F69">
        <f t="shared" si="10"/>
        <v>226</v>
      </c>
      <c r="G69">
        <f t="shared" si="11"/>
        <v>226</v>
      </c>
      <c r="H69" s="154"/>
      <c r="I69">
        <f>BRPL_EOD!AI69+BRPL_EOD!AJ69</f>
        <v>112.08</v>
      </c>
      <c r="J69">
        <f>BYPL_EOD!AI69+BYPL_EOD!AJ69</f>
        <v>36.32</v>
      </c>
      <c r="K69">
        <f>MES_EOD!AI69+MES_EOD!AJ69</f>
        <v>12.6</v>
      </c>
      <c r="L69">
        <f>NDMC_EOD!AI69+NDMC_EOD!AJ69</f>
        <v>50</v>
      </c>
      <c r="M69">
        <f>TPDDL_EOD!AI69+TPDDL_EOD!AJ69</f>
        <v>15</v>
      </c>
      <c r="N69">
        <f t="shared" si="6"/>
        <v>226</v>
      </c>
      <c r="O69" s="154">
        <f t="shared" si="7"/>
        <v>0</v>
      </c>
      <c r="P69">
        <v>112.08</v>
      </c>
      <c r="Q69">
        <v>36.32</v>
      </c>
      <c r="R69">
        <v>12.6</v>
      </c>
      <c r="S69">
        <v>50</v>
      </c>
      <c r="T69">
        <v>15</v>
      </c>
      <c r="U69" s="156">
        <f t="shared" si="8"/>
        <v>226</v>
      </c>
      <c r="V69" s="154">
        <f t="shared" si="9"/>
        <v>0</v>
      </c>
    </row>
    <row r="70" spans="1:22">
      <c r="A70" t="s">
        <v>112</v>
      </c>
      <c r="B70">
        <f>PPCL!D70</f>
        <v>226</v>
      </c>
      <c r="C70">
        <f>PPCL!E70</f>
        <v>0</v>
      </c>
      <c r="D70">
        <f>PPCL!O70</f>
        <v>226</v>
      </c>
      <c r="E70">
        <f>PPCL!P70</f>
        <v>0</v>
      </c>
      <c r="F70">
        <f t="shared" si="10"/>
        <v>226</v>
      </c>
      <c r="G70">
        <f t="shared" si="11"/>
        <v>226</v>
      </c>
      <c r="H70" s="154"/>
      <c r="I70">
        <f>BRPL_EOD!AI70+BRPL_EOD!AJ70</f>
        <v>112.08</v>
      </c>
      <c r="J70">
        <f>BYPL_EOD!AI70+BYPL_EOD!AJ70</f>
        <v>36.32</v>
      </c>
      <c r="K70">
        <f>MES_EOD!AI70+MES_EOD!AJ70</f>
        <v>12.6</v>
      </c>
      <c r="L70">
        <f>NDMC_EOD!AI70+NDMC_EOD!AJ70</f>
        <v>50</v>
      </c>
      <c r="M70">
        <f>TPDDL_EOD!AI70+TPDDL_EOD!AJ70</f>
        <v>15</v>
      </c>
      <c r="N70">
        <f t="shared" si="6"/>
        <v>226</v>
      </c>
      <c r="O70" s="154">
        <f t="shared" si="7"/>
        <v>0</v>
      </c>
      <c r="P70">
        <v>112.08</v>
      </c>
      <c r="Q70">
        <v>36.32</v>
      </c>
      <c r="R70">
        <v>12.6</v>
      </c>
      <c r="S70">
        <v>50</v>
      </c>
      <c r="T70">
        <v>15</v>
      </c>
      <c r="U70" s="156">
        <f t="shared" si="8"/>
        <v>226</v>
      </c>
      <c r="V70" s="154">
        <f t="shared" si="9"/>
        <v>0</v>
      </c>
    </row>
    <row r="71" spans="1:22">
      <c r="A71" t="s">
        <v>113</v>
      </c>
      <c r="B71">
        <f>PPCL!D71</f>
        <v>226</v>
      </c>
      <c r="C71">
        <f>PPCL!E71</f>
        <v>0</v>
      </c>
      <c r="D71">
        <f>PPCL!O71</f>
        <v>226</v>
      </c>
      <c r="E71">
        <f>PPCL!P71</f>
        <v>0</v>
      </c>
      <c r="F71">
        <f t="shared" si="10"/>
        <v>226</v>
      </c>
      <c r="G71">
        <f t="shared" si="11"/>
        <v>226</v>
      </c>
      <c r="H71" s="154"/>
      <c r="I71">
        <f>BRPL_EOD!AI71+BRPL_EOD!AJ71</f>
        <v>112.08</v>
      </c>
      <c r="J71">
        <f>BYPL_EOD!AI71+BYPL_EOD!AJ71</f>
        <v>36.32</v>
      </c>
      <c r="K71">
        <f>MES_EOD!AI71+MES_EOD!AJ71</f>
        <v>12.6</v>
      </c>
      <c r="L71">
        <f>NDMC_EOD!AI71+NDMC_EOD!AJ71</f>
        <v>50</v>
      </c>
      <c r="M71">
        <f>TPDDL_EOD!AI71+TPDDL_EOD!AJ71</f>
        <v>15</v>
      </c>
      <c r="N71">
        <f t="shared" si="6"/>
        <v>226</v>
      </c>
      <c r="O71" s="154">
        <f t="shared" si="7"/>
        <v>0</v>
      </c>
      <c r="P71">
        <v>112.08</v>
      </c>
      <c r="Q71">
        <v>36.32</v>
      </c>
      <c r="R71">
        <v>12.6</v>
      </c>
      <c r="S71">
        <v>50</v>
      </c>
      <c r="T71">
        <v>15</v>
      </c>
      <c r="U71" s="156">
        <f t="shared" si="8"/>
        <v>226</v>
      </c>
      <c r="V71" s="154">
        <f t="shared" si="9"/>
        <v>0</v>
      </c>
    </row>
    <row r="72" spans="1:22">
      <c r="A72" t="s">
        <v>114</v>
      </c>
      <c r="B72">
        <f>PPCL!D72</f>
        <v>226</v>
      </c>
      <c r="C72">
        <f>PPCL!E72</f>
        <v>0</v>
      </c>
      <c r="D72">
        <f>PPCL!O72</f>
        <v>226</v>
      </c>
      <c r="E72">
        <f>PPCL!P72</f>
        <v>0</v>
      </c>
      <c r="F72">
        <f t="shared" si="10"/>
        <v>226</v>
      </c>
      <c r="G72">
        <f t="shared" si="11"/>
        <v>226</v>
      </c>
      <c r="H72" s="154"/>
      <c r="I72">
        <f>BRPL_EOD!AI72+BRPL_EOD!AJ72</f>
        <v>112.08</v>
      </c>
      <c r="J72">
        <f>BYPL_EOD!AI72+BYPL_EOD!AJ72</f>
        <v>36.32</v>
      </c>
      <c r="K72">
        <f>MES_EOD!AI72+MES_EOD!AJ72</f>
        <v>12.6</v>
      </c>
      <c r="L72">
        <f>NDMC_EOD!AI72+NDMC_EOD!AJ72</f>
        <v>50</v>
      </c>
      <c r="M72">
        <f>TPDDL_EOD!AI72+TPDDL_EOD!AJ72</f>
        <v>15</v>
      </c>
      <c r="N72">
        <f t="shared" si="6"/>
        <v>226</v>
      </c>
      <c r="O72" s="154">
        <f t="shared" si="7"/>
        <v>0</v>
      </c>
      <c r="P72">
        <v>112.08</v>
      </c>
      <c r="Q72">
        <v>36.32</v>
      </c>
      <c r="R72">
        <v>12.6</v>
      </c>
      <c r="S72">
        <v>50</v>
      </c>
      <c r="T72">
        <v>15</v>
      </c>
      <c r="U72" s="156">
        <f t="shared" si="8"/>
        <v>226</v>
      </c>
      <c r="V72" s="154">
        <f t="shared" si="9"/>
        <v>0</v>
      </c>
    </row>
    <row r="73" spans="1:22">
      <c r="A73" t="s">
        <v>115</v>
      </c>
      <c r="B73">
        <f>PPCL!D73</f>
        <v>226</v>
      </c>
      <c r="C73">
        <f>PPCL!E73</f>
        <v>0</v>
      </c>
      <c r="D73">
        <f>PPCL!O73</f>
        <v>226</v>
      </c>
      <c r="E73">
        <f>PPCL!P73</f>
        <v>0</v>
      </c>
      <c r="F73">
        <f t="shared" si="10"/>
        <v>226</v>
      </c>
      <c r="G73">
        <f t="shared" si="11"/>
        <v>226</v>
      </c>
      <c r="H73" s="154"/>
      <c r="I73">
        <f>BRPL_EOD!AI73+BRPL_EOD!AJ73</f>
        <v>112.08</v>
      </c>
      <c r="J73">
        <f>BYPL_EOD!AI73+BYPL_EOD!AJ73</f>
        <v>36.32</v>
      </c>
      <c r="K73">
        <f>MES_EOD!AI73+MES_EOD!AJ73</f>
        <v>12.6</v>
      </c>
      <c r="L73">
        <f>NDMC_EOD!AI73+NDMC_EOD!AJ73</f>
        <v>50</v>
      </c>
      <c r="M73">
        <f>TPDDL_EOD!AI73+TPDDL_EOD!AJ73</f>
        <v>15</v>
      </c>
      <c r="N73">
        <f t="shared" si="6"/>
        <v>226</v>
      </c>
      <c r="O73" s="154">
        <f t="shared" si="7"/>
        <v>0</v>
      </c>
      <c r="P73">
        <v>112.08</v>
      </c>
      <c r="Q73">
        <v>36.32</v>
      </c>
      <c r="R73">
        <v>12.6</v>
      </c>
      <c r="S73">
        <v>50</v>
      </c>
      <c r="T73">
        <v>15</v>
      </c>
      <c r="U73" s="156">
        <f t="shared" si="8"/>
        <v>226</v>
      </c>
      <c r="V73" s="154">
        <f t="shared" si="9"/>
        <v>0</v>
      </c>
    </row>
    <row r="74" spans="1:22">
      <c r="A74" t="s">
        <v>116</v>
      </c>
      <c r="B74">
        <f>PPCL!D74</f>
        <v>226</v>
      </c>
      <c r="C74">
        <f>PPCL!E74</f>
        <v>0</v>
      </c>
      <c r="D74">
        <f>PPCL!O74</f>
        <v>226</v>
      </c>
      <c r="E74">
        <f>PPCL!P74</f>
        <v>0</v>
      </c>
      <c r="F74">
        <f t="shared" si="10"/>
        <v>226</v>
      </c>
      <c r="G74">
        <f t="shared" si="11"/>
        <v>226</v>
      </c>
      <c r="H74" s="154"/>
      <c r="I74">
        <f>BRPL_EOD!AI74+BRPL_EOD!AJ74</f>
        <v>112.08</v>
      </c>
      <c r="J74">
        <f>BYPL_EOD!AI74+BYPL_EOD!AJ74</f>
        <v>36.32</v>
      </c>
      <c r="K74">
        <f>MES_EOD!AI74+MES_EOD!AJ74</f>
        <v>12.6</v>
      </c>
      <c r="L74">
        <f>NDMC_EOD!AI74+NDMC_EOD!AJ74</f>
        <v>50</v>
      </c>
      <c r="M74">
        <f>TPDDL_EOD!AI74+TPDDL_EOD!AJ74</f>
        <v>15</v>
      </c>
      <c r="N74">
        <f t="shared" si="6"/>
        <v>226</v>
      </c>
      <c r="O74" s="154">
        <f t="shared" si="7"/>
        <v>0</v>
      </c>
      <c r="P74">
        <v>112.08</v>
      </c>
      <c r="Q74">
        <v>36.32</v>
      </c>
      <c r="R74">
        <v>12.6</v>
      </c>
      <c r="S74">
        <v>50</v>
      </c>
      <c r="T74">
        <v>15</v>
      </c>
      <c r="U74" s="156">
        <f t="shared" si="8"/>
        <v>226</v>
      </c>
      <c r="V74" s="154">
        <f t="shared" si="9"/>
        <v>0</v>
      </c>
    </row>
    <row r="75" spans="1:22">
      <c r="A75" t="s">
        <v>117</v>
      </c>
      <c r="B75">
        <f>PPCL!D75</f>
        <v>222</v>
      </c>
      <c r="C75">
        <f>PPCL!E75</f>
        <v>0</v>
      </c>
      <c r="D75">
        <f>PPCL!O75</f>
        <v>222</v>
      </c>
      <c r="E75">
        <f>PPCL!P75</f>
        <v>0</v>
      </c>
      <c r="F75">
        <f t="shared" si="10"/>
        <v>222</v>
      </c>
      <c r="G75">
        <f t="shared" si="11"/>
        <v>222</v>
      </c>
      <c r="H75" s="154"/>
      <c r="I75">
        <f>BRPL_EOD!AI75+BRPL_EOD!AJ75</f>
        <v>118.94</v>
      </c>
      <c r="J75">
        <f>BYPL_EOD!AI75+BYPL_EOD!AJ75</f>
        <v>25</v>
      </c>
      <c r="K75">
        <f>MES_EOD!AI75+MES_EOD!AJ75</f>
        <v>12.6</v>
      </c>
      <c r="L75">
        <f>NDMC_EOD!AI75+NDMC_EOD!AJ75</f>
        <v>50</v>
      </c>
      <c r="M75">
        <f>TPDDL_EOD!AI75+TPDDL_EOD!AJ75</f>
        <v>15</v>
      </c>
      <c r="N75">
        <f t="shared" si="6"/>
        <v>221.54</v>
      </c>
      <c r="O75" s="154">
        <f t="shared" si="7"/>
        <v>0.46000000000000796</v>
      </c>
      <c r="P75">
        <v>118.94</v>
      </c>
      <c r="Q75">
        <v>25.098441328699327</v>
      </c>
      <c r="R75">
        <v>12.629784827282332</v>
      </c>
      <c r="S75">
        <v>50.178990818914919</v>
      </c>
      <c r="T75">
        <v>15.152783025103435</v>
      </c>
      <c r="U75" s="156">
        <f t="shared" si="8"/>
        <v>222</v>
      </c>
      <c r="V75" s="154">
        <f t="shared" si="9"/>
        <v>0</v>
      </c>
    </row>
    <row r="76" spans="1:22">
      <c r="A76" t="s">
        <v>118</v>
      </c>
      <c r="B76">
        <f>PPCL!D76</f>
        <v>226</v>
      </c>
      <c r="C76">
        <f>PPCL!E76</f>
        <v>0</v>
      </c>
      <c r="D76">
        <f>PPCL!O76</f>
        <v>226</v>
      </c>
      <c r="E76">
        <f>PPCL!P76</f>
        <v>0</v>
      </c>
      <c r="F76">
        <f t="shared" si="10"/>
        <v>226</v>
      </c>
      <c r="G76">
        <f t="shared" si="11"/>
        <v>226</v>
      </c>
      <c r="H76" s="154"/>
      <c r="I76">
        <f>BRPL_EOD!AI76+BRPL_EOD!AJ76</f>
        <v>112.08</v>
      </c>
      <c r="J76">
        <f>BYPL_EOD!AI76+BYPL_EOD!AJ76</f>
        <v>36.32</v>
      </c>
      <c r="K76">
        <f>MES_EOD!AI76+MES_EOD!AJ76</f>
        <v>12.6</v>
      </c>
      <c r="L76">
        <f>NDMC_EOD!AI76+NDMC_EOD!AJ76</f>
        <v>50</v>
      </c>
      <c r="M76">
        <f>TPDDL_EOD!AI76+TPDDL_EOD!AJ76</f>
        <v>15</v>
      </c>
      <c r="N76">
        <f t="shared" si="6"/>
        <v>226</v>
      </c>
      <c r="O76" s="154">
        <f t="shared" si="7"/>
        <v>0</v>
      </c>
      <c r="P76">
        <v>112.08</v>
      </c>
      <c r="Q76">
        <v>36.32</v>
      </c>
      <c r="R76">
        <v>12.6</v>
      </c>
      <c r="S76">
        <v>50</v>
      </c>
      <c r="T76">
        <v>15</v>
      </c>
      <c r="U76" s="156">
        <f t="shared" si="8"/>
        <v>226</v>
      </c>
      <c r="V76" s="154">
        <f t="shared" si="9"/>
        <v>0</v>
      </c>
    </row>
    <row r="77" spans="1:22">
      <c r="A77" t="s">
        <v>119</v>
      </c>
      <c r="B77">
        <f>PPCL!D77</f>
        <v>226</v>
      </c>
      <c r="C77">
        <f>PPCL!E77</f>
        <v>0</v>
      </c>
      <c r="D77">
        <f>PPCL!O77</f>
        <v>226</v>
      </c>
      <c r="E77">
        <f>PPCL!P77</f>
        <v>0</v>
      </c>
      <c r="F77">
        <f t="shared" si="10"/>
        <v>226</v>
      </c>
      <c r="G77">
        <f t="shared" si="11"/>
        <v>226</v>
      </c>
      <c r="H77" s="154"/>
      <c r="I77">
        <f>BRPL_EOD!AI77+BRPL_EOD!AJ77</f>
        <v>112.08</v>
      </c>
      <c r="J77">
        <f>BYPL_EOD!AI77+BYPL_EOD!AJ77</f>
        <v>36.32</v>
      </c>
      <c r="K77">
        <f>MES_EOD!AI77+MES_EOD!AJ77</f>
        <v>12.6</v>
      </c>
      <c r="L77">
        <f>NDMC_EOD!AI77+NDMC_EOD!AJ77</f>
        <v>50</v>
      </c>
      <c r="M77">
        <f>TPDDL_EOD!AI77+TPDDL_EOD!AJ77</f>
        <v>15</v>
      </c>
      <c r="N77">
        <f t="shared" si="6"/>
        <v>226</v>
      </c>
      <c r="O77" s="154">
        <f t="shared" si="7"/>
        <v>0</v>
      </c>
      <c r="P77">
        <v>112.08</v>
      </c>
      <c r="Q77">
        <v>36.32</v>
      </c>
      <c r="R77">
        <v>12.6</v>
      </c>
      <c r="S77">
        <v>50</v>
      </c>
      <c r="T77">
        <v>15</v>
      </c>
      <c r="U77" s="156">
        <f t="shared" si="8"/>
        <v>226</v>
      </c>
      <c r="V77" s="154">
        <f t="shared" si="9"/>
        <v>0</v>
      </c>
    </row>
    <row r="78" spans="1:22">
      <c r="A78" t="s">
        <v>120</v>
      </c>
      <c r="B78">
        <f>PPCL!D78</f>
        <v>226</v>
      </c>
      <c r="C78">
        <f>PPCL!E78</f>
        <v>0</v>
      </c>
      <c r="D78">
        <f>PPCL!O78</f>
        <v>226</v>
      </c>
      <c r="E78">
        <f>PPCL!P78</f>
        <v>0</v>
      </c>
      <c r="F78">
        <f t="shared" si="10"/>
        <v>226</v>
      </c>
      <c r="G78">
        <f t="shared" si="11"/>
        <v>226</v>
      </c>
      <c r="H78" s="154"/>
      <c r="I78">
        <f>BRPL_EOD!AI78+BRPL_EOD!AJ78</f>
        <v>112.08</v>
      </c>
      <c r="J78">
        <f>BYPL_EOD!AI78+BYPL_EOD!AJ78</f>
        <v>36.32</v>
      </c>
      <c r="K78">
        <f>MES_EOD!AI78+MES_EOD!AJ78</f>
        <v>12.6</v>
      </c>
      <c r="L78">
        <f>NDMC_EOD!AI78+NDMC_EOD!AJ78</f>
        <v>50</v>
      </c>
      <c r="M78">
        <f>TPDDL_EOD!AI78+TPDDL_EOD!AJ78</f>
        <v>15</v>
      </c>
      <c r="N78">
        <f t="shared" si="6"/>
        <v>226</v>
      </c>
      <c r="O78" s="154">
        <f t="shared" si="7"/>
        <v>0</v>
      </c>
      <c r="P78">
        <v>112.08</v>
      </c>
      <c r="Q78">
        <v>36.32</v>
      </c>
      <c r="R78">
        <v>12.6</v>
      </c>
      <c r="S78">
        <v>50</v>
      </c>
      <c r="T78">
        <v>15</v>
      </c>
      <c r="U78" s="156">
        <f t="shared" si="8"/>
        <v>226</v>
      </c>
      <c r="V78" s="154">
        <f t="shared" si="9"/>
        <v>0</v>
      </c>
    </row>
    <row r="79" spans="1:22">
      <c r="A79" t="s">
        <v>121</v>
      </c>
      <c r="B79">
        <f>PPCL!D79</f>
        <v>238</v>
      </c>
      <c r="C79">
        <f>PPCL!E79</f>
        <v>0</v>
      </c>
      <c r="D79">
        <f>PPCL!O79</f>
        <v>238</v>
      </c>
      <c r="E79">
        <f>PPCL!P79</f>
        <v>0</v>
      </c>
      <c r="F79">
        <f t="shared" si="10"/>
        <v>238</v>
      </c>
      <c r="G79">
        <f t="shared" si="11"/>
        <v>238</v>
      </c>
      <c r="H79" s="154"/>
      <c r="I79">
        <f>BRPL_EOD!AI79+BRPL_EOD!AJ79</f>
        <v>122.15</v>
      </c>
      <c r="J79">
        <f>BYPL_EOD!AI79+BYPL_EOD!AJ79</f>
        <v>38.25</v>
      </c>
      <c r="K79">
        <f>MES_EOD!AI79+MES_EOD!AJ79</f>
        <v>12.6</v>
      </c>
      <c r="L79">
        <f>NDMC_EOD!AI79+NDMC_EOD!AJ79</f>
        <v>50</v>
      </c>
      <c r="M79">
        <f>TPDDL_EOD!AI79+TPDDL_EOD!AJ79</f>
        <v>15</v>
      </c>
      <c r="N79">
        <f t="shared" si="6"/>
        <v>238</v>
      </c>
      <c r="O79" s="154">
        <f t="shared" si="7"/>
        <v>0</v>
      </c>
      <c r="P79">
        <v>122.15</v>
      </c>
      <c r="Q79">
        <v>38.25</v>
      </c>
      <c r="R79">
        <v>12.6</v>
      </c>
      <c r="S79">
        <v>50</v>
      </c>
      <c r="T79">
        <v>15</v>
      </c>
      <c r="U79" s="156">
        <f t="shared" si="8"/>
        <v>238</v>
      </c>
      <c r="V79" s="154">
        <f t="shared" si="9"/>
        <v>0</v>
      </c>
    </row>
    <row r="80" spans="1:22">
      <c r="A80" t="s">
        <v>122</v>
      </c>
      <c r="B80">
        <f>PPCL!D80</f>
        <v>238</v>
      </c>
      <c r="C80">
        <f>PPCL!E80</f>
        <v>0</v>
      </c>
      <c r="D80">
        <f>PPCL!O80</f>
        <v>238</v>
      </c>
      <c r="E80">
        <f>PPCL!P80</f>
        <v>0</v>
      </c>
      <c r="F80">
        <f t="shared" si="10"/>
        <v>238</v>
      </c>
      <c r="G80">
        <f t="shared" si="11"/>
        <v>238</v>
      </c>
      <c r="H80" s="154"/>
      <c r="I80">
        <f>BRPL_EOD!AI80+BRPL_EOD!AJ80</f>
        <v>122.15</v>
      </c>
      <c r="J80">
        <f>BYPL_EOD!AI80+BYPL_EOD!AJ80</f>
        <v>38.25</v>
      </c>
      <c r="K80">
        <f>MES_EOD!AI80+MES_EOD!AJ80</f>
        <v>12.6</v>
      </c>
      <c r="L80">
        <f>NDMC_EOD!AI80+NDMC_EOD!AJ80</f>
        <v>50</v>
      </c>
      <c r="M80">
        <f>TPDDL_EOD!AI80+TPDDL_EOD!AJ80</f>
        <v>15</v>
      </c>
      <c r="N80">
        <f t="shared" si="6"/>
        <v>238</v>
      </c>
      <c r="O80" s="154">
        <f t="shared" si="7"/>
        <v>0</v>
      </c>
      <c r="P80">
        <v>122.15</v>
      </c>
      <c r="Q80">
        <v>38.25</v>
      </c>
      <c r="R80">
        <v>12.6</v>
      </c>
      <c r="S80">
        <v>50</v>
      </c>
      <c r="T80">
        <v>15</v>
      </c>
      <c r="U80" s="156">
        <f t="shared" si="8"/>
        <v>238</v>
      </c>
      <c r="V80" s="154">
        <f t="shared" si="9"/>
        <v>0</v>
      </c>
    </row>
    <row r="81" spans="1:22">
      <c r="A81" t="s">
        <v>123</v>
      </c>
      <c r="B81">
        <f>PPCL!D81</f>
        <v>238</v>
      </c>
      <c r="C81">
        <f>PPCL!E81</f>
        <v>0</v>
      </c>
      <c r="D81">
        <f>PPCL!O81</f>
        <v>238</v>
      </c>
      <c r="E81">
        <f>PPCL!P81</f>
        <v>0</v>
      </c>
      <c r="F81">
        <f t="shared" si="10"/>
        <v>238</v>
      </c>
      <c r="G81">
        <f t="shared" si="11"/>
        <v>238</v>
      </c>
      <c r="H81" s="154"/>
      <c r="I81">
        <f>BRPL_EOD!AI81+BRPL_EOD!AJ81</f>
        <v>122.15</v>
      </c>
      <c r="J81">
        <f>BYPL_EOD!AI81+BYPL_EOD!AJ81</f>
        <v>38.25</v>
      </c>
      <c r="K81">
        <f>MES_EOD!AI81+MES_EOD!AJ81</f>
        <v>12.6</v>
      </c>
      <c r="L81">
        <f>NDMC_EOD!AI81+NDMC_EOD!AJ81</f>
        <v>50</v>
      </c>
      <c r="M81">
        <f>TPDDL_EOD!AI81+TPDDL_EOD!AJ81</f>
        <v>15</v>
      </c>
      <c r="N81">
        <f t="shared" si="6"/>
        <v>238</v>
      </c>
      <c r="O81" s="154">
        <f t="shared" si="7"/>
        <v>0</v>
      </c>
      <c r="P81">
        <v>122.15</v>
      </c>
      <c r="Q81">
        <v>38.25</v>
      </c>
      <c r="R81">
        <v>12.6</v>
      </c>
      <c r="S81">
        <v>50</v>
      </c>
      <c r="T81">
        <v>15</v>
      </c>
      <c r="U81" s="156">
        <f t="shared" si="8"/>
        <v>238</v>
      </c>
      <c r="V81" s="154">
        <f t="shared" si="9"/>
        <v>0</v>
      </c>
    </row>
    <row r="82" spans="1:22">
      <c r="A82" t="s">
        <v>124</v>
      </c>
      <c r="B82">
        <f>PPCL!D82</f>
        <v>238</v>
      </c>
      <c r="C82">
        <f>PPCL!E82</f>
        <v>0</v>
      </c>
      <c r="D82">
        <f>PPCL!O82</f>
        <v>238</v>
      </c>
      <c r="E82">
        <f>PPCL!P82</f>
        <v>0</v>
      </c>
      <c r="F82">
        <f t="shared" si="10"/>
        <v>238</v>
      </c>
      <c r="G82">
        <f t="shared" si="11"/>
        <v>238</v>
      </c>
      <c r="H82" s="154"/>
      <c r="I82">
        <f>BRPL_EOD!AI82+BRPL_EOD!AJ82</f>
        <v>122.15</v>
      </c>
      <c r="J82">
        <f>BYPL_EOD!AI82+BYPL_EOD!AJ82</f>
        <v>38.25</v>
      </c>
      <c r="K82">
        <f>MES_EOD!AI82+MES_EOD!AJ82</f>
        <v>12.6</v>
      </c>
      <c r="L82">
        <f>NDMC_EOD!AI82+NDMC_EOD!AJ82</f>
        <v>50</v>
      </c>
      <c r="M82">
        <f>TPDDL_EOD!AI82+TPDDL_EOD!AJ82</f>
        <v>15</v>
      </c>
      <c r="N82">
        <f t="shared" si="6"/>
        <v>238</v>
      </c>
      <c r="O82" s="154">
        <f t="shared" si="7"/>
        <v>0</v>
      </c>
      <c r="P82">
        <v>122.15</v>
      </c>
      <c r="Q82">
        <v>38.25</v>
      </c>
      <c r="R82">
        <v>12.6</v>
      </c>
      <c r="S82">
        <v>50</v>
      </c>
      <c r="T82">
        <v>15</v>
      </c>
      <c r="U82" s="156">
        <f t="shared" si="8"/>
        <v>238</v>
      </c>
      <c r="V82" s="154">
        <f t="shared" si="9"/>
        <v>0</v>
      </c>
    </row>
    <row r="83" spans="1:22">
      <c r="A83" t="s">
        <v>125</v>
      </c>
      <c r="B83">
        <f>PPCL!D83</f>
        <v>238</v>
      </c>
      <c r="C83">
        <f>PPCL!E83</f>
        <v>0</v>
      </c>
      <c r="D83">
        <f>PPCL!O83</f>
        <v>238</v>
      </c>
      <c r="E83">
        <f>PPCL!P83</f>
        <v>0</v>
      </c>
      <c r="F83">
        <f t="shared" si="10"/>
        <v>238</v>
      </c>
      <c r="G83">
        <f t="shared" si="11"/>
        <v>238</v>
      </c>
      <c r="H83" s="154"/>
      <c r="I83">
        <f>BRPL_EOD!AI83+BRPL_EOD!AJ83</f>
        <v>122.15</v>
      </c>
      <c r="J83">
        <f>BYPL_EOD!AI83+BYPL_EOD!AJ83</f>
        <v>38.25</v>
      </c>
      <c r="K83">
        <f>MES_EOD!AI83+MES_EOD!AJ83</f>
        <v>12.6</v>
      </c>
      <c r="L83">
        <f>NDMC_EOD!AI83+NDMC_EOD!AJ83</f>
        <v>50</v>
      </c>
      <c r="M83">
        <f>TPDDL_EOD!AI83+TPDDL_EOD!AJ83</f>
        <v>15</v>
      </c>
      <c r="N83">
        <f t="shared" si="6"/>
        <v>238</v>
      </c>
      <c r="O83" s="154">
        <f t="shared" si="7"/>
        <v>0</v>
      </c>
      <c r="P83">
        <v>122.15</v>
      </c>
      <c r="Q83">
        <v>38.25</v>
      </c>
      <c r="R83">
        <v>12.6</v>
      </c>
      <c r="S83">
        <v>50</v>
      </c>
      <c r="T83">
        <v>15</v>
      </c>
      <c r="U83" s="156">
        <f t="shared" si="8"/>
        <v>238</v>
      </c>
      <c r="V83" s="154">
        <f t="shared" si="9"/>
        <v>0</v>
      </c>
    </row>
    <row r="84" spans="1:22">
      <c r="A84" t="s">
        <v>126</v>
      </c>
      <c r="B84">
        <f>PPCL!D84</f>
        <v>238</v>
      </c>
      <c r="C84">
        <f>PPCL!E84</f>
        <v>0</v>
      </c>
      <c r="D84">
        <f>PPCL!O84</f>
        <v>238</v>
      </c>
      <c r="E84">
        <f>PPCL!P84</f>
        <v>0</v>
      </c>
      <c r="F84">
        <f t="shared" si="10"/>
        <v>238</v>
      </c>
      <c r="G84">
        <f t="shared" si="11"/>
        <v>238</v>
      </c>
      <c r="H84" s="154"/>
      <c r="I84">
        <f>BRPL_EOD!AI84+BRPL_EOD!AJ84</f>
        <v>122.15</v>
      </c>
      <c r="J84">
        <f>BYPL_EOD!AI84+BYPL_EOD!AJ84</f>
        <v>38.25</v>
      </c>
      <c r="K84">
        <f>MES_EOD!AI84+MES_EOD!AJ84</f>
        <v>12.6</v>
      </c>
      <c r="L84">
        <f>NDMC_EOD!AI84+NDMC_EOD!AJ84</f>
        <v>50</v>
      </c>
      <c r="M84">
        <f>TPDDL_EOD!AI84+TPDDL_EOD!AJ84</f>
        <v>15</v>
      </c>
      <c r="N84">
        <f t="shared" si="6"/>
        <v>238</v>
      </c>
      <c r="O84" s="154">
        <f t="shared" si="7"/>
        <v>0</v>
      </c>
      <c r="P84">
        <v>122.15</v>
      </c>
      <c r="Q84">
        <v>38.25</v>
      </c>
      <c r="R84">
        <v>12.6</v>
      </c>
      <c r="S84">
        <v>50</v>
      </c>
      <c r="T84">
        <v>15</v>
      </c>
      <c r="U84" s="156">
        <f t="shared" si="8"/>
        <v>238</v>
      </c>
      <c r="V84" s="154">
        <f t="shared" si="9"/>
        <v>0</v>
      </c>
    </row>
    <row r="85" spans="1:22">
      <c r="A85" t="s">
        <v>127</v>
      </c>
      <c r="B85">
        <f>PPCL!D85</f>
        <v>238</v>
      </c>
      <c r="C85">
        <f>PPCL!E85</f>
        <v>0</v>
      </c>
      <c r="D85">
        <f>PPCL!O85</f>
        <v>238</v>
      </c>
      <c r="E85">
        <f>PPCL!P85</f>
        <v>0</v>
      </c>
      <c r="F85">
        <f t="shared" si="10"/>
        <v>238</v>
      </c>
      <c r="G85">
        <f t="shared" si="11"/>
        <v>238</v>
      </c>
      <c r="H85" s="154"/>
      <c r="I85">
        <f>BRPL_EOD!AI85+BRPL_EOD!AJ85</f>
        <v>122.15</v>
      </c>
      <c r="J85">
        <f>BYPL_EOD!AI85+BYPL_EOD!AJ85</f>
        <v>38.25</v>
      </c>
      <c r="K85">
        <f>MES_EOD!AI85+MES_EOD!AJ85</f>
        <v>12.6</v>
      </c>
      <c r="L85">
        <f>NDMC_EOD!AI85+NDMC_EOD!AJ85</f>
        <v>50</v>
      </c>
      <c r="M85">
        <f>TPDDL_EOD!AI85+TPDDL_EOD!AJ85</f>
        <v>15</v>
      </c>
      <c r="N85">
        <f t="shared" si="6"/>
        <v>238</v>
      </c>
      <c r="O85" s="154">
        <f t="shared" si="7"/>
        <v>0</v>
      </c>
      <c r="P85">
        <v>122.15</v>
      </c>
      <c r="Q85">
        <v>38.25</v>
      </c>
      <c r="R85">
        <v>12.6</v>
      </c>
      <c r="S85">
        <v>50</v>
      </c>
      <c r="T85">
        <v>15</v>
      </c>
      <c r="U85" s="156">
        <f t="shared" si="8"/>
        <v>238</v>
      </c>
      <c r="V85" s="154">
        <f t="shared" si="9"/>
        <v>0</v>
      </c>
    </row>
    <row r="86" spans="1:22">
      <c r="A86" t="s">
        <v>128</v>
      </c>
      <c r="B86">
        <f>PPCL!D86</f>
        <v>238</v>
      </c>
      <c r="C86">
        <f>PPCL!E86</f>
        <v>0</v>
      </c>
      <c r="D86">
        <f>PPCL!O86</f>
        <v>238</v>
      </c>
      <c r="E86">
        <f>PPCL!P86</f>
        <v>0</v>
      </c>
      <c r="F86">
        <f t="shared" si="10"/>
        <v>238</v>
      </c>
      <c r="G86">
        <f t="shared" si="11"/>
        <v>238</v>
      </c>
      <c r="H86" s="154"/>
      <c r="I86">
        <f>BRPL_EOD!AI86+BRPL_EOD!AJ86</f>
        <v>122.15</v>
      </c>
      <c r="J86">
        <f>BYPL_EOD!AI86+BYPL_EOD!AJ86</f>
        <v>38.25</v>
      </c>
      <c r="K86">
        <f>MES_EOD!AI86+MES_EOD!AJ86</f>
        <v>12.6</v>
      </c>
      <c r="L86">
        <f>NDMC_EOD!AI86+NDMC_EOD!AJ86</f>
        <v>50</v>
      </c>
      <c r="M86">
        <f>TPDDL_EOD!AI86+TPDDL_EOD!AJ86</f>
        <v>15</v>
      </c>
      <c r="N86">
        <f t="shared" si="6"/>
        <v>238</v>
      </c>
      <c r="O86" s="154">
        <f t="shared" si="7"/>
        <v>0</v>
      </c>
      <c r="P86">
        <v>122.15</v>
      </c>
      <c r="Q86">
        <v>38.25</v>
      </c>
      <c r="R86">
        <v>12.6</v>
      </c>
      <c r="S86">
        <v>50</v>
      </c>
      <c r="T86">
        <v>15</v>
      </c>
      <c r="U86" s="156">
        <f t="shared" si="8"/>
        <v>238</v>
      </c>
      <c r="V86" s="154">
        <f t="shared" si="9"/>
        <v>0</v>
      </c>
    </row>
    <row r="87" spans="1:22">
      <c r="A87" t="s">
        <v>129</v>
      </c>
      <c r="B87">
        <f>PPCL!D87</f>
        <v>238</v>
      </c>
      <c r="C87">
        <f>PPCL!E87</f>
        <v>0</v>
      </c>
      <c r="D87">
        <f>PPCL!O87</f>
        <v>238</v>
      </c>
      <c r="E87">
        <f>PPCL!P87</f>
        <v>0</v>
      </c>
      <c r="F87">
        <f t="shared" si="10"/>
        <v>238</v>
      </c>
      <c r="G87">
        <f t="shared" si="11"/>
        <v>238</v>
      </c>
      <c r="H87" s="154"/>
      <c r="I87">
        <f>BRPL_EOD!AI87+BRPL_EOD!AJ87</f>
        <v>122.15</v>
      </c>
      <c r="J87">
        <f>BYPL_EOD!AI87+BYPL_EOD!AJ87</f>
        <v>38.25</v>
      </c>
      <c r="K87">
        <f>MES_EOD!AI87+MES_EOD!AJ87</f>
        <v>12.6</v>
      </c>
      <c r="L87">
        <f>NDMC_EOD!AI87+NDMC_EOD!AJ87</f>
        <v>50</v>
      </c>
      <c r="M87">
        <f>TPDDL_EOD!AI87+TPDDL_EOD!AJ87</f>
        <v>15</v>
      </c>
      <c r="N87">
        <f t="shared" si="6"/>
        <v>238</v>
      </c>
      <c r="O87" s="154">
        <f t="shared" si="7"/>
        <v>0</v>
      </c>
      <c r="P87">
        <v>122.15</v>
      </c>
      <c r="Q87">
        <v>38.25</v>
      </c>
      <c r="R87">
        <v>12.6</v>
      </c>
      <c r="S87">
        <v>50</v>
      </c>
      <c r="T87">
        <v>15</v>
      </c>
      <c r="U87" s="156">
        <f t="shared" si="8"/>
        <v>238</v>
      </c>
      <c r="V87" s="154">
        <f t="shared" si="9"/>
        <v>0</v>
      </c>
    </row>
    <row r="88" spans="1:22">
      <c r="A88" t="s">
        <v>130</v>
      </c>
      <c r="B88">
        <f>PPCL!D88</f>
        <v>238</v>
      </c>
      <c r="C88">
        <f>PPCL!E88</f>
        <v>0</v>
      </c>
      <c r="D88">
        <f>PPCL!O88</f>
        <v>238</v>
      </c>
      <c r="E88">
        <f>PPCL!P88</f>
        <v>0</v>
      </c>
      <c r="F88">
        <f t="shared" si="10"/>
        <v>238</v>
      </c>
      <c r="G88">
        <f t="shared" si="11"/>
        <v>238</v>
      </c>
      <c r="H88" s="154"/>
      <c r="I88">
        <f>BRPL_EOD!AI88+BRPL_EOD!AJ88</f>
        <v>122.15</v>
      </c>
      <c r="J88">
        <f>BYPL_EOD!AI88+BYPL_EOD!AJ88</f>
        <v>38.25</v>
      </c>
      <c r="K88">
        <f>MES_EOD!AI88+MES_EOD!AJ88</f>
        <v>12.6</v>
      </c>
      <c r="L88">
        <f>NDMC_EOD!AI88+NDMC_EOD!AJ88</f>
        <v>50</v>
      </c>
      <c r="M88">
        <f>TPDDL_EOD!AI88+TPDDL_EOD!AJ88</f>
        <v>15</v>
      </c>
      <c r="N88">
        <f t="shared" si="6"/>
        <v>238</v>
      </c>
      <c r="O88" s="154">
        <f t="shared" si="7"/>
        <v>0</v>
      </c>
      <c r="P88">
        <v>122.15</v>
      </c>
      <c r="Q88">
        <v>38.25</v>
      </c>
      <c r="R88">
        <v>12.6</v>
      </c>
      <c r="S88">
        <v>50</v>
      </c>
      <c r="T88">
        <v>15</v>
      </c>
      <c r="U88" s="156">
        <f t="shared" si="8"/>
        <v>238</v>
      </c>
      <c r="V88" s="154">
        <f t="shared" si="9"/>
        <v>0</v>
      </c>
    </row>
    <row r="89" spans="1:22">
      <c r="A89" t="s">
        <v>131</v>
      </c>
      <c r="B89">
        <f>PPCL!D89</f>
        <v>238</v>
      </c>
      <c r="C89">
        <f>PPCL!E89</f>
        <v>0</v>
      </c>
      <c r="D89">
        <f>PPCL!O89</f>
        <v>238</v>
      </c>
      <c r="E89">
        <f>PPCL!P89</f>
        <v>0</v>
      </c>
      <c r="F89">
        <f t="shared" si="10"/>
        <v>238</v>
      </c>
      <c r="G89">
        <f t="shared" si="11"/>
        <v>238</v>
      </c>
      <c r="H89" s="154"/>
      <c r="I89">
        <f>BRPL_EOD!AI89+BRPL_EOD!AJ89</f>
        <v>122.15</v>
      </c>
      <c r="J89">
        <f>BYPL_EOD!AI89+BYPL_EOD!AJ89</f>
        <v>38.25</v>
      </c>
      <c r="K89">
        <f>MES_EOD!AI89+MES_EOD!AJ89</f>
        <v>12.6</v>
      </c>
      <c r="L89">
        <f>NDMC_EOD!AI89+NDMC_EOD!AJ89</f>
        <v>50</v>
      </c>
      <c r="M89">
        <f>TPDDL_EOD!AI89+TPDDL_EOD!AJ89</f>
        <v>15</v>
      </c>
      <c r="N89">
        <f t="shared" si="6"/>
        <v>238</v>
      </c>
      <c r="O89" s="154">
        <f t="shared" si="7"/>
        <v>0</v>
      </c>
      <c r="P89">
        <v>122.15</v>
      </c>
      <c r="Q89">
        <v>38.25</v>
      </c>
      <c r="R89">
        <v>12.6</v>
      </c>
      <c r="S89">
        <v>50</v>
      </c>
      <c r="T89">
        <v>15</v>
      </c>
      <c r="U89" s="156">
        <f t="shared" si="8"/>
        <v>238</v>
      </c>
      <c r="V89" s="154">
        <f t="shared" si="9"/>
        <v>0</v>
      </c>
    </row>
    <row r="90" spans="1:22">
      <c r="A90" t="s">
        <v>132</v>
      </c>
      <c r="B90">
        <f>PPCL!D90</f>
        <v>238</v>
      </c>
      <c r="C90">
        <f>PPCL!E90</f>
        <v>0</v>
      </c>
      <c r="D90">
        <f>PPCL!O90</f>
        <v>238</v>
      </c>
      <c r="E90">
        <f>PPCL!P90</f>
        <v>0</v>
      </c>
      <c r="F90">
        <f t="shared" si="10"/>
        <v>238</v>
      </c>
      <c r="G90">
        <f t="shared" si="11"/>
        <v>238</v>
      </c>
      <c r="H90" s="154"/>
      <c r="I90">
        <f>BRPL_EOD!AI90+BRPL_EOD!AJ90</f>
        <v>122.15</v>
      </c>
      <c r="J90">
        <f>BYPL_EOD!AI90+BYPL_EOD!AJ90</f>
        <v>38.25</v>
      </c>
      <c r="K90">
        <f>MES_EOD!AI90+MES_EOD!AJ90</f>
        <v>12.6</v>
      </c>
      <c r="L90">
        <f>NDMC_EOD!AI90+NDMC_EOD!AJ90</f>
        <v>50</v>
      </c>
      <c r="M90">
        <f>TPDDL_EOD!AI90+TPDDL_EOD!AJ90</f>
        <v>15</v>
      </c>
      <c r="N90">
        <f t="shared" si="6"/>
        <v>238</v>
      </c>
      <c r="O90" s="154">
        <f t="shared" si="7"/>
        <v>0</v>
      </c>
      <c r="P90">
        <v>122.15</v>
      </c>
      <c r="Q90">
        <v>38.25</v>
      </c>
      <c r="R90">
        <v>12.6</v>
      </c>
      <c r="S90">
        <v>50</v>
      </c>
      <c r="T90">
        <v>15</v>
      </c>
      <c r="U90" s="156">
        <f t="shared" si="8"/>
        <v>238</v>
      </c>
      <c r="V90" s="154">
        <f t="shared" si="9"/>
        <v>0</v>
      </c>
    </row>
    <row r="91" spans="1:22">
      <c r="A91" t="s">
        <v>133</v>
      </c>
      <c r="B91">
        <f>PPCL!D91</f>
        <v>238</v>
      </c>
      <c r="C91">
        <f>PPCL!E91</f>
        <v>0</v>
      </c>
      <c r="D91">
        <f>PPCL!O91</f>
        <v>238</v>
      </c>
      <c r="E91">
        <f>PPCL!P91</f>
        <v>0</v>
      </c>
      <c r="F91">
        <f t="shared" si="10"/>
        <v>238</v>
      </c>
      <c r="G91">
        <f t="shared" si="11"/>
        <v>238</v>
      </c>
      <c r="H91" s="154"/>
      <c r="I91">
        <f>BRPL_EOD!AI91+BRPL_EOD!AJ91</f>
        <v>122.15</v>
      </c>
      <c r="J91">
        <f>BYPL_EOD!AI91+BYPL_EOD!AJ91</f>
        <v>38.25</v>
      </c>
      <c r="K91">
        <f>MES_EOD!AI91+MES_EOD!AJ91</f>
        <v>12.6</v>
      </c>
      <c r="L91">
        <f>NDMC_EOD!AI91+NDMC_EOD!AJ91</f>
        <v>50</v>
      </c>
      <c r="M91">
        <f>TPDDL_EOD!AI91+TPDDL_EOD!AJ91</f>
        <v>15</v>
      </c>
      <c r="N91">
        <f t="shared" si="6"/>
        <v>238</v>
      </c>
      <c r="O91" s="154">
        <f t="shared" si="7"/>
        <v>0</v>
      </c>
      <c r="P91">
        <v>122.15</v>
      </c>
      <c r="Q91">
        <v>38.25</v>
      </c>
      <c r="R91">
        <v>12.6</v>
      </c>
      <c r="S91">
        <v>50</v>
      </c>
      <c r="T91">
        <v>15</v>
      </c>
      <c r="U91" s="156">
        <f t="shared" si="8"/>
        <v>238</v>
      </c>
      <c r="V91" s="154">
        <f t="shared" si="9"/>
        <v>0</v>
      </c>
    </row>
    <row r="92" spans="1:22">
      <c r="A92" t="s">
        <v>134</v>
      </c>
      <c r="B92">
        <f>PPCL!D92</f>
        <v>238</v>
      </c>
      <c r="C92">
        <f>PPCL!E92</f>
        <v>0</v>
      </c>
      <c r="D92">
        <f>PPCL!O92</f>
        <v>238</v>
      </c>
      <c r="E92">
        <f>PPCL!P92</f>
        <v>0</v>
      </c>
      <c r="F92">
        <f t="shared" si="10"/>
        <v>238</v>
      </c>
      <c r="G92">
        <f t="shared" si="11"/>
        <v>238</v>
      </c>
      <c r="H92" s="154"/>
      <c r="I92">
        <f>BRPL_EOD!AI92+BRPL_EOD!AJ92</f>
        <v>122.15</v>
      </c>
      <c r="J92">
        <f>BYPL_EOD!AI92+BYPL_EOD!AJ92</f>
        <v>38.25</v>
      </c>
      <c r="K92">
        <f>MES_EOD!AI92+MES_EOD!AJ92</f>
        <v>12.6</v>
      </c>
      <c r="L92">
        <f>NDMC_EOD!AI92+NDMC_EOD!AJ92</f>
        <v>50</v>
      </c>
      <c r="M92">
        <f>TPDDL_EOD!AI92+TPDDL_EOD!AJ92</f>
        <v>15</v>
      </c>
      <c r="N92">
        <f t="shared" si="6"/>
        <v>238</v>
      </c>
      <c r="O92" s="154">
        <f t="shared" si="7"/>
        <v>0</v>
      </c>
      <c r="P92">
        <v>122.15</v>
      </c>
      <c r="Q92">
        <v>38.25</v>
      </c>
      <c r="R92">
        <v>12.6</v>
      </c>
      <c r="S92">
        <v>50</v>
      </c>
      <c r="T92">
        <v>15</v>
      </c>
      <c r="U92" s="156">
        <f t="shared" si="8"/>
        <v>238</v>
      </c>
      <c r="V92" s="154">
        <f t="shared" si="9"/>
        <v>0</v>
      </c>
    </row>
    <row r="93" spans="1:22">
      <c r="A93" t="s">
        <v>135</v>
      </c>
      <c r="B93">
        <f>PPCL!D93</f>
        <v>238</v>
      </c>
      <c r="C93">
        <f>PPCL!E93</f>
        <v>0</v>
      </c>
      <c r="D93">
        <f>PPCL!O93</f>
        <v>238</v>
      </c>
      <c r="E93">
        <f>PPCL!P93</f>
        <v>0</v>
      </c>
      <c r="F93">
        <f t="shared" si="10"/>
        <v>238</v>
      </c>
      <c r="G93">
        <f t="shared" si="11"/>
        <v>238</v>
      </c>
      <c r="H93" s="154"/>
      <c r="I93">
        <f>BRPL_EOD!AI93+BRPL_EOD!AJ93</f>
        <v>122.15</v>
      </c>
      <c r="J93">
        <f>BYPL_EOD!AI93+BYPL_EOD!AJ93</f>
        <v>38.25</v>
      </c>
      <c r="K93">
        <f>MES_EOD!AI93+MES_EOD!AJ93</f>
        <v>12.6</v>
      </c>
      <c r="L93">
        <f>NDMC_EOD!AI93+NDMC_EOD!AJ93</f>
        <v>50</v>
      </c>
      <c r="M93">
        <f>TPDDL_EOD!AI93+TPDDL_EOD!AJ93</f>
        <v>15</v>
      </c>
      <c r="N93">
        <f t="shared" si="6"/>
        <v>238</v>
      </c>
      <c r="O93" s="154">
        <f t="shared" si="7"/>
        <v>0</v>
      </c>
      <c r="P93">
        <v>122.15</v>
      </c>
      <c r="Q93">
        <v>38.25</v>
      </c>
      <c r="R93">
        <v>12.6</v>
      </c>
      <c r="S93">
        <v>50</v>
      </c>
      <c r="T93">
        <v>15</v>
      </c>
      <c r="U93" s="156">
        <f t="shared" si="8"/>
        <v>238</v>
      </c>
      <c r="V93" s="154">
        <f t="shared" si="9"/>
        <v>0</v>
      </c>
    </row>
    <row r="94" spans="1:22">
      <c r="A94" t="s">
        <v>136</v>
      </c>
      <c r="B94">
        <f>PPCL!D94</f>
        <v>238</v>
      </c>
      <c r="C94">
        <f>PPCL!E94</f>
        <v>0</v>
      </c>
      <c r="D94">
        <f>PPCL!O94</f>
        <v>238</v>
      </c>
      <c r="E94">
        <f>PPCL!P94</f>
        <v>0</v>
      </c>
      <c r="F94">
        <f t="shared" si="10"/>
        <v>238</v>
      </c>
      <c r="G94">
        <f t="shared" si="11"/>
        <v>238</v>
      </c>
      <c r="H94" s="154"/>
      <c r="I94">
        <f>BRPL_EOD!AI94+BRPL_EOD!AJ94</f>
        <v>122.15</v>
      </c>
      <c r="J94">
        <f>BYPL_EOD!AI94+BYPL_EOD!AJ94</f>
        <v>38.25</v>
      </c>
      <c r="K94">
        <f>MES_EOD!AI94+MES_EOD!AJ94</f>
        <v>12.6</v>
      </c>
      <c r="L94">
        <f>NDMC_EOD!AI94+NDMC_EOD!AJ94</f>
        <v>50</v>
      </c>
      <c r="M94">
        <f>TPDDL_EOD!AI94+TPDDL_EOD!AJ94</f>
        <v>15</v>
      </c>
      <c r="N94">
        <f t="shared" si="6"/>
        <v>238</v>
      </c>
      <c r="O94" s="154">
        <f t="shared" si="7"/>
        <v>0</v>
      </c>
      <c r="P94">
        <v>122.15</v>
      </c>
      <c r="Q94">
        <v>38.25</v>
      </c>
      <c r="R94">
        <v>12.6</v>
      </c>
      <c r="S94">
        <v>50</v>
      </c>
      <c r="T94">
        <v>15</v>
      </c>
      <c r="U94" s="156">
        <f t="shared" si="8"/>
        <v>238</v>
      </c>
      <c r="V94" s="154">
        <f t="shared" si="9"/>
        <v>0</v>
      </c>
    </row>
    <row r="95" spans="1:22">
      <c r="A95" t="s">
        <v>137</v>
      </c>
      <c r="B95">
        <f>PPCL!D95</f>
        <v>238</v>
      </c>
      <c r="C95">
        <f>PPCL!E95</f>
        <v>0</v>
      </c>
      <c r="D95">
        <f>PPCL!O95</f>
        <v>238</v>
      </c>
      <c r="E95">
        <f>PPCL!P95</f>
        <v>0</v>
      </c>
      <c r="F95">
        <f t="shared" si="10"/>
        <v>238</v>
      </c>
      <c r="G95">
        <f t="shared" si="11"/>
        <v>238</v>
      </c>
      <c r="H95" s="154"/>
      <c r="I95">
        <f>BRPL_EOD!AI95+BRPL_EOD!AJ95</f>
        <v>122.15</v>
      </c>
      <c r="J95">
        <f>BYPL_EOD!AI95+BYPL_EOD!AJ95</f>
        <v>38.25</v>
      </c>
      <c r="K95">
        <f>MES_EOD!AI95+MES_EOD!AJ95</f>
        <v>12.6</v>
      </c>
      <c r="L95">
        <f>NDMC_EOD!AI95+NDMC_EOD!AJ95</f>
        <v>50</v>
      </c>
      <c r="M95">
        <f>TPDDL_EOD!AI95+TPDDL_EOD!AJ95</f>
        <v>15</v>
      </c>
      <c r="N95">
        <f t="shared" si="6"/>
        <v>238</v>
      </c>
      <c r="O95" s="154">
        <f t="shared" si="7"/>
        <v>0</v>
      </c>
      <c r="P95">
        <v>122.15</v>
      </c>
      <c r="Q95">
        <v>38.25</v>
      </c>
      <c r="R95">
        <v>12.6</v>
      </c>
      <c r="S95">
        <v>50</v>
      </c>
      <c r="T95">
        <v>15</v>
      </c>
      <c r="U95" s="156">
        <f t="shared" si="8"/>
        <v>238</v>
      </c>
      <c r="V95" s="154">
        <f t="shared" si="9"/>
        <v>0</v>
      </c>
    </row>
    <row r="96" spans="1:22">
      <c r="A96" t="s">
        <v>138</v>
      </c>
      <c r="B96">
        <f>PPCL!D96</f>
        <v>238</v>
      </c>
      <c r="C96">
        <f>PPCL!E96</f>
        <v>0</v>
      </c>
      <c r="D96">
        <f>PPCL!O96</f>
        <v>238</v>
      </c>
      <c r="E96">
        <f>PPCL!P96</f>
        <v>0</v>
      </c>
      <c r="F96">
        <f t="shared" si="10"/>
        <v>238</v>
      </c>
      <c r="G96">
        <f t="shared" si="11"/>
        <v>238</v>
      </c>
      <c r="H96" s="154"/>
      <c r="I96">
        <f>BRPL_EOD!AI96+BRPL_EOD!AJ96</f>
        <v>122.15</v>
      </c>
      <c r="J96">
        <f>BYPL_EOD!AI96+BYPL_EOD!AJ96</f>
        <v>38.25</v>
      </c>
      <c r="K96">
        <f>MES_EOD!AI96+MES_EOD!AJ96</f>
        <v>12.6</v>
      </c>
      <c r="L96">
        <f>NDMC_EOD!AI96+NDMC_EOD!AJ96</f>
        <v>50</v>
      </c>
      <c r="M96">
        <f>TPDDL_EOD!AI96+TPDDL_EOD!AJ96</f>
        <v>15</v>
      </c>
      <c r="N96">
        <f t="shared" si="6"/>
        <v>238</v>
      </c>
      <c r="O96" s="154">
        <f t="shared" si="7"/>
        <v>0</v>
      </c>
      <c r="P96">
        <v>122.15</v>
      </c>
      <c r="Q96">
        <v>38.25</v>
      </c>
      <c r="R96">
        <v>12.6</v>
      </c>
      <c r="S96">
        <v>50</v>
      </c>
      <c r="T96">
        <v>15</v>
      </c>
      <c r="U96" s="156">
        <f t="shared" si="8"/>
        <v>238</v>
      </c>
      <c r="V96" s="154">
        <f t="shared" si="9"/>
        <v>0</v>
      </c>
    </row>
    <row r="97" spans="1:22">
      <c r="A97" t="s">
        <v>139</v>
      </c>
      <c r="B97">
        <f>PPCL!D97</f>
        <v>238</v>
      </c>
      <c r="C97">
        <f>PPCL!E97</f>
        <v>0</v>
      </c>
      <c r="D97">
        <f>PPCL!O97</f>
        <v>238</v>
      </c>
      <c r="E97">
        <f>PPCL!P97</f>
        <v>0</v>
      </c>
      <c r="F97">
        <f t="shared" si="10"/>
        <v>238</v>
      </c>
      <c r="G97">
        <f t="shared" si="11"/>
        <v>238</v>
      </c>
      <c r="H97" s="154"/>
      <c r="I97">
        <f>BRPL_EOD!AI97+BRPL_EOD!AJ97</f>
        <v>122.15</v>
      </c>
      <c r="J97">
        <f>BYPL_EOD!AI97+BYPL_EOD!AJ97</f>
        <v>38.25</v>
      </c>
      <c r="K97">
        <f>MES_EOD!AI97+MES_EOD!AJ97</f>
        <v>12.6</v>
      </c>
      <c r="L97">
        <f>NDMC_EOD!AI97+NDMC_EOD!AJ97</f>
        <v>50</v>
      </c>
      <c r="M97">
        <f>TPDDL_EOD!AI97+TPDDL_EOD!AJ97</f>
        <v>15</v>
      </c>
      <c r="N97">
        <f t="shared" si="6"/>
        <v>238</v>
      </c>
      <c r="O97" s="154">
        <f t="shared" si="7"/>
        <v>0</v>
      </c>
      <c r="P97">
        <v>122.15</v>
      </c>
      <c r="Q97">
        <v>38.25</v>
      </c>
      <c r="R97">
        <v>12.6</v>
      </c>
      <c r="S97">
        <v>50</v>
      </c>
      <c r="T97">
        <v>15</v>
      </c>
      <c r="U97" s="156">
        <f t="shared" si="8"/>
        <v>238</v>
      </c>
      <c r="V97" s="154">
        <f t="shared" si="9"/>
        <v>0</v>
      </c>
    </row>
    <row r="98" spans="1:22">
      <c r="A98" t="s">
        <v>140</v>
      </c>
      <c r="B98">
        <f>PPCL!D98</f>
        <v>238</v>
      </c>
      <c r="C98">
        <f>PPCL!E98</f>
        <v>0</v>
      </c>
      <c r="D98">
        <f>PPCL!O98</f>
        <v>238</v>
      </c>
      <c r="E98">
        <f>PPCL!P98</f>
        <v>0</v>
      </c>
      <c r="F98">
        <f t="shared" si="10"/>
        <v>238</v>
      </c>
      <c r="G98">
        <f t="shared" si="11"/>
        <v>238</v>
      </c>
      <c r="H98" s="154"/>
      <c r="I98">
        <f>BRPL_EOD!AI98+BRPL_EOD!AJ98</f>
        <v>122.15</v>
      </c>
      <c r="J98">
        <f>BYPL_EOD!AI98+BYPL_EOD!AJ98</f>
        <v>38.25</v>
      </c>
      <c r="K98">
        <f>MES_EOD!AI98+MES_EOD!AJ98</f>
        <v>12.6</v>
      </c>
      <c r="L98">
        <f>NDMC_EOD!AI98+NDMC_EOD!AJ98</f>
        <v>50</v>
      </c>
      <c r="M98">
        <f>TPDDL_EOD!AI98+TPDDL_EOD!AJ98</f>
        <v>15</v>
      </c>
      <c r="N98">
        <f t="shared" si="6"/>
        <v>238</v>
      </c>
      <c r="O98" s="154">
        <f t="shared" si="7"/>
        <v>0</v>
      </c>
      <c r="P98">
        <v>122.15</v>
      </c>
      <c r="Q98">
        <v>38.25</v>
      </c>
      <c r="R98">
        <v>12.6</v>
      </c>
      <c r="S98">
        <v>50</v>
      </c>
      <c r="T98">
        <v>15</v>
      </c>
      <c r="U98" s="156">
        <f t="shared" si="8"/>
        <v>238</v>
      </c>
      <c r="V98" s="154">
        <f t="shared" si="9"/>
        <v>0</v>
      </c>
    </row>
    <row r="99" spans="1:22">
      <c r="A99" s="156" t="s">
        <v>350</v>
      </c>
      <c r="B99" s="156">
        <f>SUM(B3:B98)/4000</f>
        <v>5.2640000000000002</v>
      </c>
      <c r="C99" s="156">
        <f t="shared" ref="C99:U99" si="12">SUM(C3:C98)/4000</f>
        <v>0</v>
      </c>
      <c r="D99" s="156">
        <f t="shared" si="12"/>
        <v>5.2640000000000002</v>
      </c>
      <c r="E99" s="156">
        <f t="shared" si="12"/>
        <v>0</v>
      </c>
      <c r="F99" s="156">
        <f t="shared" si="12"/>
        <v>5.2640000000000002</v>
      </c>
      <c r="G99" s="156">
        <f t="shared" si="12"/>
        <v>5.2640000000000002</v>
      </c>
      <c r="H99" s="156"/>
      <c r="I99" s="156">
        <f t="shared" si="12"/>
        <v>2.5222599999999966</v>
      </c>
      <c r="J99" s="156">
        <f t="shared" si="12"/>
        <v>0.7878725000000002</v>
      </c>
      <c r="K99" s="156">
        <f t="shared" si="12"/>
        <v>0.30347999999999997</v>
      </c>
      <c r="L99" s="156">
        <f t="shared" si="12"/>
        <v>1.2</v>
      </c>
      <c r="M99" s="156">
        <f t="shared" si="12"/>
        <v>0.4502400000000002</v>
      </c>
      <c r="N99" s="156">
        <f t="shared" si="12"/>
        <v>5.2638525000000005</v>
      </c>
      <c r="O99" s="156">
        <f t="shared" si="12"/>
        <v>1.4750000000003638E-4</v>
      </c>
      <c r="P99" s="156">
        <f t="shared" si="12"/>
        <v>2.5222153308229847</v>
      </c>
      <c r="Q99" s="156">
        <f t="shared" si="12"/>
        <v>0.78790502802880846</v>
      </c>
      <c r="R99" s="156">
        <f t="shared" si="12"/>
        <v>0.30348615859694061</v>
      </c>
      <c r="S99" s="156">
        <f t="shared" si="12"/>
        <v>1.2000755671699974</v>
      </c>
      <c r="T99" s="156">
        <f t="shared" si="12"/>
        <v>0.4503179153812662</v>
      </c>
      <c r="U99" s="156">
        <f t="shared" si="12"/>
        <v>5.2640000000000002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</v>
      </c>
      <c r="E3">
        <f>GT!N3</f>
        <v>0</v>
      </c>
      <c r="F3">
        <f>B3+C3</f>
        <v>84</v>
      </c>
      <c r="G3">
        <f>D3+E3-X3</f>
        <v>35.6</v>
      </c>
      <c r="H3" s="154"/>
      <c r="I3">
        <f>BRPL_EOD!AC3+BRPL_EOD!AD3</f>
        <v>15</v>
      </c>
      <c r="J3">
        <f>BYPL_EOD!AC3+BYPL_EOD!AD3</f>
        <v>6.6</v>
      </c>
      <c r="K3">
        <f>MES_EOD!AC3+MES_EOD!AD3</f>
        <v>0</v>
      </c>
      <c r="L3">
        <f>NDMC_EOD!AC3+NDMC_EOD!AD3</f>
        <v>2.08</v>
      </c>
      <c r="M3">
        <f>TPDDL_EOD!AC3+TPDDL_EOD!AD3</f>
        <v>12</v>
      </c>
      <c r="N3">
        <f t="shared" ref="N3:N66" si="0">SUM(I3:M3)</f>
        <v>35.68</v>
      </c>
      <c r="O3" s="154">
        <f t="shared" ref="O3:O66" si="1">G3-N3</f>
        <v>-7.9999999999998295E-2</v>
      </c>
      <c r="P3">
        <v>14.966367713004486</v>
      </c>
      <c r="Q3">
        <v>6.5852017937219731</v>
      </c>
      <c r="R3">
        <v>0</v>
      </c>
      <c r="S3">
        <v>2.0753363228699553</v>
      </c>
      <c r="T3">
        <v>11.973094170403588</v>
      </c>
      <c r="U3" s="156">
        <f t="shared" ref="U3:U66" si="2">SUM(P3:T3)</f>
        <v>35.6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15</v>
      </c>
      <c r="J4">
        <f>BYPL_EOD!AC4+BYPL_EOD!AD4</f>
        <v>6.6</v>
      </c>
      <c r="K4">
        <f>MES_EOD!AC4+MES_EOD!AD4</f>
        <v>0</v>
      </c>
      <c r="L4">
        <f>NDMC_EOD!AC4+NDMC_EOD!AD4</f>
        <v>2.08</v>
      </c>
      <c r="M4">
        <f>TPDDL_EOD!AC4+TPDDL_EOD!AD4</f>
        <v>12</v>
      </c>
      <c r="N4">
        <f t="shared" si="0"/>
        <v>35.68</v>
      </c>
      <c r="O4" s="154">
        <f t="shared" si="1"/>
        <v>-7.9999999999998295E-2</v>
      </c>
      <c r="P4">
        <v>14.966367713004486</v>
      </c>
      <c r="Q4">
        <v>6.5852017937219731</v>
      </c>
      <c r="R4">
        <v>0</v>
      </c>
      <c r="S4">
        <v>2.0753363228699553</v>
      </c>
      <c r="T4">
        <v>11.973094170403588</v>
      </c>
      <c r="U4" s="156">
        <f t="shared" si="2"/>
        <v>35.6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15</v>
      </c>
      <c r="J5">
        <f>BYPL_EOD!AC5+BYPL_EOD!AD5</f>
        <v>6.6</v>
      </c>
      <c r="K5">
        <f>MES_EOD!AC5+MES_EOD!AD5</f>
        <v>0</v>
      </c>
      <c r="L5">
        <f>NDMC_EOD!AC5+NDMC_EOD!AD5</f>
        <v>2.08</v>
      </c>
      <c r="M5">
        <f>TPDDL_EOD!AC5+TPDDL_EOD!AD5</f>
        <v>12</v>
      </c>
      <c r="N5">
        <f t="shared" si="0"/>
        <v>35.68</v>
      </c>
      <c r="O5" s="154">
        <f t="shared" si="1"/>
        <v>-7.9999999999998295E-2</v>
      </c>
      <c r="P5">
        <v>14.966367713004486</v>
      </c>
      <c r="Q5">
        <v>6.5852017937219731</v>
      </c>
      <c r="R5">
        <v>0</v>
      </c>
      <c r="S5">
        <v>2.0753363228699553</v>
      </c>
      <c r="T5">
        <v>11.973094170403588</v>
      </c>
      <c r="U5" s="156">
        <f t="shared" si="2"/>
        <v>35.6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15</v>
      </c>
      <c r="J6">
        <f>BYPL_EOD!AC6+BYPL_EOD!AD6</f>
        <v>6.6</v>
      </c>
      <c r="K6">
        <f>MES_EOD!AC6+MES_EOD!AD6</f>
        <v>0</v>
      </c>
      <c r="L6">
        <f>NDMC_EOD!AC6+NDMC_EOD!AD6</f>
        <v>2.08</v>
      </c>
      <c r="M6">
        <f>TPDDL_EOD!AC6+TPDDL_EOD!AD6</f>
        <v>12</v>
      </c>
      <c r="N6">
        <f t="shared" si="0"/>
        <v>35.68</v>
      </c>
      <c r="O6" s="154">
        <f t="shared" si="1"/>
        <v>-7.9999999999998295E-2</v>
      </c>
      <c r="P6">
        <v>14.966367713004486</v>
      </c>
      <c r="Q6">
        <v>6.5852017937219731</v>
      </c>
      <c r="R6">
        <v>0</v>
      </c>
      <c r="S6">
        <v>2.0753363228699553</v>
      </c>
      <c r="T6">
        <v>11.973094170403588</v>
      </c>
      <c r="U6" s="156">
        <f t="shared" si="2"/>
        <v>35.6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15</v>
      </c>
      <c r="J7">
        <f>BYPL_EOD!AC7+BYPL_EOD!AD7</f>
        <v>6.6</v>
      </c>
      <c r="K7">
        <f>MES_EOD!AC7+MES_EOD!AD7</f>
        <v>0</v>
      </c>
      <c r="L7">
        <f>NDMC_EOD!AC7+NDMC_EOD!AD7</f>
        <v>2.08</v>
      </c>
      <c r="M7">
        <f>TPDDL_EOD!AC7+TPDDL_EOD!AD7</f>
        <v>12</v>
      </c>
      <c r="N7">
        <f t="shared" si="0"/>
        <v>35.68</v>
      </c>
      <c r="O7" s="154">
        <f t="shared" si="1"/>
        <v>-7.9999999999998295E-2</v>
      </c>
      <c r="P7">
        <v>14.966367713004486</v>
      </c>
      <c r="Q7">
        <v>6.5852017937219731</v>
      </c>
      <c r="R7">
        <v>0</v>
      </c>
      <c r="S7">
        <v>2.0753363228699553</v>
      </c>
      <c r="T7">
        <v>11.973094170403588</v>
      </c>
      <c r="U7" s="156">
        <f t="shared" si="2"/>
        <v>35.6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54"/>
      <c r="I8">
        <f>BRPL_EOD!AC8+BRPL_EOD!AD8</f>
        <v>15</v>
      </c>
      <c r="J8">
        <f>BYPL_EOD!AC8+BYPL_EOD!AD8</f>
        <v>6.6</v>
      </c>
      <c r="K8">
        <f>MES_EOD!AC8+MES_EOD!AD8</f>
        <v>0</v>
      </c>
      <c r="L8">
        <f>NDMC_EOD!AC8+NDMC_EOD!AD8</f>
        <v>2.08</v>
      </c>
      <c r="M8">
        <f>TPDDL_EOD!AC8+TPDDL_EOD!AD8</f>
        <v>12</v>
      </c>
      <c r="N8">
        <f t="shared" si="0"/>
        <v>35.68</v>
      </c>
      <c r="O8" s="154">
        <f t="shared" si="1"/>
        <v>-7.9999999999998295E-2</v>
      </c>
      <c r="P8">
        <v>14.966367713004486</v>
      </c>
      <c r="Q8">
        <v>6.5852017937219731</v>
      </c>
      <c r="R8">
        <v>0</v>
      </c>
      <c r="S8">
        <v>2.0753363228699553</v>
      </c>
      <c r="T8">
        <v>11.973094170403588</v>
      </c>
      <c r="U8" s="156">
        <f t="shared" si="2"/>
        <v>35.6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15</v>
      </c>
      <c r="J9">
        <f>BYPL_EOD!AC9+BYPL_EOD!AD9</f>
        <v>6.6</v>
      </c>
      <c r="K9">
        <f>MES_EOD!AC9+MES_EOD!AD9</f>
        <v>0</v>
      </c>
      <c r="L9">
        <f>NDMC_EOD!AC9+NDMC_EOD!AD9</f>
        <v>2.08</v>
      </c>
      <c r="M9">
        <f>TPDDL_EOD!AC9+TPDDL_EOD!AD9</f>
        <v>12</v>
      </c>
      <c r="N9">
        <f t="shared" si="0"/>
        <v>35.68</v>
      </c>
      <c r="O9" s="154">
        <f t="shared" si="1"/>
        <v>-7.9999999999998295E-2</v>
      </c>
      <c r="P9">
        <v>14.966367713004486</v>
      </c>
      <c r="Q9">
        <v>6.5852017937219731</v>
      </c>
      <c r="R9">
        <v>0</v>
      </c>
      <c r="S9">
        <v>2.0753363228699553</v>
      </c>
      <c r="T9">
        <v>11.973094170403588</v>
      </c>
      <c r="U9" s="156">
        <f t="shared" si="2"/>
        <v>35.6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54"/>
      <c r="I10">
        <f>BRPL_EOD!AC10+BRPL_EOD!AD10</f>
        <v>15</v>
      </c>
      <c r="J10">
        <f>BYPL_EOD!AC10+BYPL_EOD!AD10</f>
        <v>6.6</v>
      </c>
      <c r="K10">
        <f>MES_EOD!AC10+MES_EOD!AD10</f>
        <v>0</v>
      </c>
      <c r="L10">
        <f>NDMC_EOD!AC10+NDMC_EOD!AD10</f>
        <v>2.08</v>
      </c>
      <c r="M10">
        <f>TPDDL_EOD!AC10+TPDDL_EOD!AD10</f>
        <v>12</v>
      </c>
      <c r="N10">
        <f t="shared" si="0"/>
        <v>35.68</v>
      </c>
      <c r="O10" s="154">
        <f t="shared" si="1"/>
        <v>-7.9999999999998295E-2</v>
      </c>
      <c r="P10">
        <v>14.966367713004486</v>
      </c>
      <c r="Q10">
        <v>6.5852017937219731</v>
      </c>
      <c r="R10">
        <v>0</v>
      </c>
      <c r="S10">
        <v>2.0753363228699553</v>
      </c>
      <c r="T10">
        <v>11.973094170403588</v>
      </c>
      <c r="U10" s="156">
        <f t="shared" si="2"/>
        <v>35.6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54"/>
      <c r="I11">
        <f>BRPL_EOD!AC11+BRPL_EOD!AD11</f>
        <v>15</v>
      </c>
      <c r="J11">
        <f>BYPL_EOD!AC11+BYPL_EOD!AD11</f>
        <v>6.6</v>
      </c>
      <c r="K11">
        <f>MES_EOD!AC11+MES_EOD!AD11</f>
        <v>0</v>
      </c>
      <c r="L11">
        <f>NDMC_EOD!AC11+NDMC_EOD!AD11</f>
        <v>2.08</v>
      </c>
      <c r="M11">
        <f>TPDDL_EOD!AC11+TPDDL_EOD!AD11</f>
        <v>12</v>
      </c>
      <c r="N11">
        <f t="shared" si="0"/>
        <v>35.68</v>
      </c>
      <c r="O11" s="154">
        <f t="shared" si="1"/>
        <v>-7.9999999999998295E-2</v>
      </c>
      <c r="P11">
        <v>14.966367713004486</v>
      </c>
      <c r="Q11">
        <v>6.5852017937219731</v>
      </c>
      <c r="R11">
        <v>0</v>
      </c>
      <c r="S11">
        <v>2.0753363228699553</v>
      </c>
      <c r="T11">
        <v>11.973094170403588</v>
      </c>
      <c r="U11" s="156">
        <f t="shared" si="2"/>
        <v>35.6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54"/>
      <c r="I12">
        <f>BRPL_EOD!AC12+BRPL_EOD!AD12</f>
        <v>15</v>
      </c>
      <c r="J12">
        <f>BYPL_EOD!AC12+BYPL_EOD!AD12</f>
        <v>6.6</v>
      </c>
      <c r="K12">
        <f>MES_EOD!AC12+MES_EOD!AD12</f>
        <v>0</v>
      </c>
      <c r="L12">
        <f>NDMC_EOD!AC12+NDMC_EOD!AD12</f>
        <v>2.08</v>
      </c>
      <c r="M12">
        <f>TPDDL_EOD!AC12+TPDDL_EOD!AD12</f>
        <v>12</v>
      </c>
      <c r="N12">
        <f t="shared" si="0"/>
        <v>35.68</v>
      </c>
      <c r="O12" s="154">
        <f t="shared" si="1"/>
        <v>-7.9999999999998295E-2</v>
      </c>
      <c r="P12">
        <v>14.966367713004486</v>
      </c>
      <c r="Q12">
        <v>6.5852017937219731</v>
      </c>
      <c r="R12">
        <v>0</v>
      </c>
      <c r="S12">
        <v>2.0753363228699553</v>
      </c>
      <c r="T12">
        <v>11.973094170403588</v>
      </c>
      <c r="U12" s="156">
        <f t="shared" si="2"/>
        <v>35.6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54"/>
      <c r="I13">
        <f>BRPL_EOD!AC13+BRPL_EOD!AD13</f>
        <v>15</v>
      </c>
      <c r="J13">
        <f>BYPL_EOD!AC13+BYPL_EOD!AD13</f>
        <v>6.6</v>
      </c>
      <c r="K13">
        <f>MES_EOD!AC13+MES_EOD!AD13</f>
        <v>0</v>
      </c>
      <c r="L13">
        <f>NDMC_EOD!AC13+NDMC_EOD!AD13</f>
        <v>2.08</v>
      </c>
      <c r="M13">
        <f>TPDDL_EOD!AC13+TPDDL_EOD!AD13</f>
        <v>12</v>
      </c>
      <c r="N13">
        <f t="shared" si="0"/>
        <v>35.68</v>
      </c>
      <c r="O13" s="154">
        <f t="shared" si="1"/>
        <v>-7.9999999999998295E-2</v>
      </c>
      <c r="P13">
        <v>14.966367713004486</v>
      </c>
      <c r="Q13">
        <v>6.5852017937219731</v>
      </c>
      <c r="R13">
        <v>0</v>
      </c>
      <c r="S13">
        <v>2.0753363228699553</v>
      </c>
      <c r="T13">
        <v>11.973094170403588</v>
      </c>
      <c r="U13" s="156">
        <f t="shared" si="2"/>
        <v>35.6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54"/>
      <c r="I14">
        <f>BRPL_EOD!AC14+BRPL_EOD!AD14</f>
        <v>15</v>
      </c>
      <c r="J14">
        <f>BYPL_EOD!AC14+BYPL_EOD!AD14</f>
        <v>6.6</v>
      </c>
      <c r="K14">
        <f>MES_EOD!AC14+MES_EOD!AD14</f>
        <v>0</v>
      </c>
      <c r="L14">
        <f>NDMC_EOD!AC14+NDMC_EOD!AD14</f>
        <v>2.08</v>
      </c>
      <c r="M14">
        <f>TPDDL_EOD!AC14+TPDDL_EOD!AD14</f>
        <v>12</v>
      </c>
      <c r="N14">
        <f t="shared" si="0"/>
        <v>35.68</v>
      </c>
      <c r="O14" s="154">
        <f t="shared" si="1"/>
        <v>-7.9999999999998295E-2</v>
      </c>
      <c r="P14">
        <v>14.966367713004486</v>
      </c>
      <c r="Q14">
        <v>6.5852017937219731</v>
      </c>
      <c r="R14">
        <v>0</v>
      </c>
      <c r="S14">
        <v>2.0753363228699553</v>
      </c>
      <c r="T14">
        <v>11.973094170403588</v>
      </c>
      <c r="U14" s="156">
        <f t="shared" si="2"/>
        <v>35.6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54"/>
      <c r="I15">
        <f>BRPL_EOD!AC15+BRPL_EOD!AD15</f>
        <v>15</v>
      </c>
      <c r="J15">
        <f>BYPL_EOD!AC15+BYPL_EOD!AD15</f>
        <v>6.6</v>
      </c>
      <c r="K15">
        <f>MES_EOD!AC15+MES_EOD!AD15</f>
        <v>0</v>
      </c>
      <c r="L15">
        <f>NDMC_EOD!AC15+NDMC_EOD!AD15</f>
        <v>2.08</v>
      </c>
      <c r="M15">
        <f>TPDDL_EOD!AC15+TPDDL_EOD!AD15</f>
        <v>12</v>
      </c>
      <c r="N15">
        <f t="shared" si="0"/>
        <v>35.68</v>
      </c>
      <c r="O15" s="154">
        <f t="shared" si="1"/>
        <v>-7.9999999999998295E-2</v>
      </c>
      <c r="P15">
        <v>14.966367713004486</v>
      </c>
      <c r="Q15">
        <v>6.5852017937219731</v>
      </c>
      <c r="R15">
        <v>0</v>
      </c>
      <c r="S15">
        <v>2.0753363228699553</v>
      </c>
      <c r="T15">
        <v>11.973094170403588</v>
      </c>
      <c r="U15" s="156">
        <f t="shared" si="2"/>
        <v>35.6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54"/>
      <c r="I16">
        <f>BRPL_EOD!AC16+BRPL_EOD!AD16</f>
        <v>15</v>
      </c>
      <c r="J16">
        <f>BYPL_EOD!AC16+BYPL_EOD!AD16</f>
        <v>6.6</v>
      </c>
      <c r="K16">
        <f>MES_EOD!AC16+MES_EOD!AD16</f>
        <v>0</v>
      </c>
      <c r="L16">
        <f>NDMC_EOD!AC16+NDMC_EOD!AD16</f>
        <v>2.08</v>
      </c>
      <c r="M16">
        <f>TPDDL_EOD!AC16+TPDDL_EOD!AD16</f>
        <v>12</v>
      </c>
      <c r="N16">
        <f t="shared" si="0"/>
        <v>35.68</v>
      </c>
      <c r="O16" s="154">
        <f t="shared" si="1"/>
        <v>-7.9999999999998295E-2</v>
      </c>
      <c r="P16">
        <v>14.966367713004486</v>
      </c>
      <c r="Q16">
        <v>6.5852017937219731</v>
      </c>
      <c r="R16">
        <v>0</v>
      </c>
      <c r="S16">
        <v>2.0753363228699553</v>
      </c>
      <c r="T16">
        <v>11.973094170403588</v>
      </c>
      <c r="U16" s="156">
        <f t="shared" si="2"/>
        <v>35.6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84</v>
      </c>
      <c r="G17">
        <f t="shared" si="5"/>
        <v>35.6</v>
      </c>
      <c r="H17" s="154"/>
      <c r="I17">
        <f>BRPL_EOD!AC17+BRPL_EOD!AD17</f>
        <v>15</v>
      </c>
      <c r="J17">
        <f>BYPL_EOD!AC17+BYPL_EOD!AD17</f>
        <v>6.6</v>
      </c>
      <c r="K17">
        <f>MES_EOD!AC17+MES_EOD!AD17</f>
        <v>0</v>
      </c>
      <c r="L17">
        <f>NDMC_EOD!AC17+NDMC_EOD!AD17</f>
        <v>2.08</v>
      </c>
      <c r="M17">
        <f>TPDDL_EOD!AC17+TPDDL_EOD!AD17</f>
        <v>12</v>
      </c>
      <c r="N17">
        <f t="shared" si="0"/>
        <v>35.68</v>
      </c>
      <c r="O17" s="154">
        <f t="shared" si="1"/>
        <v>-7.9999999999998295E-2</v>
      </c>
      <c r="P17">
        <v>14.966367713004486</v>
      </c>
      <c r="Q17">
        <v>6.5852017937219731</v>
      </c>
      <c r="R17">
        <v>0</v>
      </c>
      <c r="S17">
        <v>2.0753363228699553</v>
      </c>
      <c r="T17">
        <v>11.973094170403588</v>
      </c>
      <c r="U17" s="156">
        <f t="shared" si="2"/>
        <v>35.6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84</v>
      </c>
      <c r="G18">
        <f t="shared" si="5"/>
        <v>35.6</v>
      </c>
      <c r="H18" s="154"/>
      <c r="I18">
        <f>BRPL_EOD!AC18+BRPL_EOD!AD18</f>
        <v>15</v>
      </c>
      <c r="J18">
        <f>BYPL_EOD!AC18+BYPL_EOD!AD18</f>
        <v>6.6</v>
      </c>
      <c r="K18">
        <f>MES_EOD!AC18+MES_EOD!AD18</f>
        <v>0</v>
      </c>
      <c r="L18">
        <f>NDMC_EOD!AC18+NDMC_EOD!AD18</f>
        <v>2.08</v>
      </c>
      <c r="M18">
        <f>TPDDL_EOD!AC18+TPDDL_EOD!AD18</f>
        <v>12</v>
      </c>
      <c r="N18">
        <f t="shared" si="0"/>
        <v>35.68</v>
      </c>
      <c r="O18" s="154">
        <f t="shared" si="1"/>
        <v>-7.9999999999998295E-2</v>
      </c>
      <c r="P18">
        <v>14.966367713004486</v>
      </c>
      <c r="Q18">
        <v>6.5852017937219731</v>
      </c>
      <c r="R18">
        <v>0</v>
      </c>
      <c r="S18">
        <v>2.0753363228699553</v>
      </c>
      <c r="T18">
        <v>11.973094170403588</v>
      </c>
      <c r="U18" s="156">
        <f t="shared" si="2"/>
        <v>35.6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54"/>
      <c r="I19">
        <f>BRPL_EOD!AC19+BRPL_EOD!AD19</f>
        <v>15</v>
      </c>
      <c r="J19">
        <f>BYPL_EOD!AC19+BYPL_EOD!AD19</f>
        <v>6.6</v>
      </c>
      <c r="K19">
        <f>MES_EOD!AC19+MES_EOD!AD19</f>
        <v>0</v>
      </c>
      <c r="L19">
        <f>NDMC_EOD!AC19+NDMC_EOD!AD19</f>
        <v>2.08</v>
      </c>
      <c r="M19">
        <f>TPDDL_EOD!AC19+TPDDL_EOD!AD19</f>
        <v>12</v>
      </c>
      <c r="N19">
        <f t="shared" si="0"/>
        <v>35.68</v>
      </c>
      <c r="O19" s="154">
        <f t="shared" si="1"/>
        <v>-7.9999999999998295E-2</v>
      </c>
      <c r="P19">
        <v>14.966367713004486</v>
      </c>
      <c r="Q19">
        <v>6.5852017937219731</v>
      </c>
      <c r="R19">
        <v>0</v>
      </c>
      <c r="S19">
        <v>2.0753363228699553</v>
      </c>
      <c r="T19">
        <v>11.973094170403588</v>
      </c>
      <c r="U19" s="156">
        <f t="shared" si="2"/>
        <v>35.6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54"/>
      <c r="I20">
        <f>BRPL_EOD!AC20+BRPL_EOD!AD20</f>
        <v>15</v>
      </c>
      <c r="J20">
        <f>BYPL_EOD!AC20+BYPL_EOD!AD20</f>
        <v>6.6</v>
      </c>
      <c r="K20">
        <f>MES_EOD!AC20+MES_EOD!AD20</f>
        <v>0</v>
      </c>
      <c r="L20">
        <f>NDMC_EOD!AC20+NDMC_EOD!AD20</f>
        <v>2.08</v>
      </c>
      <c r="M20">
        <f>TPDDL_EOD!AC20+TPDDL_EOD!AD20</f>
        <v>12</v>
      </c>
      <c r="N20">
        <f t="shared" si="0"/>
        <v>35.68</v>
      </c>
      <c r="O20" s="154">
        <f t="shared" si="1"/>
        <v>-7.9999999999998295E-2</v>
      </c>
      <c r="P20">
        <v>14.966367713004486</v>
      </c>
      <c r="Q20">
        <v>6.5852017937219731</v>
      </c>
      <c r="R20">
        <v>0</v>
      </c>
      <c r="S20">
        <v>2.0753363228699553</v>
      </c>
      <c r="T20">
        <v>11.973094170403588</v>
      </c>
      <c r="U20" s="156">
        <f t="shared" si="2"/>
        <v>35.6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54"/>
      <c r="I21">
        <f>BRPL_EOD!AC21+BRPL_EOD!AD21</f>
        <v>15</v>
      </c>
      <c r="J21">
        <f>BYPL_EOD!AC21+BYPL_EOD!AD21</f>
        <v>6.6</v>
      </c>
      <c r="K21">
        <f>MES_EOD!AC21+MES_EOD!AD21</f>
        <v>0</v>
      </c>
      <c r="L21">
        <f>NDMC_EOD!AC21+NDMC_EOD!AD21</f>
        <v>2.08</v>
      </c>
      <c r="M21">
        <f>TPDDL_EOD!AC21+TPDDL_EOD!AD21</f>
        <v>12</v>
      </c>
      <c r="N21">
        <f t="shared" si="0"/>
        <v>35.68</v>
      </c>
      <c r="O21" s="154">
        <f t="shared" si="1"/>
        <v>-7.9999999999998295E-2</v>
      </c>
      <c r="P21">
        <v>14.966367713004486</v>
      </c>
      <c r="Q21">
        <v>6.5852017937219731</v>
      </c>
      <c r="R21">
        <v>0</v>
      </c>
      <c r="S21">
        <v>2.0753363228699553</v>
      </c>
      <c r="T21">
        <v>11.973094170403588</v>
      </c>
      <c r="U21" s="156">
        <f t="shared" si="2"/>
        <v>35.6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54"/>
      <c r="I22">
        <f>BRPL_EOD!AC22+BRPL_EOD!AD22</f>
        <v>15</v>
      </c>
      <c r="J22">
        <f>BYPL_EOD!AC22+BYPL_EOD!AD22</f>
        <v>6.6</v>
      </c>
      <c r="K22">
        <f>MES_EOD!AC22+MES_EOD!AD22</f>
        <v>0</v>
      </c>
      <c r="L22">
        <f>NDMC_EOD!AC22+NDMC_EOD!AD22</f>
        <v>2.08</v>
      </c>
      <c r="M22">
        <f>TPDDL_EOD!AC22+TPDDL_EOD!AD22</f>
        <v>12</v>
      </c>
      <c r="N22">
        <f t="shared" si="0"/>
        <v>35.68</v>
      </c>
      <c r="O22" s="154">
        <f t="shared" si="1"/>
        <v>-7.9999999999998295E-2</v>
      </c>
      <c r="P22">
        <v>14.966367713004486</v>
      </c>
      <c r="Q22">
        <v>6.5852017937219731</v>
      </c>
      <c r="R22">
        <v>0</v>
      </c>
      <c r="S22">
        <v>2.0753363228699553</v>
      </c>
      <c r="T22">
        <v>11.973094170403588</v>
      </c>
      <c r="U22" s="156">
        <f t="shared" si="2"/>
        <v>35.6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54"/>
      <c r="I23">
        <f>BRPL_EOD!AC23+BRPL_EOD!AD23</f>
        <v>15</v>
      </c>
      <c r="J23">
        <f>BYPL_EOD!AC23+BYPL_EOD!AD23</f>
        <v>6.6</v>
      </c>
      <c r="K23">
        <f>MES_EOD!AC23+MES_EOD!AD23</f>
        <v>0</v>
      </c>
      <c r="L23">
        <f>NDMC_EOD!AC23+NDMC_EOD!AD23</f>
        <v>2.08</v>
      </c>
      <c r="M23">
        <f>TPDDL_EOD!AC23+TPDDL_EOD!AD23</f>
        <v>12</v>
      </c>
      <c r="N23">
        <f t="shared" si="0"/>
        <v>35.68</v>
      </c>
      <c r="O23" s="154">
        <f t="shared" si="1"/>
        <v>-7.9999999999998295E-2</v>
      </c>
      <c r="P23">
        <v>14.966367713004486</v>
      </c>
      <c r="Q23">
        <v>6.5852017937219731</v>
      </c>
      <c r="R23">
        <v>0</v>
      </c>
      <c r="S23">
        <v>2.0753363228699553</v>
      </c>
      <c r="T23">
        <v>11.973094170403588</v>
      </c>
      <c r="U23" s="156">
        <f t="shared" si="2"/>
        <v>35.6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54"/>
      <c r="I24">
        <f>BRPL_EOD!AC24+BRPL_EOD!AD24</f>
        <v>15</v>
      </c>
      <c r="J24">
        <f>BYPL_EOD!AC24+BYPL_EOD!AD24</f>
        <v>6.6</v>
      </c>
      <c r="K24">
        <f>MES_EOD!AC24+MES_EOD!AD24</f>
        <v>0</v>
      </c>
      <c r="L24">
        <f>NDMC_EOD!AC24+NDMC_EOD!AD24</f>
        <v>2.08</v>
      </c>
      <c r="M24">
        <f>TPDDL_EOD!AC24+TPDDL_EOD!AD24</f>
        <v>12</v>
      </c>
      <c r="N24">
        <f t="shared" si="0"/>
        <v>35.68</v>
      </c>
      <c r="O24" s="154">
        <f t="shared" si="1"/>
        <v>-7.9999999999998295E-2</v>
      </c>
      <c r="P24">
        <v>14.966367713004486</v>
      </c>
      <c r="Q24">
        <v>6.5852017937219731</v>
      </c>
      <c r="R24">
        <v>0</v>
      </c>
      <c r="S24">
        <v>2.0753363228699553</v>
      </c>
      <c r="T24">
        <v>11.973094170403588</v>
      </c>
      <c r="U24" s="156">
        <f t="shared" si="2"/>
        <v>35.6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54"/>
      <c r="I25">
        <f>BRPL_EOD!AC25+BRPL_EOD!AD25</f>
        <v>15</v>
      </c>
      <c r="J25">
        <f>BYPL_EOD!AC25+BYPL_EOD!AD25</f>
        <v>6.6</v>
      </c>
      <c r="K25">
        <f>MES_EOD!AC25+MES_EOD!AD25</f>
        <v>0</v>
      </c>
      <c r="L25">
        <f>NDMC_EOD!AC25+NDMC_EOD!AD25</f>
        <v>2.08</v>
      </c>
      <c r="M25">
        <f>TPDDL_EOD!AC25+TPDDL_EOD!AD25</f>
        <v>12</v>
      </c>
      <c r="N25">
        <f t="shared" si="0"/>
        <v>35.68</v>
      </c>
      <c r="O25" s="154">
        <f t="shared" si="1"/>
        <v>-7.9999999999998295E-2</v>
      </c>
      <c r="P25">
        <v>14.966367713004486</v>
      </c>
      <c r="Q25">
        <v>6.5852017937219731</v>
      </c>
      <c r="R25">
        <v>0</v>
      </c>
      <c r="S25">
        <v>2.0753363228699553</v>
      </c>
      <c r="T25">
        <v>11.973094170403588</v>
      </c>
      <c r="U25" s="156">
        <f t="shared" si="2"/>
        <v>35.6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15</v>
      </c>
      <c r="J26">
        <f>BYPL_EOD!AC26+BYPL_EOD!AD26</f>
        <v>6.6</v>
      </c>
      <c r="K26">
        <f>MES_EOD!AC26+MES_EOD!AD26</f>
        <v>0</v>
      </c>
      <c r="L26">
        <f>NDMC_EOD!AC26+NDMC_EOD!AD26</f>
        <v>2.08</v>
      </c>
      <c r="M26">
        <f>TPDDL_EOD!AC26+TPDDL_EOD!AD26</f>
        <v>12</v>
      </c>
      <c r="N26">
        <f t="shared" si="0"/>
        <v>35.68</v>
      </c>
      <c r="O26" s="154">
        <f t="shared" si="1"/>
        <v>-7.9999999999998295E-2</v>
      </c>
      <c r="P26">
        <v>14.966367713004486</v>
      </c>
      <c r="Q26">
        <v>6.5852017937219731</v>
      </c>
      <c r="R26">
        <v>0</v>
      </c>
      <c r="S26">
        <v>2.0753363228699553</v>
      </c>
      <c r="T26">
        <v>11.973094170403588</v>
      </c>
      <c r="U26" s="156">
        <f t="shared" si="2"/>
        <v>35.6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15</v>
      </c>
      <c r="J27">
        <f>BYPL_EOD!AC27+BYPL_EOD!AD27</f>
        <v>6.6</v>
      </c>
      <c r="K27">
        <f>MES_EOD!AC27+MES_EOD!AD27</f>
        <v>0</v>
      </c>
      <c r="L27">
        <f>NDMC_EOD!AC27+NDMC_EOD!AD27</f>
        <v>2.08</v>
      </c>
      <c r="M27">
        <f>TPDDL_EOD!AC27+TPDDL_EOD!AD27</f>
        <v>12</v>
      </c>
      <c r="N27">
        <f t="shared" si="0"/>
        <v>35.68</v>
      </c>
      <c r="O27" s="154">
        <f t="shared" si="1"/>
        <v>-7.9999999999998295E-2</v>
      </c>
      <c r="P27">
        <v>14.966367713004486</v>
      </c>
      <c r="Q27">
        <v>6.5852017937219731</v>
      </c>
      <c r="R27">
        <v>0</v>
      </c>
      <c r="S27">
        <v>2.0753363228699553</v>
      </c>
      <c r="T27">
        <v>11.973094170403588</v>
      </c>
      <c r="U27" s="156">
        <f t="shared" si="2"/>
        <v>35.6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15</v>
      </c>
      <c r="J28">
        <f>BYPL_EOD!AC28+BYPL_EOD!AD28</f>
        <v>6.6</v>
      </c>
      <c r="K28">
        <f>MES_EOD!AC28+MES_EOD!AD28</f>
        <v>0</v>
      </c>
      <c r="L28">
        <f>NDMC_EOD!AC28+NDMC_EOD!AD28</f>
        <v>2.08</v>
      </c>
      <c r="M28">
        <f>TPDDL_EOD!AC28+TPDDL_EOD!AD28</f>
        <v>12</v>
      </c>
      <c r="N28">
        <f t="shared" si="0"/>
        <v>35.68</v>
      </c>
      <c r="O28" s="154">
        <f t="shared" si="1"/>
        <v>-7.9999999999998295E-2</v>
      </c>
      <c r="P28">
        <v>14.966367713004486</v>
      </c>
      <c r="Q28">
        <v>6.5852017937219731</v>
      </c>
      <c r="R28">
        <v>0</v>
      </c>
      <c r="S28">
        <v>2.0753363228699553</v>
      </c>
      <c r="T28">
        <v>11.973094170403588</v>
      </c>
      <c r="U28" s="156">
        <f t="shared" si="2"/>
        <v>35.6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15</v>
      </c>
      <c r="J29">
        <f>BYPL_EOD!AC29+BYPL_EOD!AD29</f>
        <v>6.6</v>
      </c>
      <c r="K29">
        <f>MES_EOD!AC29+MES_EOD!AD29</f>
        <v>0</v>
      </c>
      <c r="L29">
        <f>NDMC_EOD!AC29+NDMC_EOD!AD29</f>
        <v>2.08</v>
      </c>
      <c r="M29">
        <f>TPDDL_EOD!AC29+TPDDL_EOD!AD29</f>
        <v>12</v>
      </c>
      <c r="N29">
        <f t="shared" si="0"/>
        <v>35.68</v>
      </c>
      <c r="O29" s="154">
        <f t="shared" si="1"/>
        <v>-7.9999999999998295E-2</v>
      </c>
      <c r="P29">
        <v>14.966367713004486</v>
      </c>
      <c r="Q29">
        <v>6.5852017937219731</v>
      </c>
      <c r="R29">
        <v>0</v>
      </c>
      <c r="S29">
        <v>2.0753363228699553</v>
      </c>
      <c r="T29">
        <v>11.973094170403588</v>
      </c>
      <c r="U29" s="156">
        <f t="shared" si="2"/>
        <v>35.6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15</v>
      </c>
      <c r="J30">
        <f>BYPL_EOD!AC30+BYPL_EOD!AD30</f>
        <v>6.6</v>
      </c>
      <c r="K30">
        <f>MES_EOD!AC30+MES_EOD!AD30</f>
        <v>0</v>
      </c>
      <c r="L30">
        <f>NDMC_EOD!AC30+NDMC_EOD!AD30</f>
        <v>2.08</v>
      </c>
      <c r="M30">
        <f>TPDDL_EOD!AC30+TPDDL_EOD!AD30</f>
        <v>12</v>
      </c>
      <c r="N30">
        <f t="shared" si="0"/>
        <v>35.68</v>
      </c>
      <c r="O30" s="154">
        <f t="shared" si="1"/>
        <v>-7.9999999999998295E-2</v>
      </c>
      <c r="P30">
        <v>14.966367713004486</v>
      </c>
      <c r="Q30">
        <v>6.5852017937219731</v>
      </c>
      <c r="R30">
        <v>0</v>
      </c>
      <c r="S30">
        <v>2.0753363228699553</v>
      </c>
      <c r="T30">
        <v>11.973094170403588</v>
      </c>
      <c r="U30" s="156">
        <f t="shared" si="2"/>
        <v>35.6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15</v>
      </c>
      <c r="J31">
        <f>BYPL_EOD!AC31+BYPL_EOD!AD31</f>
        <v>6.6</v>
      </c>
      <c r="K31">
        <f>MES_EOD!AC31+MES_EOD!AD31</f>
        <v>0</v>
      </c>
      <c r="L31">
        <f>NDMC_EOD!AC31+NDMC_EOD!AD31</f>
        <v>2.08</v>
      </c>
      <c r="M31">
        <f>TPDDL_EOD!AC31+TPDDL_EOD!AD31</f>
        <v>12</v>
      </c>
      <c r="N31">
        <f t="shared" si="0"/>
        <v>35.68</v>
      </c>
      <c r="O31" s="154">
        <f t="shared" si="1"/>
        <v>-7.9999999999998295E-2</v>
      </c>
      <c r="P31">
        <v>14.966367713004486</v>
      </c>
      <c r="Q31">
        <v>6.5852017937219731</v>
      </c>
      <c r="R31">
        <v>0</v>
      </c>
      <c r="S31">
        <v>2.0753363228699553</v>
      </c>
      <c r="T31">
        <v>11.973094170403588</v>
      </c>
      <c r="U31" s="156">
        <f t="shared" si="2"/>
        <v>35.6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15</v>
      </c>
      <c r="J32">
        <f>BYPL_EOD!AC32+BYPL_EOD!AD32</f>
        <v>6.6</v>
      </c>
      <c r="K32">
        <f>MES_EOD!AC32+MES_EOD!AD32</f>
        <v>0</v>
      </c>
      <c r="L32">
        <f>NDMC_EOD!AC32+NDMC_EOD!AD32</f>
        <v>2.08</v>
      </c>
      <c r="M32">
        <f>TPDDL_EOD!AC32+TPDDL_EOD!AD32</f>
        <v>12</v>
      </c>
      <c r="N32">
        <f t="shared" si="0"/>
        <v>35.68</v>
      </c>
      <c r="O32" s="154">
        <f t="shared" si="1"/>
        <v>-7.9999999999998295E-2</v>
      </c>
      <c r="P32">
        <v>14.966367713004486</v>
      </c>
      <c r="Q32">
        <v>6.5852017937219731</v>
      </c>
      <c r="R32">
        <v>0</v>
      </c>
      <c r="S32">
        <v>2.0753363228699553</v>
      </c>
      <c r="T32">
        <v>11.973094170403588</v>
      </c>
      <c r="U32" s="156">
        <f t="shared" si="2"/>
        <v>35.6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15</v>
      </c>
      <c r="J33">
        <f>BYPL_EOD!AC33+BYPL_EOD!AD33</f>
        <v>6.6</v>
      </c>
      <c r="K33">
        <f>MES_EOD!AC33+MES_EOD!AD33</f>
        <v>0</v>
      </c>
      <c r="L33">
        <f>NDMC_EOD!AC33+NDMC_EOD!AD33</f>
        <v>2.08</v>
      </c>
      <c r="M33">
        <f>TPDDL_EOD!AC33+TPDDL_EOD!AD33</f>
        <v>12</v>
      </c>
      <c r="N33">
        <f t="shared" si="0"/>
        <v>35.68</v>
      </c>
      <c r="O33" s="154">
        <f t="shared" si="1"/>
        <v>-7.9999999999998295E-2</v>
      </c>
      <c r="P33">
        <v>14.966367713004486</v>
      </c>
      <c r="Q33">
        <v>6.5852017937219731</v>
      </c>
      <c r="R33">
        <v>0</v>
      </c>
      <c r="S33">
        <v>2.0753363228699553</v>
      </c>
      <c r="T33">
        <v>11.973094170403588</v>
      </c>
      <c r="U33" s="156">
        <f t="shared" si="2"/>
        <v>35.6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15</v>
      </c>
      <c r="J34">
        <f>BYPL_EOD!AC34+BYPL_EOD!AD34</f>
        <v>6.6</v>
      </c>
      <c r="K34">
        <f>MES_EOD!AC34+MES_EOD!AD34</f>
        <v>0</v>
      </c>
      <c r="L34">
        <f>NDMC_EOD!AC34+NDMC_EOD!AD34</f>
        <v>2.08</v>
      </c>
      <c r="M34">
        <f>TPDDL_EOD!AC34+TPDDL_EOD!AD34</f>
        <v>12</v>
      </c>
      <c r="N34">
        <f t="shared" si="0"/>
        <v>35.68</v>
      </c>
      <c r="O34" s="154">
        <f t="shared" si="1"/>
        <v>-7.9999999999998295E-2</v>
      </c>
      <c r="P34">
        <v>14.966367713004486</v>
      </c>
      <c r="Q34">
        <v>6.5852017937219731</v>
      </c>
      <c r="R34">
        <v>0</v>
      </c>
      <c r="S34">
        <v>2.0753363228699553</v>
      </c>
      <c r="T34">
        <v>11.973094170403588</v>
      </c>
      <c r="U34" s="156">
        <f t="shared" si="2"/>
        <v>35.6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54"/>
      <c r="I35">
        <f>BRPL_EOD!AC35+BRPL_EOD!AD35</f>
        <v>15</v>
      </c>
      <c r="J35">
        <f>BYPL_EOD!AC35+BYPL_EOD!AD35</f>
        <v>6.6</v>
      </c>
      <c r="K35">
        <f>MES_EOD!AC35+MES_EOD!AD35</f>
        <v>0</v>
      </c>
      <c r="L35">
        <f>NDMC_EOD!AC35+NDMC_EOD!AD35</f>
        <v>2.08</v>
      </c>
      <c r="M35">
        <f>TPDDL_EOD!AC35+TPDDL_EOD!AD35</f>
        <v>12</v>
      </c>
      <c r="N35">
        <f t="shared" si="0"/>
        <v>35.68</v>
      </c>
      <c r="O35" s="154">
        <f t="shared" si="1"/>
        <v>-7.9999999999998295E-2</v>
      </c>
      <c r="P35">
        <v>14.966367713004486</v>
      </c>
      <c r="Q35">
        <v>6.5852017937219731</v>
      </c>
      <c r="R35">
        <v>0</v>
      </c>
      <c r="S35">
        <v>2.0753363228699553</v>
      </c>
      <c r="T35">
        <v>11.973094170403588</v>
      </c>
      <c r="U35" s="156">
        <f t="shared" si="2"/>
        <v>35.6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54"/>
      <c r="I36">
        <f>BRPL_EOD!AC36+BRPL_EOD!AD36</f>
        <v>15</v>
      </c>
      <c r="J36">
        <f>BYPL_EOD!AC36+BYPL_EOD!AD36</f>
        <v>6.6</v>
      </c>
      <c r="K36">
        <f>MES_EOD!AC36+MES_EOD!AD36</f>
        <v>0</v>
      </c>
      <c r="L36">
        <f>NDMC_EOD!AC36+NDMC_EOD!AD36</f>
        <v>2.08</v>
      </c>
      <c r="M36">
        <f>TPDDL_EOD!AC36+TPDDL_EOD!AD36</f>
        <v>12</v>
      </c>
      <c r="N36">
        <f t="shared" si="0"/>
        <v>35.68</v>
      </c>
      <c r="O36" s="154">
        <f t="shared" si="1"/>
        <v>-7.9999999999998295E-2</v>
      </c>
      <c r="P36">
        <v>14.966367713004486</v>
      </c>
      <c r="Q36">
        <v>6.5852017937219731</v>
      </c>
      <c r="R36">
        <v>0</v>
      </c>
      <c r="S36">
        <v>2.0753363228699553</v>
      </c>
      <c r="T36">
        <v>11.973094170403588</v>
      </c>
      <c r="U36" s="156">
        <f t="shared" si="2"/>
        <v>35.6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15</v>
      </c>
      <c r="J37">
        <f>BYPL_EOD!AC37+BYPL_EOD!AD37</f>
        <v>6.6</v>
      </c>
      <c r="K37">
        <f>MES_EOD!AC37+MES_EOD!AD37</f>
        <v>0</v>
      </c>
      <c r="L37">
        <f>NDMC_EOD!AC37+NDMC_EOD!AD37</f>
        <v>2.08</v>
      </c>
      <c r="M37">
        <f>TPDDL_EOD!AC37+TPDDL_EOD!AD37</f>
        <v>12</v>
      </c>
      <c r="N37">
        <f t="shared" si="0"/>
        <v>35.68</v>
      </c>
      <c r="O37" s="154">
        <f t="shared" si="1"/>
        <v>-7.9999999999998295E-2</v>
      </c>
      <c r="P37">
        <v>14.966367713004486</v>
      </c>
      <c r="Q37">
        <v>6.5852017937219731</v>
      </c>
      <c r="R37">
        <v>0</v>
      </c>
      <c r="S37">
        <v>2.0753363228699553</v>
      </c>
      <c r="T37">
        <v>11.973094170403588</v>
      </c>
      <c r="U37" s="156">
        <f t="shared" si="2"/>
        <v>35.6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15</v>
      </c>
      <c r="J38">
        <f>BYPL_EOD!AC38+BYPL_EOD!AD38</f>
        <v>6.6</v>
      </c>
      <c r="K38">
        <f>MES_EOD!AC38+MES_EOD!AD38</f>
        <v>0</v>
      </c>
      <c r="L38">
        <f>NDMC_EOD!AC38+NDMC_EOD!AD38</f>
        <v>2.08</v>
      </c>
      <c r="M38">
        <f>TPDDL_EOD!AC38+TPDDL_EOD!AD38</f>
        <v>12</v>
      </c>
      <c r="N38">
        <f t="shared" si="0"/>
        <v>35.68</v>
      </c>
      <c r="O38" s="154">
        <f t="shared" si="1"/>
        <v>-7.9999999999998295E-2</v>
      </c>
      <c r="P38">
        <v>14.966367713004486</v>
      </c>
      <c r="Q38">
        <v>6.5852017937219731</v>
      </c>
      <c r="R38">
        <v>0</v>
      </c>
      <c r="S38">
        <v>2.0753363228699553</v>
      </c>
      <c r="T38">
        <v>11.973094170403588</v>
      </c>
      <c r="U38" s="156">
        <f t="shared" si="2"/>
        <v>35.6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84</v>
      </c>
      <c r="G39">
        <f t="shared" si="5"/>
        <v>35.299999999999997</v>
      </c>
      <c r="H39" s="154"/>
      <c r="I39">
        <f>BRPL_EOD!AC39+BRPL_EOD!AD39</f>
        <v>15</v>
      </c>
      <c r="J39">
        <f>BYPL_EOD!AC39+BYPL_EOD!AD39</f>
        <v>6.6</v>
      </c>
      <c r="K39">
        <f>MES_EOD!AC39+MES_EOD!AD39</f>
        <v>0</v>
      </c>
      <c r="L39">
        <f>NDMC_EOD!AC39+NDMC_EOD!AD39</f>
        <v>2.08</v>
      </c>
      <c r="M39">
        <f>TPDDL_EOD!AC39+TPDDL_EOD!AD39</f>
        <v>12</v>
      </c>
      <c r="N39">
        <f t="shared" si="0"/>
        <v>35.68</v>
      </c>
      <c r="O39" s="154">
        <f t="shared" si="1"/>
        <v>-0.38000000000000256</v>
      </c>
      <c r="P39">
        <v>14.840246636771299</v>
      </c>
      <c r="Q39">
        <v>6.529708520179371</v>
      </c>
      <c r="R39">
        <v>0</v>
      </c>
      <c r="S39">
        <v>2.057847533632287</v>
      </c>
      <c r="T39">
        <v>11.872197309417039</v>
      </c>
      <c r="U39" s="156">
        <f t="shared" si="2"/>
        <v>35.299999999999997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84</v>
      </c>
      <c r="G40">
        <f t="shared" si="5"/>
        <v>35.299999999999997</v>
      </c>
      <c r="H40" s="154"/>
      <c r="I40">
        <f>BRPL_EOD!AC40+BRPL_EOD!AD40</f>
        <v>15</v>
      </c>
      <c r="J40">
        <f>BYPL_EOD!AC40+BYPL_EOD!AD40</f>
        <v>6.6</v>
      </c>
      <c r="K40">
        <f>MES_EOD!AC40+MES_EOD!AD40</f>
        <v>0</v>
      </c>
      <c r="L40">
        <f>NDMC_EOD!AC40+NDMC_EOD!AD40</f>
        <v>2.08</v>
      </c>
      <c r="M40">
        <f>TPDDL_EOD!AC40+TPDDL_EOD!AD40</f>
        <v>12</v>
      </c>
      <c r="N40">
        <f t="shared" si="0"/>
        <v>35.68</v>
      </c>
      <c r="O40" s="154">
        <f t="shared" si="1"/>
        <v>-0.38000000000000256</v>
      </c>
      <c r="P40">
        <v>14.840246636771299</v>
      </c>
      <c r="Q40">
        <v>6.529708520179371</v>
      </c>
      <c r="R40">
        <v>0</v>
      </c>
      <c r="S40">
        <v>2.057847533632287</v>
      </c>
      <c r="T40">
        <v>11.872197309417039</v>
      </c>
      <c r="U40" s="156">
        <f t="shared" si="2"/>
        <v>35.299999999999997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35.299999999999997</v>
      </c>
      <c r="E41">
        <f>GT!N41</f>
        <v>0</v>
      </c>
      <c r="F41">
        <f t="shared" si="4"/>
        <v>84</v>
      </c>
      <c r="G41">
        <f t="shared" si="5"/>
        <v>35.299999999999997</v>
      </c>
      <c r="H41" s="154"/>
      <c r="I41">
        <f>BRPL_EOD!AC41+BRPL_EOD!AD41</f>
        <v>15</v>
      </c>
      <c r="J41">
        <f>BYPL_EOD!AC41+BYPL_EOD!AD41</f>
        <v>6.6</v>
      </c>
      <c r="K41">
        <f>MES_EOD!AC41+MES_EOD!AD41</f>
        <v>0</v>
      </c>
      <c r="L41">
        <f>NDMC_EOD!AC41+NDMC_EOD!AD41</f>
        <v>2.08</v>
      </c>
      <c r="M41">
        <f>TPDDL_EOD!AC41+TPDDL_EOD!AD41</f>
        <v>12</v>
      </c>
      <c r="N41">
        <f t="shared" si="0"/>
        <v>35.68</v>
      </c>
      <c r="O41" s="154">
        <f t="shared" si="1"/>
        <v>-0.38000000000000256</v>
      </c>
      <c r="P41">
        <v>14.840246636771299</v>
      </c>
      <c r="Q41">
        <v>6.529708520179371</v>
      </c>
      <c r="R41">
        <v>0</v>
      </c>
      <c r="S41">
        <v>2.057847533632287</v>
      </c>
      <c r="T41">
        <v>11.872197309417039</v>
      </c>
      <c r="U41" s="156">
        <f t="shared" si="2"/>
        <v>35.299999999999997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35.299999999999997</v>
      </c>
      <c r="E42">
        <f>GT!N42</f>
        <v>0</v>
      </c>
      <c r="F42">
        <f t="shared" si="4"/>
        <v>84</v>
      </c>
      <c r="G42">
        <f t="shared" si="5"/>
        <v>35.299999999999997</v>
      </c>
      <c r="H42" s="154"/>
      <c r="I42">
        <f>BRPL_EOD!AC42+BRPL_EOD!AD42</f>
        <v>15</v>
      </c>
      <c r="J42">
        <f>BYPL_EOD!AC42+BYPL_EOD!AD42</f>
        <v>6.6</v>
      </c>
      <c r="K42">
        <f>MES_EOD!AC42+MES_EOD!AD42</f>
        <v>0</v>
      </c>
      <c r="L42">
        <f>NDMC_EOD!AC42+NDMC_EOD!AD42</f>
        <v>2.08</v>
      </c>
      <c r="M42">
        <f>TPDDL_EOD!AC42+TPDDL_EOD!AD42</f>
        <v>12</v>
      </c>
      <c r="N42">
        <f t="shared" si="0"/>
        <v>35.68</v>
      </c>
      <c r="O42" s="154">
        <f t="shared" si="1"/>
        <v>-0.38000000000000256</v>
      </c>
      <c r="P42">
        <v>14.840246636771299</v>
      </c>
      <c r="Q42">
        <v>6.529708520179371</v>
      </c>
      <c r="R42">
        <v>0</v>
      </c>
      <c r="S42">
        <v>2.057847533632287</v>
      </c>
      <c r="T42">
        <v>11.872197309417039</v>
      </c>
      <c r="U42" s="156">
        <f t="shared" si="2"/>
        <v>35.299999999999997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35.299999999999997</v>
      </c>
      <c r="E43">
        <f>GT!N43</f>
        <v>0</v>
      </c>
      <c r="F43">
        <f t="shared" si="4"/>
        <v>84</v>
      </c>
      <c r="G43">
        <f t="shared" si="5"/>
        <v>35.299999999999997</v>
      </c>
      <c r="H43" s="154"/>
      <c r="I43">
        <f>BRPL_EOD!AC43+BRPL_EOD!AD43</f>
        <v>15</v>
      </c>
      <c r="J43">
        <f>BYPL_EOD!AC43+BYPL_EOD!AD43</f>
        <v>6.6</v>
      </c>
      <c r="K43">
        <f>MES_EOD!AC43+MES_EOD!AD43</f>
        <v>0</v>
      </c>
      <c r="L43">
        <f>NDMC_EOD!AC43+NDMC_EOD!AD43</f>
        <v>2.08</v>
      </c>
      <c r="M43">
        <f>TPDDL_EOD!AC43+TPDDL_EOD!AD43</f>
        <v>12</v>
      </c>
      <c r="N43">
        <f t="shared" si="0"/>
        <v>35.68</v>
      </c>
      <c r="O43" s="154">
        <f t="shared" si="1"/>
        <v>-0.38000000000000256</v>
      </c>
      <c r="P43">
        <v>14.840246636771299</v>
      </c>
      <c r="Q43">
        <v>6.529708520179371</v>
      </c>
      <c r="R43">
        <v>0</v>
      </c>
      <c r="S43">
        <v>2.057847533632287</v>
      </c>
      <c r="T43">
        <v>11.872197309417039</v>
      </c>
      <c r="U43" s="156">
        <f t="shared" si="2"/>
        <v>35.299999999999997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35.299999999999997</v>
      </c>
      <c r="E44">
        <f>GT!N44</f>
        <v>0</v>
      </c>
      <c r="F44">
        <f t="shared" si="4"/>
        <v>84</v>
      </c>
      <c r="G44">
        <f t="shared" si="5"/>
        <v>35.299999999999997</v>
      </c>
      <c r="H44" s="154"/>
      <c r="I44">
        <f>BRPL_EOD!AC44+BRPL_EOD!AD44</f>
        <v>15</v>
      </c>
      <c r="J44">
        <f>BYPL_EOD!AC44+BYPL_EOD!AD44</f>
        <v>6.6</v>
      </c>
      <c r="K44">
        <f>MES_EOD!AC44+MES_EOD!AD44</f>
        <v>0</v>
      </c>
      <c r="L44">
        <f>NDMC_EOD!AC44+NDMC_EOD!AD44</f>
        <v>2.08</v>
      </c>
      <c r="M44">
        <f>TPDDL_EOD!AC44+TPDDL_EOD!AD44</f>
        <v>12</v>
      </c>
      <c r="N44">
        <f t="shared" si="0"/>
        <v>35.68</v>
      </c>
      <c r="O44" s="154">
        <f t="shared" si="1"/>
        <v>-0.38000000000000256</v>
      </c>
      <c r="P44">
        <v>14.840246636771299</v>
      </c>
      <c r="Q44">
        <v>6.529708520179371</v>
      </c>
      <c r="R44">
        <v>0</v>
      </c>
      <c r="S44">
        <v>2.057847533632287</v>
      </c>
      <c r="T44">
        <v>11.872197309417039</v>
      </c>
      <c r="U44" s="156">
        <f t="shared" si="2"/>
        <v>35.299999999999997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35.299999999999997</v>
      </c>
      <c r="E45">
        <f>GT!N45</f>
        <v>0</v>
      </c>
      <c r="F45">
        <f t="shared" si="4"/>
        <v>84</v>
      </c>
      <c r="G45">
        <f t="shared" si="5"/>
        <v>35.299999999999997</v>
      </c>
      <c r="H45" s="154"/>
      <c r="I45">
        <f>BRPL_EOD!AC45+BRPL_EOD!AD45</f>
        <v>15</v>
      </c>
      <c r="J45">
        <f>BYPL_EOD!AC45+BYPL_EOD!AD45</f>
        <v>6.6</v>
      </c>
      <c r="K45">
        <f>MES_EOD!AC45+MES_EOD!AD45</f>
        <v>0</v>
      </c>
      <c r="L45">
        <f>NDMC_EOD!AC45+NDMC_EOD!AD45</f>
        <v>2.08</v>
      </c>
      <c r="M45">
        <f>TPDDL_EOD!AC45+TPDDL_EOD!AD45</f>
        <v>12</v>
      </c>
      <c r="N45">
        <f t="shared" si="0"/>
        <v>35.68</v>
      </c>
      <c r="O45" s="154">
        <f t="shared" si="1"/>
        <v>-0.38000000000000256</v>
      </c>
      <c r="P45">
        <v>14.840246636771299</v>
      </c>
      <c r="Q45">
        <v>6.529708520179371</v>
      </c>
      <c r="R45">
        <v>0</v>
      </c>
      <c r="S45">
        <v>2.057847533632287</v>
      </c>
      <c r="T45">
        <v>11.872197309417039</v>
      </c>
      <c r="U45" s="156">
        <f t="shared" si="2"/>
        <v>35.299999999999997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35.299999999999997</v>
      </c>
      <c r="E46">
        <f>GT!N46</f>
        <v>0</v>
      </c>
      <c r="F46">
        <f t="shared" si="4"/>
        <v>84</v>
      </c>
      <c r="G46">
        <f t="shared" si="5"/>
        <v>35.299999999999997</v>
      </c>
      <c r="H46" s="154"/>
      <c r="I46">
        <f>BRPL_EOD!AC46+BRPL_EOD!AD46</f>
        <v>15</v>
      </c>
      <c r="J46">
        <f>BYPL_EOD!AC46+BYPL_EOD!AD46</f>
        <v>6.6</v>
      </c>
      <c r="K46">
        <f>MES_EOD!AC46+MES_EOD!AD46</f>
        <v>0</v>
      </c>
      <c r="L46">
        <f>NDMC_EOD!AC46+NDMC_EOD!AD46</f>
        <v>2.08</v>
      </c>
      <c r="M46">
        <f>TPDDL_EOD!AC46+TPDDL_EOD!AD46</f>
        <v>12</v>
      </c>
      <c r="N46">
        <f t="shared" si="0"/>
        <v>35.68</v>
      </c>
      <c r="O46" s="154">
        <f t="shared" si="1"/>
        <v>-0.38000000000000256</v>
      </c>
      <c r="P46">
        <v>14.840246636771299</v>
      </c>
      <c r="Q46">
        <v>6.529708520179371</v>
      </c>
      <c r="R46">
        <v>0</v>
      </c>
      <c r="S46">
        <v>2.057847533632287</v>
      </c>
      <c r="T46">
        <v>11.872197309417039</v>
      </c>
      <c r="U46" s="156">
        <f t="shared" si="2"/>
        <v>35.299999999999997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35.299999999999997</v>
      </c>
      <c r="E47">
        <f>GT!N47</f>
        <v>0</v>
      </c>
      <c r="F47">
        <f t="shared" si="4"/>
        <v>84</v>
      </c>
      <c r="G47">
        <f t="shared" si="5"/>
        <v>35.299999999999997</v>
      </c>
      <c r="H47" s="154"/>
      <c r="I47">
        <f>BRPL_EOD!AC47+BRPL_EOD!AD47</f>
        <v>15</v>
      </c>
      <c r="J47">
        <f>BYPL_EOD!AC47+BYPL_EOD!AD47</f>
        <v>6.6</v>
      </c>
      <c r="K47">
        <f>MES_EOD!AC47+MES_EOD!AD47</f>
        <v>0</v>
      </c>
      <c r="L47">
        <f>NDMC_EOD!AC47+NDMC_EOD!AD47</f>
        <v>2.08</v>
      </c>
      <c r="M47">
        <f>TPDDL_EOD!AC47+TPDDL_EOD!AD47</f>
        <v>12</v>
      </c>
      <c r="N47">
        <f t="shared" si="0"/>
        <v>35.68</v>
      </c>
      <c r="O47" s="154">
        <f t="shared" si="1"/>
        <v>-0.38000000000000256</v>
      </c>
      <c r="P47">
        <v>14.840246636771299</v>
      </c>
      <c r="Q47">
        <v>6.529708520179371</v>
      </c>
      <c r="R47">
        <v>0</v>
      </c>
      <c r="S47">
        <v>2.057847533632287</v>
      </c>
      <c r="T47">
        <v>11.872197309417039</v>
      </c>
      <c r="U47" s="156">
        <f t="shared" si="2"/>
        <v>35.299999999999997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84</v>
      </c>
      <c r="G48">
        <f t="shared" si="5"/>
        <v>33.299999999999997</v>
      </c>
      <c r="H48" s="154"/>
      <c r="I48">
        <f>BRPL_EOD!AC48+BRPL_EOD!AD48</f>
        <v>14.97</v>
      </c>
      <c r="J48">
        <f>BYPL_EOD!AC48+BYPL_EOD!AD48</f>
        <v>4.99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11.97</v>
      </c>
      <c r="N48">
        <f t="shared" si="0"/>
        <v>34</v>
      </c>
      <c r="O48" s="154">
        <f t="shared" si="1"/>
        <v>-0.70000000000000284</v>
      </c>
      <c r="P48">
        <v>14.661794117647059</v>
      </c>
      <c r="Q48">
        <v>4.8872647058823526</v>
      </c>
      <c r="R48">
        <v>0</v>
      </c>
      <c r="S48">
        <v>2.0273823529411761</v>
      </c>
      <c r="T48">
        <v>11.723558823529411</v>
      </c>
      <c r="U48" s="156">
        <f t="shared" si="2"/>
        <v>33.299999999999997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84</v>
      </c>
      <c r="G49">
        <f t="shared" si="5"/>
        <v>33.299999999999997</v>
      </c>
      <c r="H49" s="154"/>
      <c r="I49">
        <f>BRPL_EOD!AC49+BRPL_EOD!AD49</f>
        <v>14.97</v>
      </c>
      <c r="J49">
        <f>BYPL_EOD!AC49+BYPL_EOD!AD49</f>
        <v>4.99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11.97</v>
      </c>
      <c r="N49">
        <f t="shared" si="0"/>
        <v>34</v>
      </c>
      <c r="O49" s="154">
        <f t="shared" si="1"/>
        <v>-0.70000000000000284</v>
      </c>
      <c r="P49">
        <v>14.661794117647059</v>
      </c>
      <c r="Q49">
        <v>4.8872647058823526</v>
      </c>
      <c r="R49">
        <v>0</v>
      </c>
      <c r="S49">
        <v>2.0273823529411761</v>
      </c>
      <c r="T49">
        <v>11.723558823529411</v>
      </c>
      <c r="U49" s="156">
        <f t="shared" si="2"/>
        <v>33.299999999999997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54"/>
      <c r="I50">
        <f>BRPL_EOD!AC50+BRPL_EOD!AD50</f>
        <v>14.97</v>
      </c>
      <c r="J50">
        <f>BYPL_EOD!AC50+BYPL_EOD!AD50</f>
        <v>4.99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11.97</v>
      </c>
      <c r="N50">
        <f t="shared" si="0"/>
        <v>34</v>
      </c>
      <c r="O50" s="154">
        <f t="shared" si="1"/>
        <v>-0.70000000000000284</v>
      </c>
      <c r="P50">
        <v>14.661794117647059</v>
      </c>
      <c r="Q50">
        <v>4.8872647058823526</v>
      </c>
      <c r="R50">
        <v>0</v>
      </c>
      <c r="S50">
        <v>2.0273823529411761</v>
      </c>
      <c r="T50">
        <v>11.723558823529411</v>
      </c>
      <c r="U50" s="156">
        <f t="shared" si="2"/>
        <v>33.299999999999997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84</v>
      </c>
      <c r="G51">
        <f t="shared" si="5"/>
        <v>33.299999999999997</v>
      </c>
      <c r="H51" s="154"/>
      <c r="I51">
        <f>BRPL_EOD!AC51+BRPL_EOD!AD51</f>
        <v>14.97</v>
      </c>
      <c r="J51">
        <f>BYPL_EOD!AC51+BYPL_EOD!AD51</f>
        <v>4.99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11.97</v>
      </c>
      <c r="N51">
        <f t="shared" si="0"/>
        <v>34</v>
      </c>
      <c r="O51" s="154">
        <f t="shared" si="1"/>
        <v>-0.70000000000000284</v>
      </c>
      <c r="P51">
        <v>14.661794117647059</v>
      </c>
      <c r="Q51">
        <v>4.8872647058823526</v>
      </c>
      <c r="R51">
        <v>0</v>
      </c>
      <c r="S51">
        <v>2.0273823529411761</v>
      </c>
      <c r="T51">
        <v>11.723558823529411</v>
      </c>
      <c r="U51" s="156">
        <f t="shared" si="2"/>
        <v>33.299999999999997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84</v>
      </c>
      <c r="G52">
        <f t="shared" si="5"/>
        <v>33.299999999999997</v>
      </c>
      <c r="H52" s="154"/>
      <c r="I52">
        <f>BRPL_EOD!AC52+BRPL_EOD!AD52</f>
        <v>14.97</v>
      </c>
      <c r="J52">
        <f>BYPL_EOD!AC52+BYPL_EOD!AD52</f>
        <v>4.99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11.97</v>
      </c>
      <c r="N52">
        <f t="shared" si="0"/>
        <v>34</v>
      </c>
      <c r="O52" s="154">
        <f t="shared" si="1"/>
        <v>-0.70000000000000284</v>
      </c>
      <c r="P52">
        <v>14.661794117647059</v>
      </c>
      <c r="Q52">
        <v>4.8872647058823526</v>
      </c>
      <c r="R52">
        <v>0</v>
      </c>
      <c r="S52">
        <v>2.0273823529411761</v>
      </c>
      <c r="T52">
        <v>11.723558823529411</v>
      </c>
      <c r="U52" s="156">
        <f t="shared" si="2"/>
        <v>33.299999999999997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84</v>
      </c>
      <c r="G53">
        <f t="shared" si="5"/>
        <v>33.299999999999997</v>
      </c>
      <c r="H53" s="154"/>
      <c r="I53">
        <f>BRPL_EOD!AC53+BRPL_EOD!AD53</f>
        <v>14.97</v>
      </c>
      <c r="J53">
        <f>BYPL_EOD!AC53+BYPL_EOD!AD53</f>
        <v>4.99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11.97</v>
      </c>
      <c r="N53">
        <f t="shared" si="0"/>
        <v>34</v>
      </c>
      <c r="O53" s="154">
        <f t="shared" si="1"/>
        <v>-0.70000000000000284</v>
      </c>
      <c r="P53">
        <v>14.661794117647059</v>
      </c>
      <c r="Q53">
        <v>4.8872647058823526</v>
      </c>
      <c r="R53">
        <v>0</v>
      </c>
      <c r="S53">
        <v>2.0273823529411761</v>
      </c>
      <c r="T53">
        <v>11.723558823529411</v>
      </c>
      <c r="U53" s="156">
        <f t="shared" si="2"/>
        <v>33.299999999999997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84</v>
      </c>
      <c r="G54">
        <f t="shared" si="5"/>
        <v>33.299999999999997</v>
      </c>
      <c r="H54" s="154"/>
      <c r="I54">
        <f>BRPL_EOD!AC54+BRPL_EOD!AD54</f>
        <v>14.97</v>
      </c>
      <c r="J54">
        <f>BYPL_EOD!AC54+BYPL_EOD!AD54</f>
        <v>4.99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11.97</v>
      </c>
      <c r="N54">
        <f t="shared" si="0"/>
        <v>34</v>
      </c>
      <c r="O54" s="154">
        <f t="shared" si="1"/>
        <v>-0.70000000000000284</v>
      </c>
      <c r="P54">
        <v>14.661794117647059</v>
      </c>
      <c r="Q54">
        <v>4.8872647058823526</v>
      </c>
      <c r="R54">
        <v>0</v>
      </c>
      <c r="S54">
        <v>2.0273823529411761</v>
      </c>
      <c r="T54">
        <v>11.723558823529411</v>
      </c>
      <c r="U54" s="156">
        <f t="shared" si="2"/>
        <v>33.299999999999997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84</v>
      </c>
      <c r="G55">
        <f t="shared" si="5"/>
        <v>33.299999999999997</v>
      </c>
      <c r="H55" s="154"/>
      <c r="I55">
        <f>BRPL_EOD!AC55+BRPL_EOD!AD55</f>
        <v>14.97</v>
      </c>
      <c r="J55">
        <f>BYPL_EOD!AC55+BYPL_EOD!AD55</f>
        <v>4.99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11.97</v>
      </c>
      <c r="N55">
        <f t="shared" si="0"/>
        <v>34</v>
      </c>
      <c r="O55" s="154">
        <f t="shared" si="1"/>
        <v>-0.70000000000000284</v>
      </c>
      <c r="P55">
        <v>14.661794117647059</v>
      </c>
      <c r="Q55">
        <v>4.8872647058823526</v>
      </c>
      <c r="R55">
        <v>0</v>
      </c>
      <c r="S55">
        <v>2.0273823529411761</v>
      </c>
      <c r="T55">
        <v>11.723558823529411</v>
      </c>
      <c r="U55" s="156">
        <f t="shared" si="2"/>
        <v>33.299999999999997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84</v>
      </c>
      <c r="G56">
        <f t="shared" si="5"/>
        <v>33.299999999999997</v>
      </c>
      <c r="H56" s="154"/>
      <c r="I56">
        <f>BRPL_EOD!AC56+BRPL_EOD!AD56</f>
        <v>14.97</v>
      </c>
      <c r="J56">
        <f>BYPL_EOD!AC56+BYPL_EOD!AD56</f>
        <v>4.99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11.97</v>
      </c>
      <c r="N56">
        <f t="shared" si="0"/>
        <v>34</v>
      </c>
      <c r="O56" s="154">
        <f t="shared" si="1"/>
        <v>-0.70000000000000284</v>
      </c>
      <c r="P56">
        <v>14.661794117647059</v>
      </c>
      <c r="Q56">
        <v>4.8872647058823526</v>
      </c>
      <c r="R56">
        <v>0</v>
      </c>
      <c r="S56">
        <v>2.0273823529411761</v>
      </c>
      <c r="T56">
        <v>11.723558823529411</v>
      </c>
      <c r="U56" s="156">
        <f t="shared" si="2"/>
        <v>33.299999999999997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33.299999999999997</v>
      </c>
      <c r="E57">
        <f>GT!N57</f>
        <v>0</v>
      </c>
      <c r="F57">
        <f t="shared" si="4"/>
        <v>84</v>
      </c>
      <c r="G57">
        <f t="shared" si="5"/>
        <v>33.299999999999997</v>
      </c>
      <c r="H57" s="154"/>
      <c r="I57">
        <f>BRPL_EOD!AC57+BRPL_EOD!AD57</f>
        <v>14.97</v>
      </c>
      <c r="J57">
        <f>BYPL_EOD!AC57+BYPL_EOD!AD57</f>
        <v>4.99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11.97</v>
      </c>
      <c r="N57">
        <f t="shared" si="0"/>
        <v>34</v>
      </c>
      <c r="O57" s="154">
        <f t="shared" si="1"/>
        <v>-0.70000000000000284</v>
      </c>
      <c r="P57">
        <v>14.661794117647059</v>
      </c>
      <c r="Q57">
        <v>4.8872647058823526</v>
      </c>
      <c r="R57">
        <v>0</v>
      </c>
      <c r="S57">
        <v>2.0273823529411761</v>
      </c>
      <c r="T57">
        <v>11.723558823529411</v>
      </c>
      <c r="U57" s="156">
        <f t="shared" si="2"/>
        <v>33.299999999999997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84</v>
      </c>
      <c r="G58">
        <f t="shared" si="5"/>
        <v>33.299999999999997</v>
      </c>
      <c r="H58" s="154"/>
      <c r="I58">
        <f>BRPL_EOD!AC58+BRPL_EOD!AD58</f>
        <v>14.97</v>
      </c>
      <c r="J58">
        <f>BYPL_EOD!AC58+BYPL_EOD!AD58</f>
        <v>4.99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11.97</v>
      </c>
      <c r="N58">
        <f t="shared" si="0"/>
        <v>34</v>
      </c>
      <c r="O58" s="154">
        <f t="shared" si="1"/>
        <v>-0.70000000000000284</v>
      </c>
      <c r="P58">
        <v>14.661794117647059</v>
      </c>
      <c r="Q58">
        <v>4.8872647058823526</v>
      </c>
      <c r="R58">
        <v>0</v>
      </c>
      <c r="S58">
        <v>2.0273823529411761</v>
      </c>
      <c r="T58">
        <v>11.723558823529411</v>
      </c>
      <c r="U58" s="156">
        <f t="shared" si="2"/>
        <v>33.299999999999997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84</v>
      </c>
      <c r="G59">
        <f t="shared" si="5"/>
        <v>32.299999999999997</v>
      </c>
      <c r="H59" s="154"/>
      <c r="I59">
        <f>BRPL_EOD!AC59+BRPL_EOD!AD59</f>
        <v>14.97</v>
      </c>
      <c r="J59">
        <f>BYPL_EOD!AC59+BYPL_EOD!AD59</f>
        <v>4.99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11.97</v>
      </c>
      <c r="N59">
        <f t="shared" si="0"/>
        <v>34</v>
      </c>
      <c r="O59" s="154">
        <f t="shared" si="1"/>
        <v>-1.7000000000000028</v>
      </c>
      <c r="P59">
        <v>14.221499999999999</v>
      </c>
      <c r="Q59">
        <v>4.7404999999999999</v>
      </c>
      <c r="R59">
        <v>0</v>
      </c>
      <c r="S59">
        <v>1.9664999999999997</v>
      </c>
      <c r="T59">
        <v>11.371499999999999</v>
      </c>
      <c r="U59" s="156">
        <f t="shared" si="2"/>
        <v>32.299999999999997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84</v>
      </c>
      <c r="G60">
        <f t="shared" si="5"/>
        <v>32.299999999999997</v>
      </c>
      <c r="H60" s="154"/>
      <c r="I60">
        <f>BRPL_EOD!AC60+BRPL_EOD!AD60</f>
        <v>14.97</v>
      </c>
      <c r="J60">
        <f>BYPL_EOD!AC60+BYPL_EOD!AD60</f>
        <v>4.99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11.97</v>
      </c>
      <c r="N60">
        <f t="shared" si="0"/>
        <v>34</v>
      </c>
      <c r="O60" s="154">
        <f t="shared" si="1"/>
        <v>-1.7000000000000028</v>
      </c>
      <c r="P60">
        <v>14.221499999999999</v>
      </c>
      <c r="Q60">
        <v>4.7404999999999999</v>
      </c>
      <c r="R60">
        <v>0</v>
      </c>
      <c r="S60">
        <v>1.9664999999999997</v>
      </c>
      <c r="T60">
        <v>11.371499999999999</v>
      </c>
      <c r="U60" s="156">
        <f t="shared" si="2"/>
        <v>32.299999999999997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84</v>
      </c>
      <c r="G61">
        <f t="shared" si="5"/>
        <v>32.299999999999997</v>
      </c>
      <c r="H61" s="154"/>
      <c r="I61">
        <f>BRPL_EOD!AC61+BRPL_EOD!AD61</f>
        <v>14.97</v>
      </c>
      <c r="J61">
        <f>BYPL_EOD!AC61+BYPL_EOD!AD61</f>
        <v>4.99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11.97</v>
      </c>
      <c r="N61">
        <f t="shared" si="0"/>
        <v>34</v>
      </c>
      <c r="O61" s="154">
        <f t="shared" si="1"/>
        <v>-1.7000000000000028</v>
      </c>
      <c r="P61">
        <v>14.221499999999999</v>
      </c>
      <c r="Q61">
        <v>4.7404999999999999</v>
      </c>
      <c r="R61">
        <v>0</v>
      </c>
      <c r="S61">
        <v>1.9664999999999997</v>
      </c>
      <c r="T61">
        <v>11.371499999999999</v>
      </c>
      <c r="U61" s="156">
        <f t="shared" si="2"/>
        <v>32.299999999999997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84</v>
      </c>
      <c r="G62">
        <f t="shared" si="5"/>
        <v>32.299999999999997</v>
      </c>
      <c r="H62" s="154"/>
      <c r="I62">
        <f>BRPL_EOD!AC62+BRPL_EOD!AD62</f>
        <v>12.42</v>
      </c>
      <c r="J62">
        <f>BYPL_EOD!AC62+BYPL_EOD!AD62</f>
        <v>9.93</v>
      </c>
      <c r="K62">
        <f>MES_EOD!AC62+MES_EOD!AD62</f>
        <v>0</v>
      </c>
      <c r="L62">
        <f>NDMC_EOD!AC62+NDMC_EOD!AD62</f>
        <v>1.72</v>
      </c>
      <c r="M62">
        <f>TPDDL_EOD!AC62+TPDDL_EOD!AD62</f>
        <v>9.93</v>
      </c>
      <c r="N62">
        <f t="shared" si="0"/>
        <v>34</v>
      </c>
      <c r="O62" s="154">
        <f t="shared" si="1"/>
        <v>-1.7000000000000028</v>
      </c>
      <c r="P62">
        <v>11.798999999999999</v>
      </c>
      <c r="Q62">
        <v>9.4334999999999987</v>
      </c>
      <c r="R62">
        <v>0</v>
      </c>
      <c r="S62">
        <v>1.6339999999999999</v>
      </c>
      <c r="T62">
        <v>9.4334999999999987</v>
      </c>
      <c r="U62" s="156">
        <f t="shared" si="2"/>
        <v>32.299999999999997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84</v>
      </c>
      <c r="G63">
        <f t="shared" si="5"/>
        <v>32.299999999999997</v>
      </c>
      <c r="H63" s="154"/>
      <c r="I63">
        <f>BRPL_EOD!AC63+BRPL_EOD!AD63</f>
        <v>12.42</v>
      </c>
      <c r="J63">
        <f>BYPL_EOD!AC63+BYPL_EOD!AD63</f>
        <v>9.93</v>
      </c>
      <c r="K63">
        <f>MES_EOD!AC63+MES_EOD!AD63</f>
        <v>0</v>
      </c>
      <c r="L63">
        <f>NDMC_EOD!AC63+NDMC_EOD!AD63</f>
        <v>1.72</v>
      </c>
      <c r="M63">
        <f>TPDDL_EOD!AC63+TPDDL_EOD!AD63</f>
        <v>9.93</v>
      </c>
      <c r="N63">
        <f t="shared" si="0"/>
        <v>34</v>
      </c>
      <c r="O63" s="154">
        <f t="shared" si="1"/>
        <v>-1.7000000000000028</v>
      </c>
      <c r="P63">
        <v>11.798999999999999</v>
      </c>
      <c r="Q63">
        <v>9.4334999999999987</v>
      </c>
      <c r="R63">
        <v>0</v>
      </c>
      <c r="S63">
        <v>1.6339999999999999</v>
      </c>
      <c r="T63">
        <v>9.4334999999999987</v>
      </c>
      <c r="U63" s="156">
        <f t="shared" si="2"/>
        <v>32.299999999999997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84</v>
      </c>
      <c r="G64">
        <f t="shared" si="5"/>
        <v>32.299999999999997</v>
      </c>
      <c r="H64" s="154"/>
      <c r="I64">
        <f>BRPL_EOD!AC64+BRPL_EOD!AD64</f>
        <v>12.78</v>
      </c>
      <c r="J64">
        <f>BYPL_EOD!AC64+BYPL_EOD!AD64</f>
        <v>10.220000000000001</v>
      </c>
      <c r="K64">
        <f>MES_EOD!AC64+MES_EOD!AD64</f>
        <v>0</v>
      </c>
      <c r="L64">
        <f>NDMC_EOD!AC64+NDMC_EOD!AD64</f>
        <v>1.77</v>
      </c>
      <c r="M64">
        <f>TPDDL_EOD!AC64+TPDDL_EOD!AD64</f>
        <v>10.220000000000001</v>
      </c>
      <c r="N64">
        <f t="shared" si="0"/>
        <v>34.99</v>
      </c>
      <c r="O64" s="154">
        <f t="shared" si="1"/>
        <v>-2.6900000000000048</v>
      </c>
      <c r="P64">
        <v>11.797484995713059</v>
      </c>
      <c r="Q64">
        <v>9.4342955130037147</v>
      </c>
      <c r="R64">
        <v>0</v>
      </c>
      <c r="S64">
        <v>1.6339239782795083</v>
      </c>
      <c r="T64">
        <v>9.4342955130037147</v>
      </c>
      <c r="U64" s="156">
        <f t="shared" si="2"/>
        <v>32.299999999999997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32.299999999999997</v>
      </c>
      <c r="E65">
        <f>GT!N65</f>
        <v>0</v>
      </c>
      <c r="F65">
        <f t="shared" si="4"/>
        <v>84</v>
      </c>
      <c r="G65">
        <f t="shared" si="5"/>
        <v>32.299999999999997</v>
      </c>
      <c r="H65" s="154"/>
      <c r="I65">
        <f>BRPL_EOD!AC65+BRPL_EOD!AD65</f>
        <v>12.78</v>
      </c>
      <c r="J65">
        <f>BYPL_EOD!AC65+BYPL_EOD!AD65</f>
        <v>10.220000000000001</v>
      </c>
      <c r="K65">
        <f>MES_EOD!AC65+MES_EOD!AD65</f>
        <v>0</v>
      </c>
      <c r="L65">
        <f>NDMC_EOD!AC65+NDMC_EOD!AD65</f>
        <v>1.77</v>
      </c>
      <c r="M65">
        <f>TPDDL_EOD!AC65+TPDDL_EOD!AD65</f>
        <v>10.220000000000001</v>
      </c>
      <c r="N65">
        <f t="shared" si="0"/>
        <v>34.99</v>
      </c>
      <c r="O65" s="154">
        <f t="shared" si="1"/>
        <v>-2.6900000000000048</v>
      </c>
      <c r="P65">
        <v>11.797484995713059</v>
      </c>
      <c r="Q65">
        <v>9.4342955130037147</v>
      </c>
      <c r="R65">
        <v>0</v>
      </c>
      <c r="S65">
        <v>1.6339239782795083</v>
      </c>
      <c r="T65">
        <v>9.4342955130037147</v>
      </c>
      <c r="U65" s="156">
        <f t="shared" si="2"/>
        <v>32.299999999999997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32.299999999999997</v>
      </c>
      <c r="E66">
        <f>GT!N66</f>
        <v>0</v>
      </c>
      <c r="F66">
        <f t="shared" si="4"/>
        <v>84</v>
      </c>
      <c r="G66">
        <f t="shared" si="5"/>
        <v>32.299999999999997</v>
      </c>
      <c r="H66" s="154"/>
      <c r="I66">
        <f>BRPL_EOD!AC66+BRPL_EOD!AD66</f>
        <v>12.78</v>
      </c>
      <c r="J66">
        <f>BYPL_EOD!AC66+BYPL_EOD!AD66</f>
        <v>10.220000000000001</v>
      </c>
      <c r="K66">
        <f>MES_EOD!AC66+MES_EOD!AD66</f>
        <v>0</v>
      </c>
      <c r="L66">
        <f>NDMC_EOD!AC66+NDMC_EOD!AD66</f>
        <v>1.77</v>
      </c>
      <c r="M66">
        <f>TPDDL_EOD!AC66+TPDDL_EOD!AD66</f>
        <v>10.220000000000001</v>
      </c>
      <c r="N66">
        <f t="shared" si="0"/>
        <v>34.99</v>
      </c>
      <c r="O66" s="154">
        <f t="shared" si="1"/>
        <v>-2.6900000000000048</v>
      </c>
      <c r="P66">
        <v>11.797484995713059</v>
      </c>
      <c r="Q66">
        <v>9.4342955130037147</v>
      </c>
      <c r="R66">
        <v>0</v>
      </c>
      <c r="S66">
        <v>1.6339239782795083</v>
      </c>
      <c r="T66">
        <v>9.4342955130037147</v>
      </c>
      <c r="U66" s="156">
        <f t="shared" si="2"/>
        <v>32.299999999999997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32.299999999999997</v>
      </c>
      <c r="E67">
        <f>GT!N67</f>
        <v>0</v>
      </c>
      <c r="F67">
        <f t="shared" si="4"/>
        <v>84</v>
      </c>
      <c r="G67">
        <f t="shared" si="5"/>
        <v>32.299999999999997</v>
      </c>
      <c r="H67" s="154"/>
      <c r="I67">
        <f>BRPL_EOD!AC67+BRPL_EOD!AD67</f>
        <v>12.78</v>
      </c>
      <c r="J67">
        <f>BYPL_EOD!AC67+BYPL_EOD!AD67</f>
        <v>10.220000000000001</v>
      </c>
      <c r="K67">
        <f>MES_EOD!AC67+MES_EOD!AD67</f>
        <v>0</v>
      </c>
      <c r="L67">
        <f>NDMC_EOD!AC67+NDMC_EOD!AD67</f>
        <v>1.77</v>
      </c>
      <c r="M67">
        <f>TPDDL_EOD!AC67+TPDDL_EOD!AD67</f>
        <v>10.220000000000001</v>
      </c>
      <c r="N67">
        <f t="shared" ref="N67:N98" si="6">SUM(I67:M67)</f>
        <v>34.99</v>
      </c>
      <c r="O67" s="154">
        <f t="shared" ref="O67:O98" si="7">G67-N67</f>
        <v>-2.6900000000000048</v>
      </c>
      <c r="P67">
        <v>11.797484995713059</v>
      </c>
      <c r="Q67">
        <v>9.4342955130037147</v>
      </c>
      <c r="R67">
        <v>0</v>
      </c>
      <c r="S67">
        <v>1.6339239782795083</v>
      </c>
      <c r="T67">
        <v>9.4342955130037147</v>
      </c>
      <c r="U67" s="156">
        <f t="shared" ref="U67:U98" si="8">SUM(P67:T67)</f>
        <v>32.299999999999997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32.299999999999997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32.299999999999997</v>
      </c>
      <c r="H68" s="154"/>
      <c r="I68">
        <f>BRPL_EOD!AC68+BRPL_EOD!AD68</f>
        <v>12.78</v>
      </c>
      <c r="J68">
        <f>BYPL_EOD!AC68+BYPL_EOD!AD68</f>
        <v>10.220000000000001</v>
      </c>
      <c r="K68">
        <f>MES_EOD!AC68+MES_EOD!AD68</f>
        <v>0</v>
      </c>
      <c r="L68">
        <f>NDMC_EOD!AC68+NDMC_EOD!AD68</f>
        <v>1.77</v>
      </c>
      <c r="M68">
        <f>TPDDL_EOD!AC68+TPDDL_EOD!AD68</f>
        <v>10.220000000000001</v>
      </c>
      <c r="N68">
        <f t="shared" si="6"/>
        <v>34.99</v>
      </c>
      <c r="O68" s="154">
        <f t="shared" si="7"/>
        <v>-2.6900000000000048</v>
      </c>
      <c r="P68">
        <v>11.797484995713059</v>
      </c>
      <c r="Q68">
        <v>9.4342955130037147</v>
      </c>
      <c r="R68">
        <v>0</v>
      </c>
      <c r="S68">
        <v>1.6339239782795083</v>
      </c>
      <c r="T68">
        <v>9.4342955130037147</v>
      </c>
      <c r="U68" s="156">
        <f t="shared" si="8"/>
        <v>32.299999999999997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84</v>
      </c>
      <c r="G69">
        <f t="shared" si="11"/>
        <v>32.299999999999997</v>
      </c>
      <c r="H69" s="154"/>
      <c r="I69">
        <f>BRPL_EOD!AC69+BRPL_EOD!AD69</f>
        <v>12.78</v>
      </c>
      <c r="J69">
        <f>BYPL_EOD!AC69+BYPL_EOD!AD69</f>
        <v>10.220000000000001</v>
      </c>
      <c r="K69">
        <f>MES_EOD!AC69+MES_EOD!AD69</f>
        <v>0</v>
      </c>
      <c r="L69">
        <f>NDMC_EOD!AC69+NDMC_EOD!AD69</f>
        <v>1.77</v>
      </c>
      <c r="M69">
        <f>TPDDL_EOD!AC69+TPDDL_EOD!AD69</f>
        <v>10.220000000000001</v>
      </c>
      <c r="N69">
        <f t="shared" si="6"/>
        <v>34.99</v>
      </c>
      <c r="O69" s="154">
        <f t="shared" si="7"/>
        <v>-2.6900000000000048</v>
      </c>
      <c r="P69">
        <v>11.797484995713059</v>
      </c>
      <c r="Q69">
        <v>9.4342955130037147</v>
      </c>
      <c r="R69">
        <v>0</v>
      </c>
      <c r="S69">
        <v>1.6339239782795083</v>
      </c>
      <c r="T69">
        <v>9.4342955130037147</v>
      </c>
      <c r="U69" s="156">
        <f t="shared" si="8"/>
        <v>32.299999999999997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32.299999999999997</v>
      </c>
      <c r="E70">
        <f>GT!N70</f>
        <v>0</v>
      </c>
      <c r="F70">
        <f t="shared" si="10"/>
        <v>84</v>
      </c>
      <c r="G70">
        <f t="shared" si="11"/>
        <v>32.299999999999997</v>
      </c>
      <c r="H70" s="154"/>
      <c r="I70">
        <f>BRPL_EOD!AC70+BRPL_EOD!AD70</f>
        <v>12.78</v>
      </c>
      <c r="J70">
        <f>BYPL_EOD!AC70+BYPL_EOD!AD70</f>
        <v>10.220000000000001</v>
      </c>
      <c r="K70">
        <f>MES_EOD!AC70+MES_EOD!AD70</f>
        <v>0</v>
      </c>
      <c r="L70">
        <f>NDMC_EOD!AC70+NDMC_EOD!AD70</f>
        <v>1.77</v>
      </c>
      <c r="M70">
        <f>TPDDL_EOD!AC70+TPDDL_EOD!AD70</f>
        <v>10.220000000000001</v>
      </c>
      <c r="N70">
        <f t="shared" si="6"/>
        <v>34.99</v>
      </c>
      <c r="O70" s="154">
        <f t="shared" si="7"/>
        <v>-2.6900000000000048</v>
      </c>
      <c r="P70">
        <v>11.797484995713059</v>
      </c>
      <c r="Q70">
        <v>9.4342955130037147</v>
      </c>
      <c r="R70">
        <v>0</v>
      </c>
      <c r="S70">
        <v>1.6339239782795083</v>
      </c>
      <c r="T70">
        <v>9.4342955130037147</v>
      </c>
      <c r="U70" s="156">
        <f t="shared" si="8"/>
        <v>32.299999999999997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84</v>
      </c>
      <c r="G71">
        <f t="shared" si="11"/>
        <v>32.299999999999997</v>
      </c>
      <c r="H71" s="154"/>
      <c r="I71">
        <f>BRPL_EOD!AC71+BRPL_EOD!AD71</f>
        <v>12.78</v>
      </c>
      <c r="J71">
        <f>BYPL_EOD!AC71+BYPL_EOD!AD71</f>
        <v>10.220000000000001</v>
      </c>
      <c r="K71">
        <f>MES_EOD!AC71+MES_EOD!AD71</f>
        <v>0</v>
      </c>
      <c r="L71">
        <f>NDMC_EOD!AC71+NDMC_EOD!AD71</f>
        <v>1.77</v>
      </c>
      <c r="M71">
        <f>TPDDL_EOD!AC71+TPDDL_EOD!AD71</f>
        <v>10.220000000000001</v>
      </c>
      <c r="N71">
        <f t="shared" si="6"/>
        <v>34.99</v>
      </c>
      <c r="O71" s="154">
        <f t="shared" si="7"/>
        <v>-2.6900000000000048</v>
      </c>
      <c r="P71">
        <v>11.797484995713059</v>
      </c>
      <c r="Q71">
        <v>9.4342955130037147</v>
      </c>
      <c r="R71">
        <v>0</v>
      </c>
      <c r="S71">
        <v>1.6339239782795083</v>
      </c>
      <c r="T71">
        <v>9.4342955130037147</v>
      </c>
      <c r="U71" s="156">
        <f t="shared" si="8"/>
        <v>32.299999999999997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32.299999999999997</v>
      </c>
      <c r="E72">
        <f>GT!N72</f>
        <v>0</v>
      </c>
      <c r="F72">
        <f t="shared" si="10"/>
        <v>84</v>
      </c>
      <c r="G72">
        <f t="shared" si="11"/>
        <v>32.299999999999997</v>
      </c>
      <c r="H72" s="154"/>
      <c r="I72">
        <f>BRPL_EOD!AC72+BRPL_EOD!AD72</f>
        <v>12.78</v>
      </c>
      <c r="J72">
        <f>BYPL_EOD!AC72+BYPL_EOD!AD72</f>
        <v>10.220000000000001</v>
      </c>
      <c r="K72">
        <f>MES_EOD!AC72+MES_EOD!AD72</f>
        <v>0</v>
      </c>
      <c r="L72">
        <f>NDMC_EOD!AC72+NDMC_EOD!AD72</f>
        <v>1.77</v>
      </c>
      <c r="M72">
        <f>TPDDL_EOD!AC72+TPDDL_EOD!AD72</f>
        <v>10.220000000000001</v>
      </c>
      <c r="N72">
        <f t="shared" si="6"/>
        <v>34.99</v>
      </c>
      <c r="O72" s="154">
        <f t="shared" si="7"/>
        <v>-2.6900000000000048</v>
      </c>
      <c r="P72">
        <v>11.797484995713059</v>
      </c>
      <c r="Q72">
        <v>9.4342955130037147</v>
      </c>
      <c r="R72">
        <v>0</v>
      </c>
      <c r="S72">
        <v>1.6339239782795083</v>
      </c>
      <c r="T72">
        <v>9.4342955130037147</v>
      </c>
      <c r="U72" s="156">
        <f t="shared" si="8"/>
        <v>32.299999999999997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32.299999999999997</v>
      </c>
      <c r="E73">
        <f>GT!N73</f>
        <v>0</v>
      </c>
      <c r="F73">
        <f t="shared" si="10"/>
        <v>84</v>
      </c>
      <c r="G73">
        <f t="shared" si="11"/>
        <v>32.299999999999997</v>
      </c>
      <c r="H73" s="154"/>
      <c r="I73">
        <f>BRPL_EOD!AC73+BRPL_EOD!AD73</f>
        <v>12.78</v>
      </c>
      <c r="J73">
        <f>BYPL_EOD!AC73+BYPL_EOD!AD73</f>
        <v>10.220000000000001</v>
      </c>
      <c r="K73">
        <f>MES_EOD!AC73+MES_EOD!AD73</f>
        <v>0</v>
      </c>
      <c r="L73">
        <f>NDMC_EOD!AC73+NDMC_EOD!AD73</f>
        <v>1.77</v>
      </c>
      <c r="M73">
        <f>TPDDL_EOD!AC73+TPDDL_EOD!AD73</f>
        <v>10.220000000000001</v>
      </c>
      <c r="N73">
        <f t="shared" si="6"/>
        <v>34.99</v>
      </c>
      <c r="O73" s="154">
        <f t="shared" si="7"/>
        <v>-2.6900000000000048</v>
      </c>
      <c r="P73">
        <v>11.797484995713059</v>
      </c>
      <c r="Q73">
        <v>9.4342955130037147</v>
      </c>
      <c r="R73">
        <v>0</v>
      </c>
      <c r="S73">
        <v>1.6339239782795083</v>
      </c>
      <c r="T73">
        <v>9.4342955130037147</v>
      </c>
      <c r="U73" s="156">
        <f t="shared" si="8"/>
        <v>32.299999999999997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32.299999999999997</v>
      </c>
      <c r="E74">
        <f>GT!N74</f>
        <v>0</v>
      </c>
      <c r="F74">
        <f t="shared" si="10"/>
        <v>84</v>
      </c>
      <c r="G74">
        <f t="shared" si="11"/>
        <v>32.299999999999997</v>
      </c>
      <c r="H74" s="154"/>
      <c r="I74">
        <f>BRPL_EOD!AC74+BRPL_EOD!AD74</f>
        <v>12.78</v>
      </c>
      <c r="J74">
        <f>BYPL_EOD!AC74+BYPL_EOD!AD74</f>
        <v>10.220000000000001</v>
      </c>
      <c r="K74">
        <f>MES_EOD!AC74+MES_EOD!AD74</f>
        <v>0</v>
      </c>
      <c r="L74">
        <f>NDMC_EOD!AC74+NDMC_EOD!AD74</f>
        <v>1.77</v>
      </c>
      <c r="M74">
        <f>TPDDL_EOD!AC74+TPDDL_EOD!AD74</f>
        <v>10.220000000000001</v>
      </c>
      <c r="N74">
        <f t="shared" si="6"/>
        <v>34.99</v>
      </c>
      <c r="O74" s="154">
        <f t="shared" si="7"/>
        <v>-2.6900000000000048</v>
      </c>
      <c r="P74">
        <v>11.797484995713059</v>
      </c>
      <c r="Q74">
        <v>9.4342955130037147</v>
      </c>
      <c r="R74">
        <v>0</v>
      </c>
      <c r="S74">
        <v>1.6339239782795083</v>
      </c>
      <c r="T74">
        <v>9.4342955130037147</v>
      </c>
      <c r="U74" s="156">
        <f t="shared" si="8"/>
        <v>32.299999999999997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84</v>
      </c>
      <c r="G75">
        <f t="shared" si="11"/>
        <v>32.6</v>
      </c>
      <c r="H75" s="154"/>
      <c r="I75">
        <f>BRPL_EOD!AC75+BRPL_EOD!AD75</f>
        <v>15</v>
      </c>
      <c r="J75">
        <f>BYPL_EOD!AC75+BYPL_EOD!AD75</f>
        <v>5</v>
      </c>
      <c r="K75">
        <f>MES_EOD!AC75+MES_EOD!AD75</f>
        <v>0</v>
      </c>
      <c r="L75">
        <f>NDMC_EOD!AC75+NDMC_EOD!AD75</f>
        <v>2.08</v>
      </c>
      <c r="M75">
        <f>TPDDL_EOD!AC75+TPDDL_EOD!AD75</f>
        <v>12</v>
      </c>
      <c r="N75">
        <f t="shared" si="6"/>
        <v>34.08</v>
      </c>
      <c r="O75" s="154">
        <f t="shared" si="7"/>
        <v>-1.4799999999999969</v>
      </c>
      <c r="P75">
        <v>14.348591549295776</v>
      </c>
      <c r="Q75">
        <v>4.7828638497652589</v>
      </c>
      <c r="R75">
        <v>0</v>
      </c>
      <c r="S75">
        <v>1.9896713615023476</v>
      </c>
      <c r="T75">
        <v>11.47887323943662</v>
      </c>
      <c r="U75" s="156">
        <f t="shared" si="8"/>
        <v>32.600000000000009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84</v>
      </c>
      <c r="G76">
        <f t="shared" si="11"/>
        <v>32.6</v>
      </c>
      <c r="H76" s="154"/>
      <c r="I76">
        <f>BRPL_EOD!AC76+BRPL_EOD!AD76</f>
        <v>13.36</v>
      </c>
      <c r="J76">
        <f>BYPL_EOD!AC76+BYPL_EOD!AD76</f>
        <v>9.1</v>
      </c>
      <c r="K76">
        <f>MES_EOD!AC76+MES_EOD!AD76</f>
        <v>0</v>
      </c>
      <c r="L76">
        <f>NDMC_EOD!AC76+NDMC_EOD!AD76</f>
        <v>1.85</v>
      </c>
      <c r="M76">
        <f>TPDDL_EOD!AC76+TPDDL_EOD!AD76</f>
        <v>10.69</v>
      </c>
      <c r="N76">
        <f t="shared" si="6"/>
        <v>35</v>
      </c>
      <c r="O76" s="154">
        <f t="shared" si="7"/>
        <v>-2.3999999999999986</v>
      </c>
      <c r="P76">
        <v>12.443885714285715</v>
      </c>
      <c r="Q76">
        <v>8.4760000000000009</v>
      </c>
      <c r="R76">
        <v>0</v>
      </c>
      <c r="S76">
        <v>1.7231428571428573</v>
      </c>
      <c r="T76">
        <v>9.9569714285714284</v>
      </c>
      <c r="U76" s="156">
        <f t="shared" si="8"/>
        <v>32.6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84</v>
      </c>
      <c r="G77">
        <f t="shared" si="11"/>
        <v>32.6</v>
      </c>
      <c r="H77" s="154"/>
      <c r="I77">
        <f>BRPL_EOD!AC77+BRPL_EOD!AD77</f>
        <v>13.36</v>
      </c>
      <c r="J77">
        <f>BYPL_EOD!AC77+BYPL_EOD!AD77</f>
        <v>9.1</v>
      </c>
      <c r="K77">
        <f>MES_EOD!AC77+MES_EOD!AD77</f>
        <v>0</v>
      </c>
      <c r="L77">
        <f>NDMC_EOD!AC77+NDMC_EOD!AD77</f>
        <v>1.85</v>
      </c>
      <c r="M77">
        <f>TPDDL_EOD!AC77+TPDDL_EOD!AD77</f>
        <v>10.69</v>
      </c>
      <c r="N77">
        <f t="shared" si="6"/>
        <v>35</v>
      </c>
      <c r="O77" s="154">
        <f t="shared" si="7"/>
        <v>-2.3999999999999986</v>
      </c>
      <c r="P77">
        <v>12.443885714285715</v>
      </c>
      <c r="Q77">
        <v>8.4760000000000009</v>
      </c>
      <c r="R77">
        <v>0</v>
      </c>
      <c r="S77">
        <v>1.7231428571428573</v>
      </c>
      <c r="T77">
        <v>9.9569714285714284</v>
      </c>
      <c r="U77" s="156">
        <f t="shared" si="8"/>
        <v>32.6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84</v>
      </c>
      <c r="G78">
        <f t="shared" si="11"/>
        <v>32.6</v>
      </c>
      <c r="H78" s="154"/>
      <c r="I78">
        <f>BRPL_EOD!AC78+BRPL_EOD!AD78</f>
        <v>13.36</v>
      </c>
      <c r="J78">
        <f>BYPL_EOD!AC78+BYPL_EOD!AD78</f>
        <v>9.1</v>
      </c>
      <c r="K78">
        <f>MES_EOD!AC78+MES_EOD!AD78</f>
        <v>0</v>
      </c>
      <c r="L78">
        <f>NDMC_EOD!AC78+NDMC_EOD!AD78</f>
        <v>1.85</v>
      </c>
      <c r="M78">
        <f>TPDDL_EOD!AC78+TPDDL_EOD!AD78</f>
        <v>10.69</v>
      </c>
      <c r="N78">
        <f t="shared" si="6"/>
        <v>35</v>
      </c>
      <c r="O78" s="154">
        <f t="shared" si="7"/>
        <v>-2.3999999999999986</v>
      </c>
      <c r="P78">
        <v>12.443885714285715</v>
      </c>
      <c r="Q78">
        <v>8.4760000000000009</v>
      </c>
      <c r="R78">
        <v>0</v>
      </c>
      <c r="S78">
        <v>1.7231428571428573</v>
      </c>
      <c r="T78">
        <v>9.9569714285714284</v>
      </c>
      <c r="U78" s="156">
        <f t="shared" si="8"/>
        <v>32.6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84</v>
      </c>
      <c r="G79">
        <f t="shared" si="11"/>
        <v>32.6</v>
      </c>
      <c r="H79" s="154"/>
      <c r="I79">
        <f>BRPL_EOD!AC79+BRPL_EOD!AD79</f>
        <v>13.36</v>
      </c>
      <c r="J79">
        <f>BYPL_EOD!AC79+BYPL_EOD!AD79</f>
        <v>9.1</v>
      </c>
      <c r="K79">
        <f>MES_EOD!AC79+MES_EOD!AD79</f>
        <v>0</v>
      </c>
      <c r="L79">
        <f>NDMC_EOD!AC79+NDMC_EOD!AD79</f>
        <v>1.85</v>
      </c>
      <c r="M79">
        <f>TPDDL_EOD!AC79+TPDDL_EOD!AD79</f>
        <v>10.69</v>
      </c>
      <c r="N79">
        <f t="shared" si="6"/>
        <v>35</v>
      </c>
      <c r="O79" s="154">
        <f t="shared" si="7"/>
        <v>-2.3999999999999986</v>
      </c>
      <c r="P79">
        <v>12.443885714285715</v>
      </c>
      <c r="Q79">
        <v>8.4760000000000009</v>
      </c>
      <c r="R79">
        <v>0</v>
      </c>
      <c r="S79">
        <v>1.7231428571428573</v>
      </c>
      <c r="T79">
        <v>9.9569714285714284</v>
      </c>
      <c r="U79" s="156">
        <f t="shared" si="8"/>
        <v>32.6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32.6</v>
      </c>
      <c r="E80">
        <f>GT!N80</f>
        <v>0</v>
      </c>
      <c r="F80">
        <f t="shared" si="10"/>
        <v>84</v>
      </c>
      <c r="G80">
        <f t="shared" si="11"/>
        <v>32.6</v>
      </c>
      <c r="H80" s="154"/>
      <c r="I80">
        <f>BRPL_EOD!AC80+BRPL_EOD!AD80</f>
        <v>13.36</v>
      </c>
      <c r="J80">
        <f>BYPL_EOD!AC80+BYPL_EOD!AD80</f>
        <v>9.1</v>
      </c>
      <c r="K80">
        <f>MES_EOD!AC80+MES_EOD!AD80</f>
        <v>0</v>
      </c>
      <c r="L80">
        <f>NDMC_EOD!AC80+NDMC_EOD!AD80</f>
        <v>1.85</v>
      </c>
      <c r="M80">
        <f>TPDDL_EOD!AC80+TPDDL_EOD!AD80</f>
        <v>10.69</v>
      </c>
      <c r="N80">
        <f t="shared" si="6"/>
        <v>35</v>
      </c>
      <c r="O80" s="154">
        <f t="shared" si="7"/>
        <v>-2.3999999999999986</v>
      </c>
      <c r="P80">
        <v>12.443885714285715</v>
      </c>
      <c r="Q80">
        <v>8.4760000000000009</v>
      </c>
      <c r="R80">
        <v>0</v>
      </c>
      <c r="S80">
        <v>1.7231428571428573</v>
      </c>
      <c r="T80">
        <v>9.9569714285714284</v>
      </c>
      <c r="U80" s="156">
        <f t="shared" si="8"/>
        <v>32.6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32.6</v>
      </c>
      <c r="E81">
        <f>GT!N81</f>
        <v>0</v>
      </c>
      <c r="F81">
        <f t="shared" si="10"/>
        <v>84</v>
      </c>
      <c r="G81">
        <f t="shared" si="11"/>
        <v>32.6</v>
      </c>
      <c r="H81" s="154"/>
      <c r="I81">
        <f>BRPL_EOD!AC81+BRPL_EOD!AD81</f>
        <v>12.6</v>
      </c>
      <c r="J81">
        <f>BYPL_EOD!AC81+BYPL_EOD!AD81</f>
        <v>8.58</v>
      </c>
      <c r="K81">
        <f>MES_EOD!AC81+MES_EOD!AD81</f>
        <v>0</v>
      </c>
      <c r="L81">
        <f>NDMC_EOD!AC81+NDMC_EOD!AD81</f>
        <v>1.74</v>
      </c>
      <c r="M81">
        <f>TPDDL_EOD!AC81+TPDDL_EOD!AD81</f>
        <v>10.08</v>
      </c>
      <c r="N81">
        <f t="shared" si="6"/>
        <v>33</v>
      </c>
      <c r="O81" s="154">
        <f t="shared" si="7"/>
        <v>-0.39999999999999858</v>
      </c>
      <c r="P81">
        <v>12.447272727272727</v>
      </c>
      <c r="Q81">
        <v>8.4760000000000009</v>
      </c>
      <c r="R81">
        <v>0</v>
      </c>
      <c r="S81">
        <v>1.7189090909090909</v>
      </c>
      <c r="T81">
        <v>9.9578181818181815</v>
      </c>
      <c r="U81" s="156">
        <f t="shared" si="8"/>
        <v>32.6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84</v>
      </c>
      <c r="G82">
        <f t="shared" si="11"/>
        <v>33.6</v>
      </c>
      <c r="H82" s="154"/>
      <c r="I82">
        <f>BRPL_EOD!AC82+BRPL_EOD!AD82</f>
        <v>12.98</v>
      </c>
      <c r="J82">
        <f>BYPL_EOD!AC82+BYPL_EOD!AD82</f>
        <v>8.84</v>
      </c>
      <c r="K82">
        <f>MES_EOD!AC82+MES_EOD!AD82</f>
        <v>0</v>
      </c>
      <c r="L82">
        <f>NDMC_EOD!AC82+NDMC_EOD!AD82</f>
        <v>1.8</v>
      </c>
      <c r="M82">
        <f>TPDDL_EOD!AC82+TPDDL_EOD!AD82</f>
        <v>10.38</v>
      </c>
      <c r="N82">
        <f t="shared" si="6"/>
        <v>34</v>
      </c>
      <c r="O82" s="154">
        <f t="shared" si="7"/>
        <v>-0.39999999999999858</v>
      </c>
      <c r="P82">
        <v>12.82729411764706</v>
      </c>
      <c r="Q82">
        <v>8.7360000000000007</v>
      </c>
      <c r="R82">
        <v>0</v>
      </c>
      <c r="S82">
        <v>1.7788235294117649</v>
      </c>
      <c r="T82">
        <v>10.257882352941177</v>
      </c>
      <c r="U82" s="156">
        <f t="shared" si="8"/>
        <v>33.6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84</v>
      </c>
      <c r="G83">
        <f t="shared" si="11"/>
        <v>33.6</v>
      </c>
      <c r="H83" s="154"/>
      <c r="I83">
        <f>BRPL_EOD!AC83+BRPL_EOD!AD83</f>
        <v>12.98</v>
      </c>
      <c r="J83">
        <f>BYPL_EOD!AC83+BYPL_EOD!AD83</f>
        <v>8.84</v>
      </c>
      <c r="K83">
        <f>MES_EOD!AC83+MES_EOD!AD83</f>
        <v>0</v>
      </c>
      <c r="L83">
        <f>NDMC_EOD!AC83+NDMC_EOD!AD83</f>
        <v>1.8</v>
      </c>
      <c r="M83">
        <f>TPDDL_EOD!AC83+TPDDL_EOD!AD83</f>
        <v>10.38</v>
      </c>
      <c r="N83">
        <f t="shared" si="6"/>
        <v>34</v>
      </c>
      <c r="O83" s="154">
        <f t="shared" si="7"/>
        <v>-0.39999999999999858</v>
      </c>
      <c r="P83">
        <v>12.82729411764706</v>
      </c>
      <c r="Q83">
        <v>8.7360000000000007</v>
      </c>
      <c r="R83">
        <v>0</v>
      </c>
      <c r="S83">
        <v>1.7788235294117649</v>
      </c>
      <c r="T83">
        <v>10.257882352941177</v>
      </c>
      <c r="U83" s="156">
        <f t="shared" si="8"/>
        <v>33.6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84</v>
      </c>
      <c r="G84">
        <f t="shared" si="11"/>
        <v>33.6</v>
      </c>
      <c r="H84" s="154"/>
      <c r="I84">
        <f>BRPL_EOD!AC84+BRPL_EOD!AD84</f>
        <v>12.98</v>
      </c>
      <c r="J84">
        <f>BYPL_EOD!AC84+BYPL_EOD!AD84</f>
        <v>8.84</v>
      </c>
      <c r="K84">
        <f>MES_EOD!AC84+MES_EOD!AD84</f>
        <v>0</v>
      </c>
      <c r="L84">
        <f>NDMC_EOD!AC84+NDMC_EOD!AD84</f>
        <v>1.8</v>
      </c>
      <c r="M84">
        <f>TPDDL_EOD!AC84+TPDDL_EOD!AD84</f>
        <v>10.38</v>
      </c>
      <c r="N84">
        <f t="shared" si="6"/>
        <v>34</v>
      </c>
      <c r="O84" s="154">
        <f t="shared" si="7"/>
        <v>-0.39999999999999858</v>
      </c>
      <c r="P84">
        <v>12.82729411764706</v>
      </c>
      <c r="Q84">
        <v>8.7360000000000007</v>
      </c>
      <c r="R84">
        <v>0</v>
      </c>
      <c r="S84">
        <v>1.7788235294117649</v>
      </c>
      <c r="T84">
        <v>10.257882352941177</v>
      </c>
      <c r="U84" s="156">
        <f t="shared" si="8"/>
        <v>33.6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84</v>
      </c>
      <c r="G85">
        <f t="shared" si="11"/>
        <v>33.6</v>
      </c>
      <c r="H85" s="154"/>
      <c r="I85">
        <f>BRPL_EOD!AC85+BRPL_EOD!AD85</f>
        <v>12.98</v>
      </c>
      <c r="J85">
        <f>BYPL_EOD!AC85+BYPL_EOD!AD85</f>
        <v>8.84</v>
      </c>
      <c r="K85">
        <f>MES_EOD!AC85+MES_EOD!AD85</f>
        <v>0</v>
      </c>
      <c r="L85">
        <f>NDMC_EOD!AC85+NDMC_EOD!AD85</f>
        <v>1.8</v>
      </c>
      <c r="M85">
        <f>TPDDL_EOD!AC85+TPDDL_EOD!AD85</f>
        <v>10.38</v>
      </c>
      <c r="N85">
        <f t="shared" si="6"/>
        <v>34</v>
      </c>
      <c r="O85" s="154">
        <f t="shared" si="7"/>
        <v>-0.39999999999999858</v>
      </c>
      <c r="P85">
        <v>12.82729411764706</v>
      </c>
      <c r="Q85">
        <v>8.7360000000000007</v>
      </c>
      <c r="R85">
        <v>0</v>
      </c>
      <c r="S85">
        <v>1.7788235294117649</v>
      </c>
      <c r="T85">
        <v>10.257882352941177</v>
      </c>
      <c r="U85" s="156">
        <f t="shared" si="8"/>
        <v>33.6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84</v>
      </c>
      <c r="G86">
        <f t="shared" si="11"/>
        <v>33.6</v>
      </c>
      <c r="H86" s="154"/>
      <c r="I86">
        <f>BRPL_EOD!AC86+BRPL_EOD!AD86</f>
        <v>12.98</v>
      </c>
      <c r="J86">
        <f>BYPL_EOD!AC86+BYPL_EOD!AD86</f>
        <v>8.84</v>
      </c>
      <c r="K86">
        <f>MES_EOD!AC86+MES_EOD!AD86</f>
        <v>0</v>
      </c>
      <c r="L86">
        <f>NDMC_EOD!AC86+NDMC_EOD!AD86</f>
        <v>1.8</v>
      </c>
      <c r="M86">
        <f>TPDDL_EOD!AC86+TPDDL_EOD!AD86</f>
        <v>10.38</v>
      </c>
      <c r="N86">
        <f t="shared" si="6"/>
        <v>34</v>
      </c>
      <c r="O86" s="154">
        <f t="shared" si="7"/>
        <v>-0.39999999999999858</v>
      </c>
      <c r="P86">
        <v>12.82729411764706</v>
      </c>
      <c r="Q86">
        <v>8.7360000000000007</v>
      </c>
      <c r="R86">
        <v>0</v>
      </c>
      <c r="S86">
        <v>1.7788235294117649</v>
      </c>
      <c r="T86">
        <v>10.257882352941177</v>
      </c>
      <c r="U86" s="156">
        <f t="shared" si="8"/>
        <v>33.6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84</v>
      </c>
      <c r="G87">
        <f t="shared" si="11"/>
        <v>33.6</v>
      </c>
      <c r="H87" s="154"/>
      <c r="I87">
        <f>BRPL_EOD!AC87+BRPL_EOD!AD87</f>
        <v>12.98</v>
      </c>
      <c r="J87">
        <f>BYPL_EOD!AC87+BYPL_EOD!AD87</f>
        <v>8.84</v>
      </c>
      <c r="K87">
        <f>MES_EOD!AC87+MES_EOD!AD87</f>
        <v>0</v>
      </c>
      <c r="L87">
        <f>NDMC_EOD!AC87+NDMC_EOD!AD87</f>
        <v>1.8</v>
      </c>
      <c r="M87">
        <f>TPDDL_EOD!AC87+TPDDL_EOD!AD87</f>
        <v>10.38</v>
      </c>
      <c r="N87">
        <f t="shared" si="6"/>
        <v>34</v>
      </c>
      <c r="O87" s="154">
        <f t="shared" si="7"/>
        <v>-0.39999999999999858</v>
      </c>
      <c r="P87">
        <v>12.82729411764706</v>
      </c>
      <c r="Q87">
        <v>8.7360000000000007</v>
      </c>
      <c r="R87">
        <v>0</v>
      </c>
      <c r="S87">
        <v>1.7788235294117649</v>
      </c>
      <c r="T87">
        <v>10.257882352941177</v>
      </c>
      <c r="U87" s="156">
        <f t="shared" si="8"/>
        <v>33.6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84</v>
      </c>
      <c r="G88">
        <f t="shared" si="11"/>
        <v>33.6</v>
      </c>
      <c r="H88" s="154"/>
      <c r="I88">
        <f>BRPL_EOD!AC88+BRPL_EOD!AD88</f>
        <v>12.98</v>
      </c>
      <c r="J88">
        <f>BYPL_EOD!AC88+BYPL_EOD!AD88</f>
        <v>8.84</v>
      </c>
      <c r="K88">
        <f>MES_EOD!AC88+MES_EOD!AD88</f>
        <v>0</v>
      </c>
      <c r="L88">
        <f>NDMC_EOD!AC88+NDMC_EOD!AD88</f>
        <v>1.8</v>
      </c>
      <c r="M88">
        <f>TPDDL_EOD!AC88+TPDDL_EOD!AD88</f>
        <v>10.38</v>
      </c>
      <c r="N88">
        <f t="shared" si="6"/>
        <v>34</v>
      </c>
      <c r="O88" s="154">
        <f t="shared" si="7"/>
        <v>-0.39999999999999858</v>
      </c>
      <c r="P88">
        <v>12.82729411764706</v>
      </c>
      <c r="Q88">
        <v>8.7360000000000007</v>
      </c>
      <c r="R88">
        <v>0</v>
      </c>
      <c r="S88">
        <v>1.7788235294117649</v>
      </c>
      <c r="T88">
        <v>10.257882352941177</v>
      </c>
      <c r="U88" s="156">
        <f t="shared" si="8"/>
        <v>33.6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84</v>
      </c>
      <c r="G89">
        <f t="shared" si="11"/>
        <v>33.6</v>
      </c>
      <c r="H89" s="154"/>
      <c r="I89">
        <f>BRPL_EOD!AC89+BRPL_EOD!AD89</f>
        <v>12.98</v>
      </c>
      <c r="J89">
        <f>BYPL_EOD!AC89+BYPL_EOD!AD89</f>
        <v>8.84</v>
      </c>
      <c r="K89">
        <f>MES_EOD!AC89+MES_EOD!AD89</f>
        <v>0</v>
      </c>
      <c r="L89">
        <f>NDMC_EOD!AC89+NDMC_EOD!AD89</f>
        <v>1.8</v>
      </c>
      <c r="M89">
        <f>TPDDL_EOD!AC89+TPDDL_EOD!AD89</f>
        <v>10.38</v>
      </c>
      <c r="N89">
        <f t="shared" si="6"/>
        <v>34</v>
      </c>
      <c r="O89" s="154">
        <f t="shared" si="7"/>
        <v>-0.39999999999999858</v>
      </c>
      <c r="P89">
        <v>12.82729411764706</v>
      </c>
      <c r="Q89">
        <v>8.7360000000000007</v>
      </c>
      <c r="R89">
        <v>0</v>
      </c>
      <c r="S89">
        <v>1.7788235294117649</v>
      </c>
      <c r="T89">
        <v>10.257882352941177</v>
      </c>
      <c r="U89" s="156">
        <f t="shared" si="8"/>
        <v>33.6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84</v>
      </c>
      <c r="G90">
        <f t="shared" si="11"/>
        <v>33.6</v>
      </c>
      <c r="H90" s="154"/>
      <c r="I90">
        <f>BRPL_EOD!AC90+BRPL_EOD!AD90</f>
        <v>12.98</v>
      </c>
      <c r="J90">
        <f>BYPL_EOD!AC90+BYPL_EOD!AD90</f>
        <v>8.84</v>
      </c>
      <c r="K90">
        <f>MES_EOD!AC90+MES_EOD!AD90</f>
        <v>0</v>
      </c>
      <c r="L90">
        <f>NDMC_EOD!AC90+NDMC_EOD!AD90</f>
        <v>1.8</v>
      </c>
      <c r="M90">
        <f>TPDDL_EOD!AC90+TPDDL_EOD!AD90</f>
        <v>10.38</v>
      </c>
      <c r="N90">
        <f t="shared" si="6"/>
        <v>34</v>
      </c>
      <c r="O90" s="154">
        <f t="shared" si="7"/>
        <v>-0.39999999999999858</v>
      </c>
      <c r="P90">
        <v>12.82729411764706</v>
      </c>
      <c r="Q90">
        <v>8.7360000000000007</v>
      </c>
      <c r="R90">
        <v>0</v>
      </c>
      <c r="S90">
        <v>1.7788235294117649</v>
      </c>
      <c r="T90">
        <v>10.257882352941177</v>
      </c>
      <c r="U90" s="156">
        <f t="shared" si="8"/>
        <v>33.6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13.36</v>
      </c>
      <c r="J91">
        <f>BYPL_EOD!AC91+BYPL_EOD!AD91</f>
        <v>9.1</v>
      </c>
      <c r="K91">
        <f>MES_EOD!AC91+MES_EOD!AD91</f>
        <v>0</v>
      </c>
      <c r="L91">
        <f>NDMC_EOD!AC91+NDMC_EOD!AD91</f>
        <v>1.85</v>
      </c>
      <c r="M91">
        <f>TPDDL_EOD!AC91+TPDDL_EOD!AD91</f>
        <v>10.69</v>
      </c>
      <c r="N91">
        <f t="shared" si="6"/>
        <v>35</v>
      </c>
      <c r="O91" s="154">
        <f t="shared" si="7"/>
        <v>-0.39999999999999858</v>
      </c>
      <c r="P91">
        <v>13.207314285714286</v>
      </c>
      <c r="Q91">
        <v>8.9960000000000004</v>
      </c>
      <c r="R91">
        <v>0</v>
      </c>
      <c r="S91">
        <v>1.828857142857143</v>
      </c>
      <c r="T91">
        <v>10.567828571428571</v>
      </c>
      <c r="U91" s="156">
        <f t="shared" si="8"/>
        <v>34.599999999999994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13.36</v>
      </c>
      <c r="J92">
        <f>BYPL_EOD!AC92+BYPL_EOD!AD92</f>
        <v>9.1</v>
      </c>
      <c r="K92">
        <f>MES_EOD!AC92+MES_EOD!AD92</f>
        <v>0</v>
      </c>
      <c r="L92">
        <f>NDMC_EOD!AC92+NDMC_EOD!AD92</f>
        <v>1.85</v>
      </c>
      <c r="M92">
        <f>TPDDL_EOD!AC92+TPDDL_EOD!AD92</f>
        <v>10.69</v>
      </c>
      <c r="N92">
        <f t="shared" si="6"/>
        <v>35</v>
      </c>
      <c r="O92" s="154">
        <f t="shared" si="7"/>
        <v>-0.39999999999999858</v>
      </c>
      <c r="P92">
        <v>13.207314285714286</v>
      </c>
      <c r="Q92">
        <v>8.9960000000000004</v>
      </c>
      <c r="R92">
        <v>0</v>
      </c>
      <c r="S92">
        <v>1.828857142857143</v>
      </c>
      <c r="T92">
        <v>10.567828571428571</v>
      </c>
      <c r="U92" s="156">
        <f t="shared" si="8"/>
        <v>34.599999999999994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13.36</v>
      </c>
      <c r="J93">
        <f>BYPL_EOD!AC93+BYPL_EOD!AD93</f>
        <v>9.1</v>
      </c>
      <c r="K93">
        <f>MES_EOD!AC93+MES_EOD!AD93</f>
        <v>0</v>
      </c>
      <c r="L93">
        <f>NDMC_EOD!AC93+NDMC_EOD!AD93</f>
        <v>1.85</v>
      </c>
      <c r="M93">
        <f>TPDDL_EOD!AC93+TPDDL_EOD!AD93</f>
        <v>10.69</v>
      </c>
      <c r="N93">
        <f t="shared" si="6"/>
        <v>35</v>
      </c>
      <c r="O93" s="154">
        <f t="shared" si="7"/>
        <v>-0.39999999999999858</v>
      </c>
      <c r="P93">
        <v>13.207314285714286</v>
      </c>
      <c r="Q93">
        <v>8.9960000000000004</v>
      </c>
      <c r="R93">
        <v>0</v>
      </c>
      <c r="S93">
        <v>1.828857142857143</v>
      </c>
      <c r="T93">
        <v>10.567828571428571</v>
      </c>
      <c r="U93" s="156">
        <f t="shared" si="8"/>
        <v>34.599999999999994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13.36</v>
      </c>
      <c r="J94">
        <f>BYPL_EOD!AC94+BYPL_EOD!AD94</f>
        <v>9.1</v>
      </c>
      <c r="K94">
        <f>MES_EOD!AC94+MES_EOD!AD94</f>
        <v>0</v>
      </c>
      <c r="L94">
        <f>NDMC_EOD!AC94+NDMC_EOD!AD94</f>
        <v>1.85</v>
      </c>
      <c r="M94">
        <f>TPDDL_EOD!AC94+TPDDL_EOD!AD94</f>
        <v>10.69</v>
      </c>
      <c r="N94">
        <f t="shared" si="6"/>
        <v>35</v>
      </c>
      <c r="O94" s="154">
        <f t="shared" si="7"/>
        <v>-0.39999999999999858</v>
      </c>
      <c r="P94">
        <v>13.207314285714286</v>
      </c>
      <c r="Q94">
        <v>8.9960000000000004</v>
      </c>
      <c r="R94">
        <v>0</v>
      </c>
      <c r="S94">
        <v>1.828857142857143</v>
      </c>
      <c r="T94">
        <v>10.567828571428571</v>
      </c>
      <c r="U94" s="156">
        <f t="shared" si="8"/>
        <v>34.599999999999994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13.36</v>
      </c>
      <c r="J95">
        <f>BYPL_EOD!AC95+BYPL_EOD!AD95</f>
        <v>9.1</v>
      </c>
      <c r="K95">
        <f>MES_EOD!AC95+MES_EOD!AD95</f>
        <v>0</v>
      </c>
      <c r="L95">
        <f>NDMC_EOD!AC95+NDMC_EOD!AD95</f>
        <v>1.85</v>
      </c>
      <c r="M95">
        <f>TPDDL_EOD!AC95+TPDDL_EOD!AD95</f>
        <v>10.69</v>
      </c>
      <c r="N95">
        <f t="shared" si="6"/>
        <v>35</v>
      </c>
      <c r="O95" s="154">
        <f t="shared" si="7"/>
        <v>-0.39999999999999858</v>
      </c>
      <c r="P95">
        <v>13.207314285714286</v>
      </c>
      <c r="Q95">
        <v>8.9960000000000004</v>
      </c>
      <c r="R95">
        <v>0</v>
      </c>
      <c r="S95">
        <v>1.828857142857143</v>
      </c>
      <c r="T95">
        <v>10.567828571428571</v>
      </c>
      <c r="U95" s="156">
        <f t="shared" si="8"/>
        <v>34.599999999999994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13.36</v>
      </c>
      <c r="J96">
        <f>BYPL_EOD!AC96+BYPL_EOD!AD96</f>
        <v>9.1</v>
      </c>
      <c r="K96">
        <f>MES_EOD!AC96+MES_EOD!AD96</f>
        <v>0</v>
      </c>
      <c r="L96">
        <f>NDMC_EOD!AC96+NDMC_EOD!AD96</f>
        <v>1.85</v>
      </c>
      <c r="M96">
        <f>TPDDL_EOD!AC96+TPDDL_EOD!AD96</f>
        <v>10.69</v>
      </c>
      <c r="N96">
        <f t="shared" si="6"/>
        <v>35</v>
      </c>
      <c r="O96" s="154">
        <f t="shared" si="7"/>
        <v>-0.39999999999999858</v>
      </c>
      <c r="P96">
        <v>13.207314285714286</v>
      </c>
      <c r="Q96">
        <v>8.9960000000000004</v>
      </c>
      <c r="R96">
        <v>0</v>
      </c>
      <c r="S96">
        <v>1.828857142857143</v>
      </c>
      <c r="T96">
        <v>10.567828571428571</v>
      </c>
      <c r="U96" s="156">
        <f t="shared" si="8"/>
        <v>34.599999999999994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13.36</v>
      </c>
      <c r="J97">
        <f>BYPL_EOD!AC97+BYPL_EOD!AD97</f>
        <v>9.1</v>
      </c>
      <c r="K97">
        <f>MES_EOD!AC97+MES_EOD!AD97</f>
        <v>0</v>
      </c>
      <c r="L97">
        <f>NDMC_EOD!AC97+NDMC_EOD!AD97</f>
        <v>1.85</v>
      </c>
      <c r="M97">
        <f>TPDDL_EOD!AC97+TPDDL_EOD!AD97</f>
        <v>10.69</v>
      </c>
      <c r="N97">
        <f t="shared" si="6"/>
        <v>35</v>
      </c>
      <c r="O97" s="154">
        <f t="shared" si="7"/>
        <v>-0.39999999999999858</v>
      </c>
      <c r="P97">
        <v>13.207314285714286</v>
      </c>
      <c r="Q97">
        <v>8.9960000000000004</v>
      </c>
      <c r="R97">
        <v>0</v>
      </c>
      <c r="S97">
        <v>1.828857142857143</v>
      </c>
      <c r="T97">
        <v>10.567828571428571</v>
      </c>
      <c r="U97" s="156">
        <f t="shared" si="8"/>
        <v>34.599999999999994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13.36</v>
      </c>
      <c r="J98">
        <f>BYPL_EOD!AC98+BYPL_EOD!AD98</f>
        <v>9.1</v>
      </c>
      <c r="K98">
        <f>MES_EOD!AC98+MES_EOD!AD98</f>
        <v>0</v>
      </c>
      <c r="L98">
        <f>NDMC_EOD!AC98+NDMC_EOD!AD98</f>
        <v>1.85</v>
      </c>
      <c r="M98">
        <f>TPDDL_EOD!AC98+TPDDL_EOD!AD98</f>
        <v>10.69</v>
      </c>
      <c r="N98">
        <f t="shared" si="6"/>
        <v>35</v>
      </c>
      <c r="O98" s="154">
        <f t="shared" si="7"/>
        <v>-0.39999999999999858</v>
      </c>
      <c r="P98">
        <v>13.207314285714286</v>
      </c>
      <c r="Q98">
        <v>8.9960000000000004</v>
      </c>
      <c r="R98">
        <v>0</v>
      </c>
      <c r="S98">
        <v>1.828857142857143</v>
      </c>
      <c r="T98">
        <v>10.567828571428571</v>
      </c>
      <c r="U98" s="156">
        <f t="shared" si="8"/>
        <v>34.599999999999994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0.82244999999999968</v>
      </c>
      <c r="E99" s="156">
        <f t="shared" si="12"/>
        <v>0</v>
      </c>
      <c r="F99" s="156">
        <f t="shared" si="12"/>
        <v>2.016</v>
      </c>
      <c r="G99" s="156">
        <f t="shared" si="12"/>
        <v>0.82244999999999968</v>
      </c>
      <c r="H99" s="156"/>
      <c r="I99" s="156">
        <f t="shared" si="12"/>
        <v>0.34202499999999969</v>
      </c>
      <c r="J99" s="156">
        <f t="shared" si="12"/>
        <v>0.17764500000000027</v>
      </c>
      <c r="K99" s="156">
        <f t="shared" si="12"/>
        <v>0</v>
      </c>
      <c r="L99" s="156">
        <f t="shared" si="12"/>
        <v>4.7389999999999995E-2</v>
      </c>
      <c r="M99" s="156">
        <f t="shared" si="12"/>
        <v>0.27358250000000034</v>
      </c>
      <c r="N99" s="156">
        <f t="shared" si="12"/>
        <v>0.84064249999999952</v>
      </c>
      <c r="O99" s="156">
        <f t="shared" si="12"/>
        <v>-1.8192500000000039E-2</v>
      </c>
      <c r="P99" s="156">
        <f t="shared" si="12"/>
        <v>0.33494637045965031</v>
      </c>
      <c r="Q99" s="156">
        <f t="shared" si="12"/>
        <v>0.17317279187827922</v>
      </c>
      <c r="R99" s="156">
        <f t="shared" si="12"/>
        <v>0</v>
      </c>
      <c r="S99" s="156">
        <f t="shared" si="12"/>
        <v>4.6409792178781314E-2</v>
      </c>
      <c r="T99" s="156">
        <f t="shared" si="12"/>
        <v>0.26792104548328954</v>
      </c>
      <c r="U99" s="156">
        <f t="shared" si="12"/>
        <v>0.82244999999999968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44678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5.82</v>
      </c>
      <c r="L3">
        <f>NDMC_EOD!AK3+NDMC_EOD!AL3</f>
        <v>31.04</v>
      </c>
      <c r="M3">
        <f>TPDDL_EOD!AK3+TPDDL_EOD!AL3</f>
        <v>69.599999999999994</v>
      </c>
      <c r="N3">
        <f t="shared" ref="N3:N66" si="0">SUM(I3:M3)</f>
        <v>256</v>
      </c>
      <c r="O3" s="154">
        <f t="shared" ref="O3:O66" si="1">G3-N3</f>
        <v>0</v>
      </c>
      <c r="P3">
        <v>99.62</v>
      </c>
      <c r="Q3">
        <v>49.92</v>
      </c>
      <c r="R3">
        <v>5.82</v>
      </c>
      <c r="S3">
        <v>31.04</v>
      </c>
      <c r="T3">
        <v>69.599999999999994</v>
      </c>
      <c r="U3" s="156">
        <f t="shared" ref="U3:U66" si="2">SUM(P3:T3)</f>
        <v>256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5.82</v>
      </c>
      <c r="L4">
        <f>NDMC_EOD!AK4+NDMC_EOD!AL4</f>
        <v>31.04</v>
      </c>
      <c r="M4">
        <f>TPDDL_EOD!AK4+TPDDL_EOD!AL4</f>
        <v>69.599999999999994</v>
      </c>
      <c r="N4">
        <f t="shared" si="0"/>
        <v>256</v>
      </c>
      <c r="O4" s="154">
        <f t="shared" si="1"/>
        <v>0</v>
      </c>
      <c r="P4">
        <v>99.62</v>
      </c>
      <c r="Q4">
        <v>49.92</v>
      </c>
      <c r="R4">
        <v>5.82</v>
      </c>
      <c r="S4">
        <v>31.04</v>
      </c>
      <c r="T4">
        <v>69.599999999999994</v>
      </c>
      <c r="U4" s="156">
        <f t="shared" si="2"/>
        <v>256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5.82</v>
      </c>
      <c r="L5">
        <f>NDMC_EOD!AK5+NDMC_EOD!AL5</f>
        <v>31.04</v>
      </c>
      <c r="M5">
        <f>TPDDL_EOD!AK5+TPDDL_EOD!AL5</f>
        <v>69.599999999999994</v>
      </c>
      <c r="N5">
        <f t="shared" si="0"/>
        <v>256</v>
      </c>
      <c r="O5" s="154">
        <f t="shared" si="1"/>
        <v>0</v>
      </c>
      <c r="P5">
        <v>99.62</v>
      </c>
      <c r="Q5">
        <v>49.92</v>
      </c>
      <c r="R5">
        <v>5.82</v>
      </c>
      <c r="S5">
        <v>31.04</v>
      </c>
      <c r="T5">
        <v>69.599999999999994</v>
      </c>
      <c r="U5" s="156">
        <f t="shared" si="2"/>
        <v>256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5.82</v>
      </c>
      <c r="L6">
        <f>NDMC_EOD!AK6+NDMC_EOD!AL6</f>
        <v>31.04</v>
      </c>
      <c r="M6">
        <f>TPDDL_EOD!AK6+TPDDL_EOD!AL6</f>
        <v>69.599999999999994</v>
      </c>
      <c r="N6">
        <f t="shared" si="0"/>
        <v>256</v>
      </c>
      <c r="O6" s="154">
        <f t="shared" si="1"/>
        <v>0</v>
      </c>
      <c r="P6">
        <v>99.62</v>
      </c>
      <c r="Q6">
        <v>49.92</v>
      </c>
      <c r="R6">
        <v>5.82</v>
      </c>
      <c r="S6">
        <v>31.04</v>
      </c>
      <c r="T6">
        <v>69.599999999999994</v>
      </c>
      <c r="U6" s="156">
        <f t="shared" si="2"/>
        <v>256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5.82</v>
      </c>
      <c r="L7">
        <f>NDMC_EOD!AK7+NDMC_EOD!AL7</f>
        <v>31.04</v>
      </c>
      <c r="M7">
        <f>TPDDL_EOD!AK7+TPDDL_EOD!AL7</f>
        <v>69.599999999999994</v>
      </c>
      <c r="N7">
        <f t="shared" si="0"/>
        <v>256</v>
      </c>
      <c r="O7" s="154">
        <f t="shared" si="1"/>
        <v>0</v>
      </c>
      <c r="P7">
        <v>99.62</v>
      </c>
      <c r="Q7">
        <v>49.92</v>
      </c>
      <c r="R7">
        <v>5.82</v>
      </c>
      <c r="S7">
        <v>31.04</v>
      </c>
      <c r="T7">
        <v>69.599999999999994</v>
      </c>
      <c r="U7" s="156">
        <f t="shared" si="2"/>
        <v>256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5.82</v>
      </c>
      <c r="L8">
        <f>NDMC_EOD!AK8+NDMC_EOD!AL8</f>
        <v>31.04</v>
      </c>
      <c r="M8">
        <f>TPDDL_EOD!AK8+TPDDL_EOD!AL8</f>
        <v>69.599999999999994</v>
      </c>
      <c r="N8">
        <f t="shared" si="0"/>
        <v>256</v>
      </c>
      <c r="O8" s="154">
        <f t="shared" si="1"/>
        <v>0</v>
      </c>
      <c r="P8">
        <v>99.62</v>
      </c>
      <c r="Q8">
        <v>49.92</v>
      </c>
      <c r="R8">
        <v>5.82</v>
      </c>
      <c r="S8">
        <v>31.04</v>
      </c>
      <c r="T8">
        <v>69.599999999999994</v>
      </c>
      <c r="U8" s="156">
        <f t="shared" si="2"/>
        <v>256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5.82</v>
      </c>
      <c r="L9">
        <f>NDMC_EOD!AK9+NDMC_EOD!AL9</f>
        <v>31.04</v>
      </c>
      <c r="M9">
        <f>TPDDL_EOD!AK9+TPDDL_EOD!AL9</f>
        <v>69.599999999999994</v>
      </c>
      <c r="N9">
        <f t="shared" si="0"/>
        <v>256</v>
      </c>
      <c r="O9" s="154">
        <f t="shared" si="1"/>
        <v>0</v>
      </c>
      <c r="P9">
        <v>99.62</v>
      </c>
      <c r="Q9">
        <v>49.92</v>
      </c>
      <c r="R9">
        <v>5.82</v>
      </c>
      <c r="S9">
        <v>31.04</v>
      </c>
      <c r="T9">
        <v>69.599999999999994</v>
      </c>
      <c r="U9" s="156">
        <f t="shared" si="2"/>
        <v>256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5.82</v>
      </c>
      <c r="L10">
        <f>NDMC_EOD!AK10+NDMC_EOD!AL10</f>
        <v>31.04</v>
      </c>
      <c r="M10">
        <f>TPDDL_EOD!AK10+TPDDL_EOD!AL10</f>
        <v>69.599999999999994</v>
      </c>
      <c r="N10">
        <f t="shared" si="0"/>
        <v>256</v>
      </c>
      <c r="O10" s="154">
        <f t="shared" si="1"/>
        <v>0</v>
      </c>
      <c r="P10">
        <v>99.62</v>
      </c>
      <c r="Q10">
        <v>49.92</v>
      </c>
      <c r="R10">
        <v>5.82</v>
      </c>
      <c r="S10">
        <v>31.04</v>
      </c>
      <c r="T10">
        <v>69.599999999999994</v>
      </c>
      <c r="U10" s="156">
        <f t="shared" si="2"/>
        <v>256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5.82</v>
      </c>
      <c r="L11">
        <f>NDMC_EOD!AK11+NDMC_EOD!AL11</f>
        <v>31.04</v>
      </c>
      <c r="M11">
        <f>TPDDL_EOD!AK11+TPDDL_EOD!AL11</f>
        <v>69.599999999999994</v>
      </c>
      <c r="N11">
        <f t="shared" si="0"/>
        <v>256</v>
      </c>
      <c r="O11" s="154">
        <f t="shared" si="1"/>
        <v>0</v>
      </c>
      <c r="P11">
        <v>99.62</v>
      </c>
      <c r="Q11">
        <v>49.92</v>
      </c>
      <c r="R11">
        <v>5.82</v>
      </c>
      <c r="S11">
        <v>31.04</v>
      </c>
      <c r="T11">
        <v>69.599999999999994</v>
      </c>
      <c r="U11" s="156">
        <f t="shared" si="2"/>
        <v>256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5.82</v>
      </c>
      <c r="L12">
        <f>NDMC_EOD!AK12+NDMC_EOD!AL12</f>
        <v>31.04</v>
      </c>
      <c r="M12">
        <f>TPDDL_EOD!AK12+TPDDL_EOD!AL12</f>
        <v>69.599999999999994</v>
      </c>
      <c r="N12">
        <f t="shared" si="0"/>
        <v>256</v>
      </c>
      <c r="O12" s="154">
        <f t="shared" si="1"/>
        <v>0</v>
      </c>
      <c r="P12">
        <v>99.62</v>
      </c>
      <c r="Q12">
        <v>49.92</v>
      </c>
      <c r="R12">
        <v>5.82</v>
      </c>
      <c r="S12">
        <v>31.04</v>
      </c>
      <c r="T12">
        <v>69.599999999999994</v>
      </c>
      <c r="U12" s="156">
        <f t="shared" si="2"/>
        <v>256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5.82</v>
      </c>
      <c r="L13">
        <f>NDMC_EOD!AK13+NDMC_EOD!AL13</f>
        <v>31.04</v>
      </c>
      <c r="M13">
        <f>TPDDL_EOD!AK13+TPDDL_EOD!AL13</f>
        <v>69.599999999999994</v>
      </c>
      <c r="N13">
        <f t="shared" si="0"/>
        <v>256</v>
      </c>
      <c r="O13" s="154">
        <f t="shared" si="1"/>
        <v>0</v>
      </c>
      <c r="P13">
        <v>99.62</v>
      </c>
      <c r="Q13">
        <v>49.92</v>
      </c>
      <c r="R13">
        <v>5.82</v>
      </c>
      <c r="S13">
        <v>31.04</v>
      </c>
      <c r="T13">
        <v>69.599999999999994</v>
      </c>
      <c r="U13" s="156">
        <f t="shared" si="2"/>
        <v>256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5.82</v>
      </c>
      <c r="L14">
        <f>NDMC_EOD!AK14+NDMC_EOD!AL14</f>
        <v>31.04</v>
      </c>
      <c r="M14">
        <f>TPDDL_EOD!AK14+TPDDL_EOD!AL14</f>
        <v>69.599999999999994</v>
      </c>
      <c r="N14">
        <f t="shared" si="0"/>
        <v>256</v>
      </c>
      <c r="O14" s="154">
        <f t="shared" si="1"/>
        <v>0</v>
      </c>
      <c r="P14">
        <v>99.62</v>
      </c>
      <c r="Q14">
        <v>49.92</v>
      </c>
      <c r="R14">
        <v>5.82</v>
      </c>
      <c r="S14">
        <v>31.04</v>
      </c>
      <c r="T14">
        <v>69.599999999999994</v>
      </c>
      <c r="U14" s="156">
        <f t="shared" si="2"/>
        <v>256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5.82</v>
      </c>
      <c r="L15">
        <f>NDMC_EOD!AK15+NDMC_EOD!AL15</f>
        <v>31.04</v>
      </c>
      <c r="M15">
        <f>TPDDL_EOD!AK15+TPDDL_EOD!AL15</f>
        <v>69.599999999999994</v>
      </c>
      <c r="N15">
        <f t="shared" si="0"/>
        <v>256</v>
      </c>
      <c r="O15" s="154">
        <f t="shared" si="1"/>
        <v>0</v>
      </c>
      <c r="P15">
        <v>99.62</v>
      </c>
      <c r="Q15">
        <v>49.92</v>
      </c>
      <c r="R15">
        <v>5.82</v>
      </c>
      <c r="S15">
        <v>31.04</v>
      </c>
      <c r="T15">
        <v>69.599999999999994</v>
      </c>
      <c r="U15" s="156">
        <f t="shared" si="2"/>
        <v>256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5.82</v>
      </c>
      <c r="L16">
        <f>NDMC_EOD!AK16+NDMC_EOD!AL16</f>
        <v>31.04</v>
      </c>
      <c r="M16">
        <f>TPDDL_EOD!AK16+TPDDL_EOD!AL16</f>
        <v>69.599999999999994</v>
      </c>
      <c r="N16">
        <f t="shared" si="0"/>
        <v>256</v>
      </c>
      <c r="O16" s="154">
        <f t="shared" si="1"/>
        <v>0</v>
      </c>
      <c r="P16">
        <v>99.62</v>
      </c>
      <c r="Q16">
        <v>49.92</v>
      </c>
      <c r="R16">
        <v>5.82</v>
      </c>
      <c r="S16">
        <v>31.04</v>
      </c>
      <c r="T16">
        <v>69.599999999999994</v>
      </c>
      <c r="U16" s="156">
        <f t="shared" si="2"/>
        <v>256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5.82</v>
      </c>
      <c r="L17">
        <f>NDMC_EOD!AK17+NDMC_EOD!AL17</f>
        <v>31.04</v>
      </c>
      <c r="M17">
        <f>TPDDL_EOD!AK17+TPDDL_EOD!AL17</f>
        <v>69.599999999999994</v>
      </c>
      <c r="N17">
        <f t="shared" si="0"/>
        <v>256</v>
      </c>
      <c r="O17" s="154">
        <f t="shared" si="1"/>
        <v>0</v>
      </c>
      <c r="P17">
        <v>99.62</v>
      </c>
      <c r="Q17">
        <v>49.92</v>
      </c>
      <c r="R17">
        <v>5.82</v>
      </c>
      <c r="S17">
        <v>31.04</v>
      </c>
      <c r="T17">
        <v>69.599999999999994</v>
      </c>
      <c r="U17" s="156">
        <f t="shared" si="2"/>
        <v>256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5.82</v>
      </c>
      <c r="L18">
        <f>NDMC_EOD!AK18+NDMC_EOD!AL18</f>
        <v>31.04</v>
      </c>
      <c r="M18">
        <f>TPDDL_EOD!AK18+TPDDL_EOD!AL18</f>
        <v>69.599999999999994</v>
      </c>
      <c r="N18">
        <f t="shared" si="0"/>
        <v>256</v>
      </c>
      <c r="O18" s="154">
        <f t="shared" si="1"/>
        <v>0</v>
      </c>
      <c r="P18">
        <v>99.62</v>
      </c>
      <c r="Q18">
        <v>49.92</v>
      </c>
      <c r="R18">
        <v>5.82</v>
      </c>
      <c r="S18">
        <v>31.04</v>
      </c>
      <c r="T18">
        <v>69.599999999999994</v>
      </c>
      <c r="U18" s="156">
        <f t="shared" si="2"/>
        <v>256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5.82</v>
      </c>
      <c r="L19">
        <f>NDMC_EOD!AK19+NDMC_EOD!AL19</f>
        <v>31.04</v>
      </c>
      <c r="M19">
        <f>TPDDL_EOD!AK19+TPDDL_EOD!AL19</f>
        <v>69.599999999999994</v>
      </c>
      <c r="N19">
        <f t="shared" si="0"/>
        <v>256</v>
      </c>
      <c r="O19" s="154">
        <f t="shared" si="1"/>
        <v>0</v>
      </c>
      <c r="P19">
        <v>99.62</v>
      </c>
      <c r="Q19">
        <v>49.92</v>
      </c>
      <c r="R19">
        <v>5.82</v>
      </c>
      <c r="S19">
        <v>31.04</v>
      </c>
      <c r="T19">
        <v>69.599999999999994</v>
      </c>
      <c r="U19" s="156">
        <f t="shared" si="2"/>
        <v>256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5.82</v>
      </c>
      <c r="L20">
        <f>NDMC_EOD!AK20+NDMC_EOD!AL20</f>
        <v>31.04</v>
      </c>
      <c r="M20">
        <f>TPDDL_EOD!AK20+TPDDL_EOD!AL20</f>
        <v>69.599999999999994</v>
      </c>
      <c r="N20">
        <f t="shared" si="0"/>
        <v>256</v>
      </c>
      <c r="O20" s="154">
        <f t="shared" si="1"/>
        <v>0</v>
      </c>
      <c r="P20">
        <v>99.62</v>
      </c>
      <c r="Q20">
        <v>49.92</v>
      </c>
      <c r="R20">
        <v>5.82</v>
      </c>
      <c r="S20">
        <v>31.04</v>
      </c>
      <c r="T20">
        <v>69.599999999999994</v>
      </c>
      <c r="U20" s="156">
        <f t="shared" si="2"/>
        <v>256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5.82</v>
      </c>
      <c r="L21">
        <f>NDMC_EOD!AK21+NDMC_EOD!AL21</f>
        <v>31.04</v>
      </c>
      <c r="M21">
        <f>TPDDL_EOD!AK21+TPDDL_EOD!AL21</f>
        <v>69.599999999999994</v>
      </c>
      <c r="N21">
        <f t="shared" si="0"/>
        <v>256</v>
      </c>
      <c r="O21" s="154">
        <f t="shared" si="1"/>
        <v>0</v>
      </c>
      <c r="P21">
        <v>99.62</v>
      </c>
      <c r="Q21">
        <v>49.92</v>
      </c>
      <c r="R21">
        <v>5.82</v>
      </c>
      <c r="S21">
        <v>31.04</v>
      </c>
      <c r="T21">
        <v>69.599999999999994</v>
      </c>
      <c r="U21" s="156">
        <f t="shared" si="2"/>
        <v>256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5.82</v>
      </c>
      <c r="L22">
        <f>NDMC_EOD!AK22+NDMC_EOD!AL22</f>
        <v>31.04</v>
      </c>
      <c r="M22">
        <f>TPDDL_EOD!AK22+TPDDL_EOD!AL22</f>
        <v>69.599999999999994</v>
      </c>
      <c r="N22">
        <f t="shared" si="0"/>
        <v>256</v>
      </c>
      <c r="O22" s="154">
        <f t="shared" si="1"/>
        <v>0</v>
      </c>
      <c r="P22">
        <v>99.62</v>
      </c>
      <c r="Q22">
        <v>49.92</v>
      </c>
      <c r="R22">
        <v>5.82</v>
      </c>
      <c r="S22">
        <v>31.04</v>
      </c>
      <c r="T22">
        <v>69.599999999999994</v>
      </c>
      <c r="U22" s="156">
        <f t="shared" si="2"/>
        <v>256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5.82</v>
      </c>
      <c r="L23">
        <f>NDMC_EOD!AK23+NDMC_EOD!AL23</f>
        <v>31.04</v>
      </c>
      <c r="M23">
        <f>TPDDL_EOD!AK23+TPDDL_EOD!AL23</f>
        <v>69.599999999999994</v>
      </c>
      <c r="N23">
        <f t="shared" si="0"/>
        <v>256</v>
      </c>
      <c r="O23" s="154">
        <f t="shared" si="1"/>
        <v>0</v>
      </c>
      <c r="P23">
        <v>99.62</v>
      </c>
      <c r="Q23">
        <v>49.92</v>
      </c>
      <c r="R23">
        <v>5.82</v>
      </c>
      <c r="S23">
        <v>31.04</v>
      </c>
      <c r="T23">
        <v>69.599999999999994</v>
      </c>
      <c r="U23" s="156">
        <f t="shared" si="2"/>
        <v>256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5.82</v>
      </c>
      <c r="L24">
        <f>NDMC_EOD!AK24+NDMC_EOD!AL24</f>
        <v>31.04</v>
      </c>
      <c r="M24">
        <f>TPDDL_EOD!AK24+TPDDL_EOD!AL24</f>
        <v>69.599999999999994</v>
      </c>
      <c r="N24">
        <f t="shared" si="0"/>
        <v>256</v>
      </c>
      <c r="O24" s="154">
        <f t="shared" si="1"/>
        <v>0</v>
      </c>
      <c r="P24">
        <v>99.62</v>
      </c>
      <c r="Q24">
        <v>49.92</v>
      </c>
      <c r="R24">
        <v>5.82</v>
      </c>
      <c r="S24">
        <v>31.04</v>
      </c>
      <c r="T24">
        <v>69.599999999999994</v>
      </c>
      <c r="U24" s="156">
        <f t="shared" si="2"/>
        <v>256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5.82</v>
      </c>
      <c r="L25">
        <f>NDMC_EOD!AK25+NDMC_EOD!AL25</f>
        <v>31.04</v>
      </c>
      <c r="M25">
        <f>TPDDL_EOD!AK25+TPDDL_EOD!AL25</f>
        <v>69.599999999999994</v>
      </c>
      <c r="N25">
        <f t="shared" si="0"/>
        <v>256</v>
      </c>
      <c r="O25" s="154">
        <f t="shared" si="1"/>
        <v>0</v>
      </c>
      <c r="P25">
        <v>99.62</v>
      </c>
      <c r="Q25">
        <v>49.92</v>
      </c>
      <c r="R25">
        <v>5.82</v>
      </c>
      <c r="S25">
        <v>31.04</v>
      </c>
      <c r="T25">
        <v>69.599999999999994</v>
      </c>
      <c r="U25" s="156">
        <f t="shared" si="2"/>
        <v>256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5.82</v>
      </c>
      <c r="L26">
        <f>NDMC_EOD!AK26+NDMC_EOD!AL26</f>
        <v>31.04</v>
      </c>
      <c r="M26">
        <f>TPDDL_EOD!AK26+TPDDL_EOD!AL26</f>
        <v>69.599999999999994</v>
      </c>
      <c r="N26">
        <f t="shared" si="0"/>
        <v>256</v>
      </c>
      <c r="O26" s="154">
        <f t="shared" si="1"/>
        <v>0</v>
      </c>
      <c r="P26">
        <v>99.62</v>
      </c>
      <c r="Q26">
        <v>49.92</v>
      </c>
      <c r="R26">
        <v>5.82</v>
      </c>
      <c r="S26">
        <v>31.04</v>
      </c>
      <c r="T26">
        <v>69.599999999999994</v>
      </c>
      <c r="U26" s="156">
        <f t="shared" si="2"/>
        <v>256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31.04</v>
      </c>
      <c r="M27">
        <f>TPDDL_EOD!AK27+TPDDL_EOD!AL27</f>
        <v>69.599999999999994</v>
      </c>
      <c r="N27">
        <f t="shared" si="0"/>
        <v>256</v>
      </c>
      <c r="O27" s="154">
        <f t="shared" si="1"/>
        <v>0</v>
      </c>
      <c r="P27">
        <v>99.62</v>
      </c>
      <c r="Q27">
        <v>49.92</v>
      </c>
      <c r="R27">
        <v>5.82</v>
      </c>
      <c r="S27">
        <v>31.04</v>
      </c>
      <c r="T27">
        <v>69.599999999999994</v>
      </c>
      <c r="U27" s="156">
        <f t="shared" si="2"/>
        <v>256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31.04</v>
      </c>
      <c r="M28">
        <f>TPDDL_EOD!AK28+TPDDL_EOD!AL28</f>
        <v>69.599999999999994</v>
      </c>
      <c r="N28">
        <f t="shared" si="0"/>
        <v>256</v>
      </c>
      <c r="O28" s="154">
        <f t="shared" si="1"/>
        <v>0</v>
      </c>
      <c r="P28">
        <v>99.62</v>
      </c>
      <c r="Q28">
        <v>49.92</v>
      </c>
      <c r="R28">
        <v>5.82</v>
      </c>
      <c r="S28">
        <v>31.04</v>
      </c>
      <c r="T28">
        <v>69.599999999999994</v>
      </c>
      <c r="U28" s="156">
        <f t="shared" si="2"/>
        <v>256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31.04</v>
      </c>
      <c r="M29">
        <f>TPDDL_EOD!AK29+TPDDL_EOD!AL29</f>
        <v>69.599999999999994</v>
      </c>
      <c r="N29">
        <f t="shared" si="0"/>
        <v>256</v>
      </c>
      <c r="O29" s="154">
        <f t="shared" si="1"/>
        <v>0</v>
      </c>
      <c r="P29">
        <v>99.62</v>
      </c>
      <c r="Q29">
        <v>49.92</v>
      </c>
      <c r="R29">
        <v>5.82</v>
      </c>
      <c r="S29">
        <v>31.04</v>
      </c>
      <c r="T29">
        <v>69.599999999999994</v>
      </c>
      <c r="U29" s="156">
        <f t="shared" si="2"/>
        <v>256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31.04</v>
      </c>
      <c r="M30">
        <f>TPDDL_EOD!AK30+TPDDL_EOD!AL30</f>
        <v>69.599999999999994</v>
      </c>
      <c r="N30">
        <f t="shared" si="0"/>
        <v>256</v>
      </c>
      <c r="O30" s="154">
        <f t="shared" si="1"/>
        <v>0</v>
      </c>
      <c r="P30">
        <v>99.62</v>
      </c>
      <c r="Q30">
        <v>49.92</v>
      </c>
      <c r="R30">
        <v>5.82</v>
      </c>
      <c r="S30">
        <v>31.04</v>
      </c>
      <c r="T30">
        <v>69.599999999999994</v>
      </c>
      <c r="U30" s="156">
        <f t="shared" si="2"/>
        <v>256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31.04</v>
      </c>
      <c r="M31">
        <f>TPDDL_EOD!AK31+TPDDL_EOD!AL31</f>
        <v>69.599999999999994</v>
      </c>
      <c r="N31">
        <f t="shared" si="0"/>
        <v>256</v>
      </c>
      <c r="O31" s="154">
        <f t="shared" si="1"/>
        <v>0</v>
      </c>
      <c r="P31">
        <v>99.62</v>
      </c>
      <c r="Q31">
        <v>49.92</v>
      </c>
      <c r="R31">
        <v>5.82</v>
      </c>
      <c r="S31">
        <v>31.04</v>
      </c>
      <c r="T31">
        <v>69.599999999999994</v>
      </c>
      <c r="U31" s="156">
        <f t="shared" si="2"/>
        <v>256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31.04</v>
      </c>
      <c r="M32">
        <f>TPDDL_EOD!AK32+TPDDL_EOD!AL32</f>
        <v>69.599999999999994</v>
      </c>
      <c r="N32">
        <f t="shared" si="0"/>
        <v>256</v>
      </c>
      <c r="O32" s="154">
        <f t="shared" si="1"/>
        <v>0</v>
      </c>
      <c r="P32">
        <v>99.62</v>
      </c>
      <c r="Q32">
        <v>49.92</v>
      </c>
      <c r="R32">
        <v>5.82</v>
      </c>
      <c r="S32">
        <v>31.04</v>
      </c>
      <c r="T32">
        <v>69.599999999999994</v>
      </c>
      <c r="U32" s="156">
        <f t="shared" si="2"/>
        <v>256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5.82</v>
      </c>
      <c r="L33">
        <f>NDMC_EOD!AK33+NDMC_EOD!AL33</f>
        <v>31.04</v>
      </c>
      <c r="M33">
        <f>TPDDL_EOD!AK33+TPDDL_EOD!AL33</f>
        <v>69.599999999999994</v>
      </c>
      <c r="N33">
        <f t="shared" si="0"/>
        <v>256</v>
      </c>
      <c r="O33" s="154">
        <f t="shared" si="1"/>
        <v>0</v>
      </c>
      <c r="P33">
        <v>99.62</v>
      </c>
      <c r="Q33">
        <v>49.92</v>
      </c>
      <c r="R33">
        <v>5.82</v>
      </c>
      <c r="S33">
        <v>31.04</v>
      </c>
      <c r="T33">
        <v>69.599999999999994</v>
      </c>
      <c r="U33" s="156">
        <f t="shared" si="2"/>
        <v>256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5.82</v>
      </c>
      <c r="L34">
        <f>NDMC_EOD!AK34+NDMC_EOD!AL34</f>
        <v>31.04</v>
      </c>
      <c r="M34">
        <f>TPDDL_EOD!AK34+TPDDL_EOD!AL34</f>
        <v>69.599999999999994</v>
      </c>
      <c r="N34">
        <f t="shared" si="0"/>
        <v>256</v>
      </c>
      <c r="O34" s="154">
        <f t="shared" si="1"/>
        <v>0</v>
      </c>
      <c r="P34">
        <v>99.62</v>
      </c>
      <c r="Q34">
        <v>49.92</v>
      </c>
      <c r="R34">
        <v>5.82</v>
      </c>
      <c r="S34">
        <v>31.04</v>
      </c>
      <c r="T34">
        <v>69.599999999999994</v>
      </c>
      <c r="U34" s="156">
        <f t="shared" si="2"/>
        <v>256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54"/>
      <c r="I35">
        <f>BRPL_EOD!AK35+BRPL_EOD!AL35</f>
        <v>99.62</v>
      </c>
      <c r="J35">
        <f>BYPL_EOD!AK35+BYPL_EOD!AL35</f>
        <v>49.92</v>
      </c>
      <c r="K35">
        <f>MES_EOD!AK35+MES_EOD!AL35</f>
        <v>5.82</v>
      </c>
      <c r="L35">
        <f>NDMC_EOD!AK35+NDMC_EOD!AL35</f>
        <v>31.04</v>
      </c>
      <c r="M35">
        <f>TPDDL_EOD!AK35+TPDDL_EOD!AL35</f>
        <v>69.599999999999994</v>
      </c>
      <c r="N35">
        <f t="shared" si="0"/>
        <v>256</v>
      </c>
      <c r="O35" s="154">
        <f t="shared" si="1"/>
        <v>0</v>
      </c>
      <c r="P35">
        <v>99.62</v>
      </c>
      <c r="Q35">
        <v>49.92</v>
      </c>
      <c r="R35">
        <v>5.82</v>
      </c>
      <c r="S35">
        <v>31.04</v>
      </c>
      <c r="T35">
        <v>69.599999999999994</v>
      </c>
      <c r="U35" s="156">
        <f t="shared" si="2"/>
        <v>256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54"/>
      <c r="I36">
        <f>BRPL_EOD!AK36+BRPL_EOD!AL36</f>
        <v>99.62</v>
      </c>
      <c r="J36">
        <f>BYPL_EOD!AK36+BYPL_EOD!AL36</f>
        <v>49.92</v>
      </c>
      <c r="K36">
        <f>MES_EOD!AK36+MES_EOD!AL36</f>
        <v>5.82</v>
      </c>
      <c r="L36">
        <f>NDMC_EOD!AK36+NDMC_EOD!AL36</f>
        <v>31.04</v>
      </c>
      <c r="M36">
        <f>TPDDL_EOD!AK36+TPDDL_EOD!AL36</f>
        <v>69.599999999999994</v>
      </c>
      <c r="N36">
        <f t="shared" si="0"/>
        <v>256</v>
      </c>
      <c r="O36" s="154">
        <f t="shared" si="1"/>
        <v>0</v>
      </c>
      <c r="P36">
        <v>99.62</v>
      </c>
      <c r="Q36">
        <v>49.92</v>
      </c>
      <c r="R36">
        <v>5.82</v>
      </c>
      <c r="S36">
        <v>31.04</v>
      </c>
      <c r="T36">
        <v>69.599999999999994</v>
      </c>
      <c r="U36" s="156">
        <f t="shared" si="2"/>
        <v>256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54"/>
      <c r="I37">
        <f>BRPL_EOD!AK37+BRPL_EOD!AL37</f>
        <v>99.62</v>
      </c>
      <c r="J37">
        <f>BYPL_EOD!AK37+BYPL_EOD!AL37</f>
        <v>49.92</v>
      </c>
      <c r="K37">
        <f>MES_EOD!AK37+MES_EOD!AL37</f>
        <v>5.82</v>
      </c>
      <c r="L37">
        <f>NDMC_EOD!AK37+NDMC_EOD!AL37</f>
        <v>31.04</v>
      </c>
      <c r="M37">
        <f>TPDDL_EOD!AK37+TPDDL_EOD!AL37</f>
        <v>69.599999999999994</v>
      </c>
      <c r="N37">
        <f t="shared" si="0"/>
        <v>256</v>
      </c>
      <c r="O37" s="154">
        <f t="shared" si="1"/>
        <v>0</v>
      </c>
      <c r="P37">
        <v>99.62</v>
      </c>
      <c r="Q37">
        <v>49.92</v>
      </c>
      <c r="R37">
        <v>5.82</v>
      </c>
      <c r="S37">
        <v>31.04</v>
      </c>
      <c r="T37">
        <v>69.599999999999994</v>
      </c>
      <c r="U37" s="156">
        <f t="shared" si="2"/>
        <v>256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54"/>
      <c r="I38">
        <f>BRPL_EOD!AK38+BRPL_EOD!AL38</f>
        <v>99.62</v>
      </c>
      <c r="J38">
        <f>BYPL_EOD!AK38+BYPL_EOD!AL38</f>
        <v>49.92</v>
      </c>
      <c r="K38">
        <f>MES_EOD!AK38+MES_EOD!AL38</f>
        <v>5.82</v>
      </c>
      <c r="L38">
        <f>NDMC_EOD!AK38+NDMC_EOD!AL38</f>
        <v>31.04</v>
      </c>
      <c r="M38">
        <f>TPDDL_EOD!AK38+TPDDL_EOD!AL38</f>
        <v>69.599999999999994</v>
      </c>
      <c r="N38">
        <f t="shared" si="0"/>
        <v>256</v>
      </c>
      <c r="O38" s="154">
        <f t="shared" si="1"/>
        <v>0</v>
      </c>
      <c r="P38">
        <v>99.62</v>
      </c>
      <c r="Q38">
        <v>49.92</v>
      </c>
      <c r="R38">
        <v>5.82</v>
      </c>
      <c r="S38">
        <v>31.04</v>
      </c>
      <c r="T38">
        <v>69.599999999999994</v>
      </c>
      <c r="U38" s="156">
        <f t="shared" si="2"/>
        <v>256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5.82</v>
      </c>
      <c r="L39">
        <f>NDMC_EOD!AK39+NDMC_EOD!AL39</f>
        <v>31.04</v>
      </c>
      <c r="M39">
        <f>TPDDL_EOD!AK39+TPDDL_EOD!AL39</f>
        <v>69.599999999999994</v>
      </c>
      <c r="N39">
        <f t="shared" si="0"/>
        <v>256</v>
      </c>
      <c r="O39" s="154">
        <f t="shared" si="1"/>
        <v>0</v>
      </c>
      <c r="P39">
        <v>99.62</v>
      </c>
      <c r="Q39">
        <v>49.92</v>
      </c>
      <c r="R39">
        <v>5.82</v>
      </c>
      <c r="S39">
        <v>31.04</v>
      </c>
      <c r="T39">
        <v>69.599999999999994</v>
      </c>
      <c r="U39" s="156">
        <f t="shared" si="2"/>
        <v>256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5.82</v>
      </c>
      <c r="L40">
        <f>NDMC_EOD!AK40+NDMC_EOD!AL40</f>
        <v>31.04</v>
      </c>
      <c r="M40">
        <f>TPDDL_EOD!AK40+TPDDL_EOD!AL40</f>
        <v>69.599999999999994</v>
      </c>
      <c r="N40">
        <f t="shared" si="0"/>
        <v>256</v>
      </c>
      <c r="O40" s="154">
        <f t="shared" si="1"/>
        <v>0</v>
      </c>
      <c r="P40">
        <v>99.62</v>
      </c>
      <c r="Q40">
        <v>49.92</v>
      </c>
      <c r="R40">
        <v>5.82</v>
      </c>
      <c r="S40">
        <v>31.04</v>
      </c>
      <c r="T40">
        <v>69.599999999999994</v>
      </c>
      <c r="U40" s="156">
        <f t="shared" si="2"/>
        <v>256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5.82</v>
      </c>
      <c r="L41">
        <f>NDMC_EOD!AK41+NDMC_EOD!AL41</f>
        <v>31.04</v>
      </c>
      <c r="M41">
        <f>TPDDL_EOD!AK41+TPDDL_EOD!AL41</f>
        <v>69.599999999999994</v>
      </c>
      <c r="N41">
        <f t="shared" si="0"/>
        <v>256</v>
      </c>
      <c r="O41" s="154">
        <f t="shared" si="1"/>
        <v>0</v>
      </c>
      <c r="P41">
        <v>99.62</v>
      </c>
      <c r="Q41">
        <v>49.92</v>
      </c>
      <c r="R41">
        <v>5.82</v>
      </c>
      <c r="S41">
        <v>31.04</v>
      </c>
      <c r="T41">
        <v>69.599999999999994</v>
      </c>
      <c r="U41" s="156">
        <f t="shared" si="2"/>
        <v>256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5.82</v>
      </c>
      <c r="L42">
        <f>NDMC_EOD!AK42+NDMC_EOD!AL42</f>
        <v>31.04</v>
      </c>
      <c r="M42">
        <f>TPDDL_EOD!AK42+TPDDL_EOD!AL42</f>
        <v>69.599999999999994</v>
      </c>
      <c r="N42">
        <f t="shared" si="0"/>
        <v>256</v>
      </c>
      <c r="O42" s="154">
        <f t="shared" si="1"/>
        <v>0</v>
      </c>
      <c r="P42">
        <v>99.62</v>
      </c>
      <c r="Q42">
        <v>49.92</v>
      </c>
      <c r="R42">
        <v>5.82</v>
      </c>
      <c r="S42">
        <v>31.04</v>
      </c>
      <c r="T42">
        <v>69.599999999999994</v>
      </c>
      <c r="U42" s="156">
        <f t="shared" si="2"/>
        <v>256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5.82</v>
      </c>
      <c r="L43">
        <f>NDMC_EOD!AK43+NDMC_EOD!AL43</f>
        <v>31.04</v>
      </c>
      <c r="M43">
        <f>TPDDL_EOD!AK43+TPDDL_EOD!AL43</f>
        <v>69.599999999999994</v>
      </c>
      <c r="N43">
        <f t="shared" si="0"/>
        <v>256</v>
      </c>
      <c r="O43" s="154">
        <f t="shared" si="1"/>
        <v>0</v>
      </c>
      <c r="P43">
        <v>99.62</v>
      </c>
      <c r="Q43">
        <v>49.92</v>
      </c>
      <c r="R43">
        <v>5.82</v>
      </c>
      <c r="S43">
        <v>31.04</v>
      </c>
      <c r="T43">
        <v>69.599999999999994</v>
      </c>
      <c r="U43" s="156">
        <f t="shared" si="2"/>
        <v>256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5.82</v>
      </c>
      <c r="L44">
        <f>NDMC_EOD!AK44+NDMC_EOD!AL44</f>
        <v>31.04</v>
      </c>
      <c r="M44">
        <f>TPDDL_EOD!AK44+TPDDL_EOD!AL44</f>
        <v>69.599999999999994</v>
      </c>
      <c r="N44">
        <f t="shared" si="0"/>
        <v>256</v>
      </c>
      <c r="O44" s="154">
        <f t="shared" si="1"/>
        <v>0</v>
      </c>
      <c r="P44">
        <v>99.62</v>
      </c>
      <c r="Q44">
        <v>49.92</v>
      </c>
      <c r="R44">
        <v>5.82</v>
      </c>
      <c r="S44">
        <v>31.04</v>
      </c>
      <c r="T44">
        <v>69.599999999999994</v>
      </c>
      <c r="U44" s="156">
        <f t="shared" si="2"/>
        <v>256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5.82</v>
      </c>
      <c r="L45">
        <f>NDMC_EOD!AK45+NDMC_EOD!AL45</f>
        <v>31.04</v>
      </c>
      <c r="M45">
        <f>TPDDL_EOD!AK45+TPDDL_EOD!AL45</f>
        <v>69.599999999999994</v>
      </c>
      <c r="N45">
        <f t="shared" si="0"/>
        <v>256</v>
      </c>
      <c r="O45" s="154">
        <f t="shared" si="1"/>
        <v>0</v>
      </c>
      <c r="P45">
        <v>99.62</v>
      </c>
      <c r="Q45">
        <v>49.92</v>
      </c>
      <c r="R45">
        <v>5.82</v>
      </c>
      <c r="S45">
        <v>31.04</v>
      </c>
      <c r="T45">
        <v>69.599999999999994</v>
      </c>
      <c r="U45" s="156">
        <f t="shared" si="2"/>
        <v>256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5.82</v>
      </c>
      <c r="L46">
        <f>NDMC_EOD!AK46+NDMC_EOD!AL46</f>
        <v>31.04</v>
      </c>
      <c r="M46">
        <f>TPDDL_EOD!AK46+TPDDL_EOD!AL46</f>
        <v>69.599999999999994</v>
      </c>
      <c r="N46">
        <f t="shared" si="0"/>
        <v>256</v>
      </c>
      <c r="O46" s="154">
        <f t="shared" si="1"/>
        <v>0</v>
      </c>
      <c r="P46">
        <v>99.62</v>
      </c>
      <c r="Q46">
        <v>49.92</v>
      </c>
      <c r="R46">
        <v>5.82</v>
      </c>
      <c r="S46">
        <v>31.04</v>
      </c>
      <c r="T46">
        <v>69.599999999999994</v>
      </c>
      <c r="U46" s="156">
        <f t="shared" si="2"/>
        <v>256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5.82</v>
      </c>
      <c r="L47">
        <f>NDMC_EOD!AK47+NDMC_EOD!AL47</f>
        <v>31.04</v>
      </c>
      <c r="M47">
        <f>TPDDL_EOD!AK47+TPDDL_EOD!AL47</f>
        <v>69.599999999999994</v>
      </c>
      <c r="N47">
        <f t="shared" si="0"/>
        <v>256</v>
      </c>
      <c r="O47" s="154">
        <f t="shared" si="1"/>
        <v>0</v>
      </c>
      <c r="P47">
        <v>99.62</v>
      </c>
      <c r="Q47">
        <v>49.92</v>
      </c>
      <c r="R47">
        <v>5.82</v>
      </c>
      <c r="S47">
        <v>31.04</v>
      </c>
      <c r="T47">
        <v>69.599999999999994</v>
      </c>
      <c r="U47" s="156">
        <f t="shared" si="2"/>
        <v>256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5.82</v>
      </c>
      <c r="L48">
        <f>NDMC_EOD!AK48+NDMC_EOD!AL48</f>
        <v>31.04</v>
      </c>
      <c r="M48">
        <f>TPDDL_EOD!AK48+TPDDL_EOD!AL48</f>
        <v>69.599999999999994</v>
      </c>
      <c r="N48">
        <f t="shared" si="0"/>
        <v>256</v>
      </c>
      <c r="O48" s="154">
        <f t="shared" si="1"/>
        <v>0</v>
      </c>
      <c r="P48">
        <v>99.62</v>
      </c>
      <c r="Q48">
        <v>49.92</v>
      </c>
      <c r="R48">
        <v>5.82</v>
      </c>
      <c r="S48">
        <v>31.04</v>
      </c>
      <c r="T48">
        <v>69.599999999999994</v>
      </c>
      <c r="U48" s="156">
        <f t="shared" si="2"/>
        <v>256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31.04</v>
      </c>
      <c r="M49">
        <f>TPDDL_EOD!AK49+TPDDL_EOD!AL49</f>
        <v>69.599999999999994</v>
      </c>
      <c r="N49">
        <f t="shared" si="0"/>
        <v>256</v>
      </c>
      <c r="O49" s="154">
        <f t="shared" si="1"/>
        <v>0</v>
      </c>
      <c r="P49">
        <v>99.62</v>
      </c>
      <c r="Q49">
        <v>49.92</v>
      </c>
      <c r="R49">
        <v>5.82</v>
      </c>
      <c r="S49">
        <v>31.04</v>
      </c>
      <c r="T49">
        <v>69.599999999999994</v>
      </c>
      <c r="U49" s="156">
        <f t="shared" si="2"/>
        <v>256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31.04</v>
      </c>
      <c r="M50">
        <f>TPDDL_EOD!AK50+TPDDL_EOD!AL50</f>
        <v>69.599999999999994</v>
      </c>
      <c r="N50">
        <f t="shared" si="0"/>
        <v>256</v>
      </c>
      <c r="O50" s="154">
        <f t="shared" si="1"/>
        <v>0</v>
      </c>
      <c r="P50">
        <v>99.62</v>
      </c>
      <c r="Q50">
        <v>49.92</v>
      </c>
      <c r="R50">
        <v>5.82</v>
      </c>
      <c r="S50">
        <v>31.04</v>
      </c>
      <c r="T50">
        <v>69.599999999999994</v>
      </c>
      <c r="U50" s="156">
        <f t="shared" si="2"/>
        <v>256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54"/>
      <c r="I51">
        <f>BRPL_EOD!AK51+BRPL_EOD!AL51</f>
        <v>99.62</v>
      </c>
      <c r="J51">
        <f>BYPL_EOD!AK51+BYPL_EOD!AL51</f>
        <v>49.92</v>
      </c>
      <c r="K51">
        <f>MES_EOD!AK51+MES_EOD!AL51</f>
        <v>5.82</v>
      </c>
      <c r="L51">
        <f>NDMC_EOD!AK51+NDMC_EOD!AL51</f>
        <v>31.04</v>
      </c>
      <c r="M51">
        <f>TPDDL_EOD!AK51+TPDDL_EOD!AL51</f>
        <v>69.599999999999994</v>
      </c>
      <c r="N51">
        <f t="shared" si="0"/>
        <v>256</v>
      </c>
      <c r="O51" s="154">
        <f t="shared" si="1"/>
        <v>0</v>
      </c>
      <c r="P51">
        <v>99.62</v>
      </c>
      <c r="Q51">
        <v>49.92</v>
      </c>
      <c r="R51">
        <v>5.82</v>
      </c>
      <c r="S51">
        <v>31.04</v>
      </c>
      <c r="T51">
        <v>69.599999999999994</v>
      </c>
      <c r="U51" s="156">
        <f t="shared" si="2"/>
        <v>256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5.82</v>
      </c>
      <c r="L52">
        <f>NDMC_EOD!AK52+NDMC_EOD!AL52</f>
        <v>31.04</v>
      </c>
      <c r="M52">
        <f>TPDDL_EOD!AK52+TPDDL_EOD!AL52</f>
        <v>69.599999999999994</v>
      </c>
      <c r="N52">
        <f t="shared" si="0"/>
        <v>256</v>
      </c>
      <c r="O52" s="154">
        <f t="shared" si="1"/>
        <v>0</v>
      </c>
      <c r="P52">
        <v>99.62</v>
      </c>
      <c r="Q52">
        <v>49.92</v>
      </c>
      <c r="R52">
        <v>5.82</v>
      </c>
      <c r="S52">
        <v>31.04</v>
      </c>
      <c r="T52">
        <v>69.599999999999994</v>
      </c>
      <c r="U52" s="156">
        <f t="shared" si="2"/>
        <v>256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5.82</v>
      </c>
      <c r="L53">
        <f>NDMC_EOD!AK53+NDMC_EOD!AL53</f>
        <v>31.04</v>
      </c>
      <c r="M53">
        <f>TPDDL_EOD!AK53+TPDDL_EOD!AL53</f>
        <v>69.599999999999994</v>
      </c>
      <c r="N53">
        <f t="shared" si="0"/>
        <v>256</v>
      </c>
      <c r="O53" s="154">
        <f t="shared" si="1"/>
        <v>0</v>
      </c>
      <c r="P53">
        <v>99.62</v>
      </c>
      <c r="Q53">
        <v>49.92</v>
      </c>
      <c r="R53">
        <v>5.82</v>
      </c>
      <c r="S53">
        <v>31.04</v>
      </c>
      <c r="T53">
        <v>69.599999999999994</v>
      </c>
      <c r="U53" s="156">
        <f t="shared" si="2"/>
        <v>256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5.82</v>
      </c>
      <c r="L54">
        <f>NDMC_EOD!AK54+NDMC_EOD!AL54</f>
        <v>31.04</v>
      </c>
      <c r="M54">
        <f>TPDDL_EOD!AK54+TPDDL_EOD!AL54</f>
        <v>69.599999999999994</v>
      </c>
      <c r="N54">
        <f t="shared" si="0"/>
        <v>256</v>
      </c>
      <c r="O54" s="154">
        <f t="shared" si="1"/>
        <v>0</v>
      </c>
      <c r="P54">
        <v>99.62</v>
      </c>
      <c r="Q54">
        <v>49.92</v>
      </c>
      <c r="R54">
        <v>5.82</v>
      </c>
      <c r="S54">
        <v>31.04</v>
      </c>
      <c r="T54">
        <v>69.599999999999994</v>
      </c>
      <c r="U54" s="156">
        <f t="shared" si="2"/>
        <v>256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5.82</v>
      </c>
      <c r="L55">
        <f>NDMC_EOD!AK55+NDMC_EOD!AL55</f>
        <v>31.04</v>
      </c>
      <c r="M55">
        <f>TPDDL_EOD!AK55+TPDDL_EOD!AL55</f>
        <v>69.599999999999994</v>
      </c>
      <c r="N55">
        <f t="shared" si="0"/>
        <v>256</v>
      </c>
      <c r="O55" s="154">
        <f t="shared" si="1"/>
        <v>0</v>
      </c>
      <c r="P55">
        <v>99.62</v>
      </c>
      <c r="Q55">
        <v>49.92</v>
      </c>
      <c r="R55">
        <v>5.82</v>
      </c>
      <c r="S55">
        <v>31.04</v>
      </c>
      <c r="T55">
        <v>69.599999999999994</v>
      </c>
      <c r="U55" s="156">
        <f t="shared" si="2"/>
        <v>256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5.82</v>
      </c>
      <c r="L56">
        <f>NDMC_EOD!AK56+NDMC_EOD!AL56</f>
        <v>31.04</v>
      </c>
      <c r="M56">
        <f>TPDDL_EOD!AK56+TPDDL_EOD!AL56</f>
        <v>69.599999999999994</v>
      </c>
      <c r="N56">
        <f t="shared" si="0"/>
        <v>256</v>
      </c>
      <c r="O56" s="154">
        <f t="shared" si="1"/>
        <v>0</v>
      </c>
      <c r="P56">
        <v>99.62</v>
      </c>
      <c r="Q56">
        <v>49.92</v>
      </c>
      <c r="R56">
        <v>5.82</v>
      </c>
      <c r="S56">
        <v>31.04</v>
      </c>
      <c r="T56">
        <v>69.599999999999994</v>
      </c>
      <c r="U56" s="156">
        <f t="shared" si="2"/>
        <v>256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5.82</v>
      </c>
      <c r="L57">
        <f>NDMC_EOD!AK57+NDMC_EOD!AL57</f>
        <v>31.04</v>
      </c>
      <c r="M57">
        <f>TPDDL_EOD!AK57+TPDDL_EOD!AL57</f>
        <v>69.599999999999994</v>
      </c>
      <c r="N57">
        <f t="shared" si="0"/>
        <v>256</v>
      </c>
      <c r="O57" s="154">
        <f t="shared" si="1"/>
        <v>0</v>
      </c>
      <c r="P57">
        <v>99.62</v>
      </c>
      <c r="Q57">
        <v>49.92</v>
      </c>
      <c r="R57">
        <v>5.82</v>
      </c>
      <c r="S57">
        <v>31.04</v>
      </c>
      <c r="T57">
        <v>69.599999999999994</v>
      </c>
      <c r="U57" s="156">
        <f t="shared" si="2"/>
        <v>256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5.82</v>
      </c>
      <c r="L58">
        <f>NDMC_EOD!AK58+NDMC_EOD!AL58</f>
        <v>31.04</v>
      </c>
      <c r="M58">
        <f>TPDDL_EOD!AK58+TPDDL_EOD!AL58</f>
        <v>69.599999999999994</v>
      </c>
      <c r="N58">
        <f t="shared" si="0"/>
        <v>256</v>
      </c>
      <c r="O58" s="154">
        <f t="shared" si="1"/>
        <v>0</v>
      </c>
      <c r="P58">
        <v>99.62</v>
      </c>
      <c r="Q58">
        <v>49.92</v>
      </c>
      <c r="R58">
        <v>5.82</v>
      </c>
      <c r="S58">
        <v>31.04</v>
      </c>
      <c r="T58">
        <v>69.599999999999994</v>
      </c>
      <c r="U58" s="156">
        <f t="shared" si="2"/>
        <v>256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5.82</v>
      </c>
      <c r="L59">
        <f>NDMC_EOD!AK59+NDMC_EOD!AL59</f>
        <v>31.04</v>
      </c>
      <c r="M59">
        <f>TPDDL_EOD!AK59+TPDDL_EOD!AL59</f>
        <v>69.599999999999994</v>
      </c>
      <c r="N59">
        <f t="shared" si="0"/>
        <v>256</v>
      </c>
      <c r="O59" s="154">
        <f t="shared" si="1"/>
        <v>0</v>
      </c>
      <c r="P59">
        <v>99.62</v>
      </c>
      <c r="Q59">
        <v>49.92</v>
      </c>
      <c r="R59">
        <v>5.82</v>
      </c>
      <c r="S59">
        <v>31.04</v>
      </c>
      <c r="T59">
        <v>69.599999999999994</v>
      </c>
      <c r="U59" s="156">
        <f t="shared" si="2"/>
        <v>256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5.82</v>
      </c>
      <c r="L60">
        <f>NDMC_EOD!AK60+NDMC_EOD!AL60</f>
        <v>31.04</v>
      </c>
      <c r="M60">
        <f>TPDDL_EOD!AK60+TPDDL_EOD!AL60</f>
        <v>69.599999999999994</v>
      </c>
      <c r="N60">
        <f t="shared" si="0"/>
        <v>256</v>
      </c>
      <c r="O60" s="154">
        <f t="shared" si="1"/>
        <v>0</v>
      </c>
      <c r="P60">
        <v>99.62</v>
      </c>
      <c r="Q60">
        <v>49.92</v>
      </c>
      <c r="R60">
        <v>5.82</v>
      </c>
      <c r="S60">
        <v>31.04</v>
      </c>
      <c r="T60">
        <v>69.599999999999994</v>
      </c>
      <c r="U60" s="156">
        <f t="shared" si="2"/>
        <v>256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256</v>
      </c>
      <c r="E61">
        <f>BAWANA!AM61</f>
        <v>0</v>
      </c>
      <c r="F61">
        <f t="shared" si="4"/>
        <v>256</v>
      </c>
      <c r="G61">
        <f t="shared" si="5"/>
        <v>256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5.82</v>
      </c>
      <c r="L61">
        <f>NDMC_EOD!AK61+NDMC_EOD!AL61</f>
        <v>31.04</v>
      </c>
      <c r="M61">
        <f>TPDDL_EOD!AK61+TPDDL_EOD!AL61</f>
        <v>69.599999999999994</v>
      </c>
      <c r="N61">
        <f t="shared" si="0"/>
        <v>256</v>
      </c>
      <c r="O61" s="154">
        <f t="shared" si="1"/>
        <v>0</v>
      </c>
      <c r="P61">
        <v>99.62</v>
      </c>
      <c r="Q61">
        <v>49.92</v>
      </c>
      <c r="R61">
        <v>5.82</v>
      </c>
      <c r="S61">
        <v>31.04</v>
      </c>
      <c r="T61">
        <v>69.599999999999994</v>
      </c>
      <c r="U61" s="156">
        <f t="shared" si="2"/>
        <v>256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256</v>
      </c>
      <c r="E62">
        <f>BAWANA!AM62</f>
        <v>0</v>
      </c>
      <c r="F62">
        <f t="shared" si="4"/>
        <v>256</v>
      </c>
      <c r="G62">
        <f t="shared" si="5"/>
        <v>256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31.04</v>
      </c>
      <c r="M62">
        <f>TPDDL_EOD!AK62+TPDDL_EOD!AL62</f>
        <v>69.599999999999994</v>
      </c>
      <c r="N62">
        <f t="shared" si="0"/>
        <v>256</v>
      </c>
      <c r="O62" s="154">
        <f t="shared" si="1"/>
        <v>0</v>
      </c>
      <c r="P62">
        <v>99.62</v>
      </c>
      <c r="Q62">
        <v>49.92</v>
      </c>
      <c r="R62">
        <v>5.82</v>
      </c>
      <c r="S62">
        <v>31.04</v>
      </c>
      <c r="T62">
        <v>69.599999999999994</v>
      </c>
      <c r="U62" s="156">
        <f t="shared" si="2"/>
        <v>256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5.82</v>
      </c>
      <c r="L63">
        <f>NDMC_EOD!AK63+NDMC_EOD!AL63</f>
        <v>31.04</v>
      </c>
      <c r="M63">
        <f>TPDDL_EOD!AK63+TPDDL_EOD!AL63</f>
        <v>69.599999999999994</v>
      </c>
      <c r="N63">
        <f t="shared" si="0"/>
        <v>256</v>
      </c>
      <c r="O63" s="154">
        <f t="shared" si="1"/>
        <v>0</v>
      </c>
      <c r="P63">
        <v>99.62</v>
      </c>
      <c r="Q63">
        <v>49.92</v>
      </c>
      <c r="R63">
        <v>5.82</v>
      </c>
      <c r="S63">
        <v>31.04</v>
      </c>
      <c r="T63">
        <v>69.599999999999994</v>
      </c>
      <c r="U63" s="156">
        <f t="shared" si="2"/>
        <v>256</v>
      </c>
      <c r="V63" s="154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5.82</v>
      </c>
      <c r="L64">
        <f>NDMC_EOD!AK64+NDMC_EOD!AL64</f>
        <v>31.04</v>
      </c>
      <c r="M64">
        <f>TPDDL_EOD!AK64+TPDDL_EOD!AL64</f>
        <v>69.599999999999994</v>
      </c>
      <c r="N64">
        <f t="shared" si="0"/>
        <v>256</v>
      </c>
      <c r="O64" s="154">
        <f t="shared" si="1"/>
        <v>0</v>
      </c>
      <c r="P64">
        <v>99.62</v>
      </c>
      <c r="Q64">
        <v>49.92</v>
      </c>
      <c r="R64">
        <v>5.82</v>
      </c>
      <c r="S64">
        <v>31.04</v>
      </c>
      <c r="T64">
        <v>69.599999999999994</v>
      </c>
      <c r="U64" s="156">
        <f t="shared" si="2"/>
        <v>256</v>
      </c>
      <c r="V64" s="154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5.82</v>
      </c>
      <c r="L65">
        <f>NDMC_EOD!AK65+NDMC_EOD!AL65</f>
        <v>31.04</v>
      </c>
      <c r="M65">
        <f>TPDDL_EOD!AK65+TPDDL_EOD!AL65</f>
        <v>69.599999999999994</v>
      </c>
      <c r="N65">
        <f t="shared" si="0"/>
        <v>256</v>
      </c>
      <c r="O65" s="154">
        <f t="shared" si="1"/>
        <v>0</v>
      </c>
      <c r="P65">
        <v>99.62</v>
      </c>
      <c r="Q65">
        <v>49.92</v>
      </c>
      <c r="R65">
        <v>5.82</v>
      </c>
      <c r="S65">
        <v>31.04</v>
      </c>
      <c r="T65">
        <v>69.599999999999994</v>
      </c>
      <c r="U65" s="156">
        <f t="shared" si="2"/>
        <v>256</v>
      </c>
      <c r="V65" s="154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5.82</v>
      </c>
      <c r="L66">
        <f>NDMC_EOD!AK66+NDMC_EOD!AL66</f>
        <v>31.04</v>
      </c>
      <c r="M66">
        <f>TPDDL_EOD!AK66+TPDDL_EOD!AL66</f>
        <v>69.599999999999994</v>
      </c>
      <c r="N66">
        <f t="shared" si="0"/>
        <v>256</v>
      </c>
      <c r="O66" s="154">
        <f t="shared" si="1"/>
        <v>0</v>
      </c>
      <c r="P66">
        <v>99.62</v>
      </c>
      <c r="Q66">
        <v>49.92</v>
      </c>
      <c r="R66">
        <v>5.82</v>
      </c>
      <c r="S66">
        <v>31.04</v>
      </c>
      <c r="T66">
        <v>69.599999999999994</v>
      </c>
      <c r="U66" s="156">
        <f t="shared" si="2"/>
        <v>256</v>
      </c>
      <c r="V66" s="154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5.82</v>
      </c>
      <c r="L67">
        <f>NDMC_EOD!AK67+NDMC_EOD!AL67</f>
        <v>31.04</v>
      </c>
      <c r="M67">
        <f>TPDDL_EOD!AK67+TPDDL_EOD!AL67</f>
        <v>69.599999999999994</v>
      </c>
      <c r="N67">
        <f t="shared" ref="N67:N98" si="7">SUM(I67:M67)</f>
        <v>256</v>
      </c>
      <c r="O67" s="154">
        <f t="shared" ref="O67:O98" si="8">G67-N67</f>
        <v>0</v>
      </c>
      <c r="P67">
        <v>99.62</v>
      </c>
      <c r="Q67">
        <v>49.92</v>
      </c>
      <c r="R67">
        <v>5.82</v>
      </c>
      <c r="S67">
        <v>31.04</v>
      </c>
      <c r="T67">
        <v>69.599999999999994</v>
      </c>
      <c r="U67" s="156">
        <f t="shared" ref="U67:U98" si="9">SUM(P67:T67)</f>
        <v>256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31.04</v>
      </c>
      <c r="M68">
        <f>TPDDL_EOD!AK68+TPDDL_EOD!AL68</f>
        <v>69.599999999999994</v>
      </c>
      <c r="N68">
        <f t="shared" si="7"/>
        <v>256</v>
      </c>
      <c r="O68" s="154">
        <f t="shared" si="8"/>
        <v>0</v>
      </c>
      <c r="P68">
        <v>99.62</v>
      </c>
      <c r="Q68">
        <v>49.92</v>
      </c>
      <c r="R68">
        <v>5.82</v>
      </c>
      <c r="S68">
        <v>31.04</v>
      </c>
      <c r="T68">
        <v>69.599999999999994</v>
      </c>
      <c r="U68" s="156">
        <f t="shared" si="9"/>
        <v>256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5.82</v>
      </c>
      <c r="L69">
        <f>NDMC_EOD!AK69+NDMC_EOD!AL69</f>
        <v>31.04</v>
      </c>
      <c r="M69">
        <f>TPDDL_EOD!AK69+TPDDL_EOD!AL69</f>
        <v>69.599999999999994</v>
      </c>
      <c r="N69">
        <f t="shared" si="7"/>
        <v>256</v>
      </c>
      <c r="O69" s="154">
        <f t="shared" si="8"/>
        <v>0</v>
      </c>
      <c r="P69">
        <v>99.62</v>
      </c>
      <c r="Q69">
        <v>49.92</v>
      </c>
      <c r="R69">
        <v>5.82</v>
      </c>
      <c r="S69">
        <v>31.04</v>
      </c>
      <c r="T69">
        <v>69.599999999999994</v>
      </c>
      <c r="U69" s="156">
        <f t="shared" si="9"/>
        <v>256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31.04</v>
      </c>
      <c r="M70">
        <f>TPDDL_EOD!AK70+TPDDL_EOD!AL70</f>
        <v>69.599999999999994</v>
      </c>
      <c r="N70">
        <f t="shared" si="7"/>
        <v>256</v>
      </c>
      <c r="O70" s="154">
        <f t="shared" si="8"/>
        <v>0</v>
      </c>
      <c r="P70">
        <v>99.62</v>
      </c>
      <c r="Q70">
        <v>49.92</v>
      </c>
      <c r="R70">
        <v>5.82</v>
      </c>
      <c r="S70">
        <v>31.04</v>
      </c>
      <c r="T70">
        <v>69.599999999999994</v>
      </c>
      <c r="U70" s="156">
        <f t="shared" si="9"/>
        <v>256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5.82</v>
      </c>
      <c r="L71">
        <f>NDMC_EOD!AK71+NDMC_EOD!AL71</f>
        <v>31.04</v>
      </c>
      <c r="M71">
        <f>TPDDL_EOD!AK71+TPDDL_EOD!AL71</f>
        <v>69.599999999999994</v>
      </c>
      <c r="N71">
        <f t="shared" si="7"/>
        <v>256</v>
      </c>
      <c r="O71" s="154">
        <f t="shared" si="8"/>
        <v>0</v>
      </c>
      <c r="P71">
        <v>99.62</v>
      </c>
      <c r="Q71">
        <v>49.92</v>
      </c>
      <c r="R71">
        <v>5.82</v>
      </c>
      <c r="S71">
        <v>31.04</v>
      </c>
      <c r="T71">
        <v>69.599999999999994</v>
      </c>
      <c r="U71" s="156">
        <f t="shared" si="9"/>
        <v>256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5.82</v>
      </c>
      <c r="L72">
        <f>NDMC_EOD!AK72+NDMC_EOD!AL72</f>
        <v>31.04</v>
      </c>
      <c r="M72">
        <f>TPDDL_EOD!AK72+TPDDL_EOD!AL72</f>
        <v>69.599999999999994</v>
      </c>
      <c r="N72">
        <f t="shared" si="7"/>
        <v>256</v>
      </c>
      <c r="O72" s="154">
        <f t="shared" si="8"/>
        <v>0</v>
      </c>
      <c r="P72">
        <v>99.62</v>
      </c>
      <c r="Q72">
        <v>49.92</v>
      </c>
      <c r="R72">
        <v>5.82</v>
      </c>
      <c r="S72">
        <v>31.04</v>
      </c>
      <c r="T72">
        <v>69.599999999999994</v>
      </c>
      <c r="U72" s="156">
        <f t="shared" si="9"/>
        <v>256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5.82</v>
      </c>
      <c r="L73">
        <f>NDMC_EOD!AK73+NDMC_EOD!AL73</f>
        <v>31.04</v>
      </c>
      <c r="M73">
        <f>TPDDL_EOD!AK73+TPDDL_EOD!AL73</f>
        <v>69.599999999999994</v>
      </c>
      <c r="N73">
        <f t="shared" si="7"/>
        <v>256</v>
      </c>
      <c r="O73" s="154">
        <f t="shared" si="8"/>
        <v>0</v>
      </c>
      <c r="P73">
        <v>99.62</v>
      </c>
      <c r="Q73">
        <v>49.92</v>
      </c>
      <c r="R73">
        <v>5.82</v>
      </c>
      <c r="S73">
        <v>31.04</v>
      </c>
      <c r="T73">
        <v>69.599999999999994</v>
      </c>
      <c r="U73" s="156">
        <f t="shared" si="9"/>
        <v>256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5.82</v>
      </c>
      <c r="L74">
        <f>NDMC_EOD!AK74+NDMC_EOD!AL74</f>
        <v>31.04</v>
      </c>
      <c r="M74">
        <f>TPDDL_EOD!AK74+TPDDL_EOD!AL74</f>
        <v>69.599999999999994</v>
      </c>
      <c r="N74">
        <f t="shared" si="7"/>
        <v>256</v>
      </c>
      <c r="O74" s="154">
        <f t="shared" si="8"/>
        <v>0</v>
      </c>
      <c r="P74">
        <v>99.62</v>
      </c>
      <c r="Q74">
        <v>49.92</v>
      </c>
      <c r="R74">
        <v>5.82</v>
      </c>
      <c r="S74">
        <v>31.04</v>
      </c>
      <c r="T74">
        <v>69.599999999999994</v>
      </c>
      <c r="U74" s="156">
        <f t="shared" si="9"/>
        <v>256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5.82</v>
      </c>
      <c r="L75">
        <f>NDMC_EOD!AK75+NDMC_EOD!AL75</f>
        <v>31.04</v>
      </c>
      <c r="M75">
        <f>TPDDL_EOD!AK75+TPDDL_EOD!AL75</f>
        <v>69.599999999999994</v>
      </c>
      <c r="N75">
        <f t="shared" si="7"/>
        <v>256</v>
      </c>
      <c r="O75" s="154">
        <f t="shared" si="8"/>
        <v>0</v>
      </c>
      <c r="P75">
        <v>99.62</v>
      </c>
      <c r="Q75">
        <v>49.92</v>
      </c>
      <c r="R75">
        <v>5.82</v>
      </c>
      <c r="S75">
        <v>31.04</v>
      </c>
      <c r="T75">
        <v>69.599999999999994</v>
      </c>
      <c r="U75" s="156">
        <f t="shared" si="9"/>
        <v>256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5.82</v>
      </c>
      <c r="L76">
        <f>NDMC_EOD!AK76+NDMC_EOD!AL76</f>
        <v>31.04</v>
      </c>
      <c r="M76">
        <f>TPDDL_EOD!AK76+TPDDL_EOD!AL76</f>
        <v>69.599999999999994</v>
      </c>
      <c r="N76">
        <f t="shared" si="7"/>
        <v>256</v>
      </c>
      <c r="O76" s="154">
        <f t="shared" si="8"/>
        <v>0</v>
      </c>
      <c r="P76">
        <v>99.62</v>
      </c>
      <c r="Q76">
        <v>49.92</v>
      </c>
      <c r="R76">
        <v>5.82</v>
      </c>
      <c r="S76">
        <v>31.04</v>
      </c>
      <c r="T76">
        <v>69.599999999999994</v>
      </c>
      <c r="U76" s="156">
        <f t="shared" si="9"/>
        <v>256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5.82</v>
      </c>
      <c r="L77">
        <f>NDMC_EOD!AK77+NDMC_EOD!AL77</f>
        <v>31.04</v>
      </c>
      <c r="M77">
        <f>TPDDL_EOD!AK77+TPDDL_EOD!AL77</f>
        <v>69.599999999999994</v>
      </c>
      <c r="N77">
        <f t="shared" si="7"/>
        <v>256</v>
      </c>
      <c r="O77" s="154">
        <f t="shared" si="8"/>
        <v>0</v>
      </c>
      <c r="P77">
        <v>99.62</v>
      </c>
      <c r="Q77">
        <v>49.92</v>
      </c>
      <c r="R77">
        <v>5.82</v>
      </c>
      <c r="S77">
        <v>31.04</v>
      </c>
      <c r="T77">
        <v>69.599999999999994</v>
      </c>
      <c r="U77" s="156">
        <f t="shared" si="9"/>
        <v>256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5.82</v>
      </c>
      <c r="L78">
        <f>NDMC_EOD!AK78+NDMC_EOD!AL78</f>
        <v>31.04</v>
      </c>
      <c r="M78">
        <f>TPDDL_EOD!AK78+TPDDL_EOD!AL78</f>
        <v>69.599999999999994</v>
      </c>
      <c r="N78">
        <f t="shared" si="7"/>
        <v>256</v>
      </c>
      <c r="O78" s="154">
        <f t="shared" si="8"/>
        <v>0</v>
      </c>
      <c r="P78">
        <v>99.62</v>
      </c>
      <c r="Q78">
        <v>49.92</v>
      </c>
      <c r="R78">
        <v>5.82</v>
      </c>
      <c r="S78">
        <v>31.04</v>
      </c>
      <c r="T78">
        <v>69.599999999999994</v>
      </c>
      <c r="U78" s="156">
        <f t="shared" si="9"/>
        <v>256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5.82</v>
      </c>
      <c r="L79">
        <f>NDMC_EOD!AK79+NDMC_EOD!AL79</f>
        <v>31.04</v>
      </c>
      <c r="M79">
        <f>TPDDL_EOD!AK79+TPDDL_EOD!AL79</f>
        <v>69.599999999999994</v>
      </c>
      <c r="N79">
        <f t="shared" si="7"/>
        <v>256</v>
      </c>
      <c r="O79" s="154">
        <f t="shared" si="8"/>
        <v>0</v>
      </c>
      <c r="P79">
        <v>99.62</v>
      </c>
      <c r="Q79">
        <v>49.92</v>
      </c>
      <c r="R79">
        <v>5.82</v>
      </c>
      <c r="S79">
        <v>31.04</v>
      </c>
      <c r="T79">
        <v>69.599999999999994</v>
      </c>
      <c r="U79" s="156">
        <f t="shared" si="9"/>
        <v>256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5.82</v>
      </c>
      <c r="L80">
        <f>NDMC_EOD!AK80+NDMC_EOD!AL80</f>
        <v>31.04</v>
      </c>
      <c r="M80">
        <f>TPDDL_EOD!AK80+TPDDL_EOD!AL80</f>
        <v>69.599999999999994</v>
      </c>
      <c r="N80">
        <f t="shared" si="7"/>
        <v>256</v>
      </c>
      <c r="O80" s="154">
        <f t="shared" si="8"/>
        <v>0</v>
      </c>
      <c r="P80">
        <v>99.62</v>
      </c>
      <c r="Q80">
        <v>49.92</v>
      </c>
      <c r="R80">
        <v>5.82</v>
      </c>
      <c r="S80">
        <v>31.04</v>
      </c>
      <c r="T80">
        <v>69.599999999999994</v>
      </c>
      <c r="U80" s="156">
        <f t="shared" si="9"/>
        <v>256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5.82</v>
      </c>
      <c r="L81">
        <f>NDMC_EOD!AK81+NDMC_EOD!AL81</f>
        <v>31.04</v>
      </c>
      <c r="M81">
        <f>TPDDL_EOD!AK81+TPDDL_EOD!AL81</f>
        <v>69.599999999999994</v>
      </c>
      <c r="N81">
        <f t="shared" si="7"/>
        <v>256</v>
      </c>
      <c r="O81" s="154">
        <f t="shared" si="8"/>
        <v>0</v>
      </c>
      <c r="P81">
        <v>99.62</v>
      </c>
      <c r="Q81">
        <v>49.92</v>
      </c>
      <c r="R81">
        <v>5.82</v>
      </c>
      <c r="S81">
        <v>31.04</v>
      </c>
      <c r="T81">
        <v>69.599999999999994</v>
      </c>
      <c r="U81" s="156">
        <f t="shared" si="9"/>
        <v>256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5.82</v>
      </c>
      <c r="L82">
        <f>NDMC_EOD!AK82+NDMC_EOD!AL82</f>
        <v>31.04</v>
      </c>
      <c r="M82">
        <f>TPDDL_EOD!AK82+TPDDL_EOD!AL82</f>
        <v>69.599999999999994</v>
      </c>
      <c r="N82">
        <f t="shared" si="7"/>
        <v>256</v>
      </c>
      <c r="O82" s="154">
        <f t="shared" si="8"/>
        <v>0</v>
      </c>
      <c r="P82">
        <v>99.62</v>
      </c>
      <c r="Q82">
        <v>49.92</v>
      </c>
      <c r="R82">
        <v>5.82</v>
      </c>
      <c r="S82">
        <v>31.04</v>
      </c>
      <c r="T82">
        <v>69.599999999999994</v>
      </c>
      <c r="U82" s="156">
        <f t="shared" si="9"/>
        <v>256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5.82</v>
      </c>
      <c r="L83">
        <f>NDMC_EOD!AK83+NDMC_EOD!AL83</f>
        <v>31.04</v>
      </c>
      <c r="M83">
        <f>TPDDL_EOD!AK83+TPDDL_EOD!AL83</f>
        <v>69.599999999999994</v>
      </c>
      <c r="N83">
        <f t="shared" si="7"/>
        <v>256</v>
      </c>
      <c r="O83" s="154">
        <f t="shared" si="8"/>
        <v>0</v>
      </c>
      <c r="P83">
        <v>99.62</v>
      </c>
      <c r="Q83">
        <v>49.92</v>
      </c>
      <c r="R83">
        <v>5.82</v>
      </c>
      <c r="S83">
        <v>31.04</v>
      </c>
      <c r="T83">
        <v>69.599999999999994</v>
      </c>
      <c r="U83" s="156">
        <f t="shared" si="9"/>
        <v>256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5.82</v>
      </c>
      <c r="L84">
        <f>NDMC_EOD!AK84+NDMC_EOD!AL84</f>
        <v>31.04</v>
      </c>
      <c r="M84">
        <f>TPDDL_EOD!AK84+TPDDL_EOD!AL84</f>
        <v>69.599999999999994</v>
      </c>
      <c r="N84">
        <f t="shared" si="7"/>
        <v>256</v>
      </c>
      <c r="O84" s="154">
        <f t="shared" si="8"/>
        <v>0</v>
      </c>
      <c r="P84">
        <v>99.62</v>
      </c>
      <c r="Q84">
        <v>49.92</v>
      </c>
      <c r="R84">
        <v>5.82</v>
      </c>
      <c r="S84">
        <v>31.04</v>
      </c>
      <c r="T84">
        <v>69.599999999999994</v>
      </c>
      <c r="U84" s="156">
        <f t="shared" si="9"/>
        <v>256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5.82</v>
      </c>
      <c r="L85">
        <f>NDMC_EOD!AK85+NDMC_EOD!AL85</f>
        <v>31.04</v>
      </c>
      <c r="M85">
        <f>TPDDL_EOD!AK85+TPDDL_EOD!AL85</f>
        <v>69.599999999999994</v>
      </c>
      <c r="N85">
        <f t="shared" si="7"/>
        <v>256</v>
      </c>
      <c r="O85" s="154">
        <f t="shared" si="8"/>
        <v>0</v>
      </c>
      <c r="P85">
        <v>99.62</v>
      </c>
      <c r="Q85">
        <v>49.92</v>
      </c>
      <c r="R85">
        <v>5.82</v>
      </c>
      <c r="S85">
        <v>31.04</v>
      </c>
      <c r="T85">
        <v>69.599999999999994</v>
      </c>
      <c r="U85" s="156">
        <f t="shared" si="9"/>
        <v>256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5.82</v>
      </c>
      <c r="L86">
        <f>NDMC_EOD!AK86+NDMC_EOD!AL86</f>
        <v>31.04</v>
      </c>
      <c r="M86">
        <f>TPDDL_EOD!AK86+TPDDL_EOD!AL86</f>
        <v>69.599999999999994</v>
      </c>
      <c r="N86">
        <f t="shared" si="7"/>
        <v>256</v>
      </c>
      <c r="O86" s="154">
        <f t="shared" si="8"/>
        <v>0</v>
      </c>
      <c r="P86">
        <v>99.62</v>
      </c>
      <c r="Q86">
        <v>49.92</v>
      </c>
      <c r="R86">
        <v>5.82</v>
      </c>
      <c r="S86">
        <v>31.04</v>
      </c>
      <c r="T86">
        <v>69.599999999999994</v>
      </c>
      <c r="U86" s="156">
        <f t="shared" si="9"/>
        <v>256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5.82</v>
      </c>
      <c r="L87">
        <f>NDMC_EOD!AK87+NDMC_EOD!AL87</f>
        <v>31.04</v>
      </c>
      <c r="M87">
        <f>TPDDL_EOD!AK87+TPDDL_EOD!AL87</f>
        <v>69.599999999999994</v>
      </c>
      <c r="N87">
        <f t="shared" si="7"/>
        <v>256</v>
      </c>
      <c r="O87" s="154">
        <f t="shared" si="8"/>
        <v>0</v>
      </c>
      <c r="P87">
        <v>99.62</v>
      </c>
      <c r="Q87">
        <v>49.92</v>
      </c>
      <c r="R87">
        <v>5.82</v>
      </c>
      <c r="S87">
        <v>31.04</v>
      </c>
      <c r="T87">
        <v>69.599999999999994</v>
      </c>
      <c r="U87" s="156">
        <f t="shared" si="9"/>
        <v>256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5.82</v>
      </c>
      <c r="L88">
        <f>NDMC_EOD!AK88+NDMC_EOD!AL88</f>
        <v>31.04</v>
      </c>
      <c r="M88">
        <f>TPDDL_EOD!AK88+TPDDL_EOD!AL88</f>
        <v>69.599999999999994</v>
      </c>
      <c r="N88">
        <f t="shared" si="7"/>
        <v>256</v>
      </c>
      <c r="O88" s="154">
        <f t="shared" si="8"/>
        <v>0</v>
      </c>
      <c r="P88">
        <v>99.62</v>
      </c>
      <c r="Q88">
        <v>49.92</v>
      </c>
      <c r="R88">
        <v>5.82</v>
      </c>
      <c r="S88">
        <v>31.04</v>
      </c>
      <c r="T88">
        <v>69.599999999999994</v>
      </c>
      <c r="U88" s="156">
        <f t="shared" si="9"/>
        <v>256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54"/>
      <c r="I89">
        <f>BRPL_EOD!AK89+BRPL_EOD!AL89</f>
        <v>99.62</v>
      </c>
      <c r="J89">
        <f>BYPL_EOD!AK89+BYPL_EOD!AL89</f>
        <v>49.92</v>
      </c>
      <c r="K89">
        <f>MES_EOD!AK89+MES_EOD!AL89</f>
        <v>5.82</v>
      </c>
      <c r="L89">
        <f>NDMC_EOD!AK89+NDMC_EOD!AL89</f>
        <v>31.04</v>
      </c>
      <c r="M89">
        <f>TPDDL_EOD!AK89+TPDDL_EOD!AL89</f>
        <v>69.599999999999994</v>
      </c>
      <c r="N89">
        <f t="shared" si="7"/>
        <v>256</v>
      </c>
      <c r="O89" s="154">
        <f t="shared" si="8"/>
        <v>0</v>
      </c>
      <c r="P89">
        <v>99.62</v>
      </c>
      <c r="Q89">
        <v>49.92</v>
      </c>
      <c r="R89">
        <v>5.82</v>
      </c>
      <c r="S89">
        <v>31.04</v>
      </c>
      <c r="T89">
        <v>69.599999999999994</v>
      </c>
      <c r="U89" s="156">
        <f t="shared" si="9"/>
        <v>256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54"/>
      <c r="I90">
        <f>BRPL_EOD!AK90+BRPL_EOD!AL90</f>
        <v>99.62</v>
      </c>
      <c r="J90">
        <f>BYPL_EOD!AK90+BYPL_EOD!AL90</f>
        <v>49.92</v>
      </c>
      <c r="K90">
        <f>MES_EOD!AK90+MES_EOD!AL90</f>
        <v>5.82</v>
      </c>
      <c r="L90">
        <f>NDMC_EOD!AK90+NDMC_EOD!AL90</f>
        <v>31.04</v>
      </c>
      <c r="M90">
        <f>TPDDL_EOD!AK90+TPDDL_EOD!AL90</f>
        <v>69.599999999999994</v>
      </c>
      <c r="N90">
        <f t="shared" si="7"/>
        <v>256</v>
      </c>
      <c r="O90" s="154">
        <f t="shared" si="8"/>
        <v>0</v>
      </c>
      <c r="P90">
        <v>99.62</v>
      </c>
      <c r="Q90">
        <v>49.92</v>
      </c>
      <c r="R90">
        <v>5.82</v>
      </c>
      <c r="S90">
        <v>31.04</v>
      </c>
      <c r="T90">
        <v>69.599999999999994</v>
      </c>
      <c r="U90" s="156">
        <f t="shared" si="9"/>
        <v>256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5.82</v>
      </c>
      <c r="L91">
        <f>NDMC_EOD!AK91+NDMC_EOD!AL91</f>
        <v>31.04</v>
      </c>
      <c r="M91">
        <f>TPDDL_EOD!AK91+TPDDL_EOD!AL91</f>
        <v>69.599999999999994</v>
      </c>
      <c r="N91">
        <f t="shared" si="7"/>
        <v>256</v>
      </c>
      <c r="O91" s="154">
        <f t="shared" si="8"/>
        <v>0</v>
      </c>
      <c r="P91">
        <v>99.62</v>
      </c>
      <c r="Q91">
        <v>49.92</v>
      </c>
      <c r="R91">
        <v>5.82</v>
      </c>
      <c r="S91">
        <v>31.04</v>
      </c>
      <c r="T91">
        <v>69.599999999999994</v>
      </c>
      <c r="U91" s="156">
        <f t="shared" si="9"/>
        <v>256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5.82</v>
      </c>
      <c r="L92">
        <f>NDMC_EOD!AK92+NDMC_EOD!AL92</f>
        <v>31.04</v>
      </c>
      <c r="M92">
        <f>TPDDL_EOD!AK92+TPDDL_EOD!AL92</f>
        <v>69.599999999999994</v>
      </c>
      <c r="N92">
        <f t="shared" si="7"/>
        <v>256</v>
      </c>
      <c r="O92" s="154">
        <f t="shared" si="8"/>
        <v>0</v>
      </c>
      <c r="P92">
        <v>99.62</v>
      </c>
      <c r="Q92">
        <v>49.92</v>
      </c>
      <c r="R92">
        <v>5.82</v>
      </c>
      <c r="S92">
        <v>31.04</v>
      </c>
      <c r="T92">
        <v>69.599999999999994</v>
      </c>
      <c r="U92" s="156">
        <f t="shared" si="9"/>
        <v>256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54"/>
      <c r="I93">
        <f>BRPL_EOD!AK93+BRPL_EOD!AL93</f>
        <v>99.62</v>
      </c>
      <c r="J93">
        <f>BYPL_EOD!AK93+BYPL_EOD!AL93</f>
        <v>49.92</v>
      </c>
      <c r="K93">
        <f>MES_EOD!AK93+MES_EOD!AL93</f>
        <v>5.82</v>
      </c>
      <c r="L93">
        <f>NDMC_EOD!AK93+NDMC_EOD!AL93</f>
        <v>31.04</v>
      </c>
      <c r="M93">
        <f>TPDDL_EOD!AK93+TPDDL_EOD!AL93</f>
        <v>69.599999999999994</v>
      </c>
      <c r="N93">
        <f t="shared" si="7"/>
        <v>256</v>
      </c>
      <c r="O93" s="154">
        <f t="shared" si="8"/>
        <v>0</v>
      </c>
      <c r="P93">
        <v>99.62</v>
      </c>
      <c r="Q93">
        <v>49.92</v>
      </c>
      <c r="R93">
        <v>5.82</v>
      </c>
      <c r="S93">
        <v>31.04</v>
      </c>
      <c r="T93">
        <v>69.599999999999994</v>
      </c>
      <c r="U93" s="156">
        <f t="shared" si="9"/>
        <v>256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5.82</v>
      </c>
      <c r="L94">
        <f>NDMC_EOD!AK94+NDMC_EOD!AL94</f>
        <v>31.04</v>
      </c>
      <c r="M94">
        <f>TPDDL_EOD!AK94+TPDDL_EOD!AL94</f>
        <v>69.599999999999994</v>
      </c>
      <c r="N94">
        <f t="shared" si="7"/>
        <v>256</v>
      </c>
      <c r="O94" s="154">
        <f t="shared" si="8"/>
        <v>0</v>
      </c>
      <c r="P94">
        <v>99.62</v>
      </c>
      <c r="Q94">
        <v>49.92</v>
      </c>
      <c r="R94">
        <v>5.82</v>
      </c>
      <c r="S94">
        <v>31.04</v>
      </c>
      <c r="T94">
        <v>69.599999999999994</v>
      </c>
      <c r="U94" s="156">
        <f t="shared" si="9"/>
        <v>256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5.82</v>
      </c>
      <c r="L95">
        <f>NDMC_EOD!AK95+NDMC_EOD!AL95</f>
        <v>31.04</v>
      </c>
      <c r="M95">
        <f>TPDDL_EOD!AK95+TPDDL_EOD!AL95</f>
        <v>69.599999999999994</v>
      </c>
      <c r="N95">
        <f t="shared" si="7"/>
        <v>256</v>
      </c>
      <c r="O95" s="154">
        <f t="shared" si="8"/>
        <v>0</v>
      </c>
      <c r="P95">
        <v>99.62</v>
      </c>
      <c r="Q95">
        <v>49.92</v>
      </c>
      <c r="R95">
        <v>5.82</v>
      </c>
      <c r="S95">
        <v>31.04</v>
      </c>
      <c r="T95">
        <v>69.599999999999994</v>
      </c>
      <c r="U95" s="156">
        <f t="shared" si="9"/>
        <v>256</v>
      </c>
      <c r="V95" s="154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5.82</v>
      </c>
      <c r="L96">
        <f>NDMC_EOD!AK96+NDMC_EOD!AL96</f>
        <v>31.04</v>
      </c>
      <c r="M96">
        <f>TPDDL_EOD!AK96+TPDDL_EOD!AL96</f>
        <v>69.599999999999994</v>
      </c>
      <c r="N96">
        <f t="shared" si="7"/>
        <v>256</v>
      </c>
      <c r="O96" s="154">
        <f t="shared" si="8"/>
        <v>0</v>
      </c>
      <c r="P96">
        <v>99.62</v>
      </c>
      <c r="Q96">
        <v>49.92</v>
      </c>
      <c r="R96">
        <v>5.82</v>
      </c>
      <c r="S96">
        <v>31.04</v>
      </c>
      <c r="T96">
        <v>69.599999999999994</v>
      </c>
      <c r="U96" s="156">
        <f t="shared" si="9"/>
        <v>256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54"/>
      <c r="I97">
        <f>BRPL_EOD!AK97+BRPL_EOD!AL97</f>
        <v>99.62</v>
      </c>
      <c r="J97">
        <f>BYPL_EOD!AK97+BYPL_EOD!AL97</f>
        <v>49.92</v>
      </c>
      <c r="K97">
        <f>MES_EOD!AK97+MES_EOD!AL97</f>
        <v>5.82</v>
      </c>
      <c r="L97">
        <f>NDMC_EOD!AK97+NDMC_EOD!AL97</f>
        <v>31.04</v>
      </c>
      <c r="M97">
        <f>TPDDL_EOD!AK97+TPDDL_EOD!AL97</f>
        <v>69.599999999999994</v>
      </c>
      <c r="N97">
        <f t="shared" si="7"/>
        <v>256</v>
      </c>
      <c r="O97" s="154">
        <f t="shared" si="8"/>
        <v>0</v>
      </c>
      <c r="P97">
        <v>99.62</v>
      </c>
      <c r="Q97">
        <v>49.92</v>
      </c>
      <c r="R97">
        <v>5.82</v>
      </c>
      <c r="S97">
        <v>31.04</v>
      </c>
      <c r="T97">
        <v>69.599999999999994</v>
      </c>
      <c r="U97" s="156">
        <f t="shared" si="9"/>
        <v>256</v>
      </c>
      <c r="V97" s="154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5.82</v>
      </c>
      <c r="L98">
        <f>NDMC_EOD!AK98+NDMC_EOD!AL98</f>
        <v>31.04</v>
      </c>
      <c r="M98">
        <f>TPDDL_EOD!AK98+TPDDL_EOD!AL98</f>
        <v>69.599999999999994</v>
      </c>
      <c r="N98">
        <f t="shared" si="7"/>
        <v>256</v>
      </c>
      <c r="O98" s="154">
        <f t="shared" si="8"/>
        <v>0</v>
      </c>
      <c r="P98">
        <v>99.62</v>
      </c>
      <c r="Q98">
        <v>49.92</v>
      </c>
      <c r="R98">
        <v>5.82</v>
      </c>
      <c r="S98">
        <v>31.04</v>
      </c>
      <c r="T98">
        <v>69.599999999999994</v>
      </c>
      <c r="U98" s="156">
        <f t="shared" si="9"/>
        <v>256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6.1440000000000001</v>
      </c>
      <c r="E99" s="156">
        <f t="shared" si="14"/>
        <v>0</v>
      </c>
      <c r="F99" s="156">
        <f t="shared" si="14"/>
        <v>6.1440000000000001</v>
      </c>
      <c r="G99" s="156">
        <f t="shared" si="14"/>
        <v>6.1440000000000001</v>
      </c>
      <c r="H99" s="156"/>
      <c r="I99" s="156">
        <f t="shared" si="14"/>
        <v>2.390880000000001</v>
      </c>
      <c r="J99" s="156">
        <f t="shared" si="14"/>
        <v>1.1980800000000014</v>
      </c>
      <c r="K99" s="156">
        <f t="shared" si="14"/>
        <v>0.13967999999999997</v>
      </c>
      <c r="L99" s="156">
        <f t="shared" si="14"/>
        <v>0.7449599999999994</v>
      </c>
      <c r="M99" s="156">
        <f t="shared" si="14"/>
        <v>1.6704000000000025</v>
      </c>
      <c r="N99" s="156">
        <f t="shared" si="14"/>
        <v>6.1440000000000001</v>
      </c>
      <c r="O99" s="156">
        <f t="shared" si="14"/>
        <v>0</v>
      </c>
      <c r="P99" s="156">
        <f t="shared" si="14"/>
        <v>2.390880000000001</v>
      </c>
      <c r="Q99" s="156">
        <f t="shared" si="14"/>
        <v>1.1980800000000014</v>
      </c>
      <c r="R99" s="156">
        <f t="shared" si="14"/>
        <v>0.13967999999999997</v>
      </c>
      <c r="S99" s="156">
        <f t="shared" si="14"/>
        <v>0.7449599999999994</v>
      </c>
      <c r="T99" s="156">
        <f t="shared" si="14"/>
        <v>1.6704000000000025</v>
      </c>
      <c r="U99" s="156">
        <f t="shared" si="14"/>
        <v>6.1440000000000001</v>
      </c>
      <c r="V99" s="156">
        <f t="shared" si="10"/>
        <v>0</v>
      </c>
      <c r="Y99" s="156">
        <f>SUM(Y3:Y98)/4000</f>
        <v>0.76800000000000002</v>
      </c>
      <c r="Z99" s="156">
        <f t="shared" ref="Z99:AD99" si="15">SUM(Z3:Z98)/4000</f>
        <v>0.76800000000000002</v>
      </c>
      <c r="AA99" s="156">
        <f t="shared" si="15"/>
        <v>0.76800000000000002</v>
      </c>
      <c r="AB99" s="156">
        <f t="shared" si="15"/>
        <v>0.76800000000000002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960</v>
      </c>
      <c r="C3">
        <f>BAWANA!G3</f>
        <v>0</v>
      </c>
      <c r="D3">
        <f>BAWANA!AP3</f>
        <v>519.85</v>
      </c>
      <c r="E3">
        <f>BAWANA!AQ3</f>
        <v>0</v>
      </c>
      <c r="F3">
        <f>(B3+C3)*0.8</f>
        <v>768</v>
      </c>
      <c r="G3">
        <f>(D3+E3)</f>
        <v>519.85</v>
      </c>
      <c r="H3" s="154"/>
      <c r="I3">
        <f>BRPL_EOD!AO3+BRPL_EOD!AP3</f>
        <v>368.85</v>
      </c>
      <c r="J3">
        <f>BYPL_EOD!AO3+BYPL_EOD!AP3</f>
        <v>100</v>
      </c>
      <c r="K3">
        <f>MES_EOD!AO3+MES_EOD!AP3</f>
        <v>6</v>
      </c>
      <c r="L3">
        <f>NDMC_EOD!AO3+NDMC_EOD!AP3</f>
        <v>15</v>
      </c>
      <c r="M3">
        <f>TPDDL_EOD!AO3+TPDDL_EOD!AP3</f>
        <v>30</v>
      </c>
      <c r="N3">
        <f t="shared" ref="N3:N66" si="0">SUM(I3:M3)</f>
        <v>519.85</v>
      </c>
      <c r="O3" s="154">
        <f t="shared" ref="O3:O66" si="1">G3-N3</f>
        <v>0</v>
      </c>
      <c r="P3">
        <v>368.85</v>
      </c>
      <c r="Q3">
        <v>100</v>
      </c>
      <c r="R3">
        <v>6</v>
      </c>
      <c r="S3">
        <v>15</v>
      </c>
      <c r="T3">
        <v>30</v>
      </c>
      <c r="U3" s="156">
        <f t="shared" ref="U3:U66" si="2">SUM(P3:T3)</f>
        <v>519.85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960</v>
      </c>
      <c r="C4">
        <f>BAWANA!G4</f>
        <v>0</v>
      </c>
      <c r="D4">
        <f>BAWANA!AP4</f>
        <v>519.85</v>
      </c>
      <c r="E4">
        <f>BAWANA!AQ4</f>
        <v>0</v>
      </c>
      <c r="F4">
        <f t="shared" ref="F4:F67" si="4">(B4+C4)*0.8</f>
        <v>768</v>
      </c>
      <c r="G4">
        <f t="shared" ref="G4:G67" si="5">(D4+E4)</f>
        <v>519.85</v>
      </c>
      <c r="H4" s="154"/>
      <c r="I4">
        <f>BRPL_EOD!AO4+BRPL_EOD!AP4</f>
        <v>368.85</v>
      </c>
      <c r="J4">
        <f>BYPL_EOD!AO4+BYPL_EOD!AP4</f>
        <v>100</v>
      </c>
      <c r="K4">
        <f>MES_EOD!AO4+MES_EOD!AP4</f>
        <v>6</v>
      </c>
      <c r="L4">
        <f>NDMC_EOD!AO4+NDMC_EOD!AP4</f>
        <v>15</v>
      </c>
      <c r="M4">
        <f>TPDDL_EOD!AO4+TPDDL_EOD!AP4</f>
        <v>30</v>
      </c>
      <c r="N4">
        <f t="shared" si="0"/>
        <v>519.85</v>
      </c>
      <c r="O4" s="154">
        <f t="shared" si="1"/>
        <v>0</v>
      </c>
      <c r="P4">
        <v>368.85</v>
      </c>
      <c r="Q4">
        <v>100</v>
      </c>
      <c r="R4">
        <v>6</v>
      </c>
      <c r="S4">
        <v>15</v>
      </c>
      <c r="T4">
        <v>30</v>
      </c>
      <c r="U4" s="156">
        <f t="shared" si="2"/>
        <v>519.85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960</v>
      </c>
      <c r="C5">
        <f>BAWANA!G5</f>
        <v>0</v>
      </c>
      <c r="D5">
        <f>BAWANA!AP5</f>
        <v>488.85</v>
      </c>
      <c r="E5">
        <f>BAWANA!AQ5</f>
        <v>0</v>
      </c>
      <c r="F5">
        <f t="shared" si="4"/>
        <v>768</v>
      </c>
      <c r="G5">
        <f t="shared" si="5"/>
        <v>488.85</v>
      </c>
      <c r="H5" s="154"/>
      <c r="I5">
        <f>BRPL_EOD!AO5+BRPL_EOD!AP5</f>
        <v>368.85</v>
      </c>
      <c r="J5">
        <f>BYPL_EOD!AO5+BYPL_EOD!AP5</f>
        <v>70</v>
      </c>
      <c r="K5">
        <f>MES_EOD!AO5+MES_EOD!AP5</f>
        <v>5</v>
      </c>
      <c r="L5">
        <f>NDMC_EOD!AO5+NDMC_EOD!AP5</f>
        <v>15</v>
      </c>
      <c r="M5">
        <f>TPDDL_EOD!AO5+TPDDL_EOD!AP5</f>
        <v>30</v>
      </c>
      <c r="N5">
        <f t="shared" si="0"/>
        <v>488.85</v>
      </c>
      <c r="O5" s="154">
        <f t="shared" si="1"/>
        <v>0</v>
      </c>
      <c r="P5">
        <v>368.85</v>
      </c>
      <c r="Q5">
        <v>70</v>
      </c>
      <c r="R5">
        <v>5</v>
      </c>
      <c r="S5">
        <v>15</v>
      </c>
      <c r="T5">
        <v>30</v>
      </c>
      <c r="U5" s="156">
        <f t="shared" si="2"/>
        <v>488.85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960</v>
      </c>
      <c r="C6">
        <f>BAWANA!G6</f>
        <v>0</v>
      </c>
      <c r="D6">
        <f>BAWANA!AP6</f>
        <v>468.85</v>
      </c>
      <c r="E6">
        <f>BAWANA!AQ6</f>
        <v>0</v>
      </c>
      <c r="F6">
        <f t="shared" si="4"/>
        <v>768</v>
      </c>
      <c r="G6">
        <f t="shared" si="5"/>
        <v>468.85</v>
      </c>
      <c r="H6" s="154"/>
      <c r="I6">
        <f>BRPL_EOD!AO6+BRPL_EOD!AP6</f>
        <v>368.85</v>
      </c>
      <c r="J6">
        <f>BYPL_EOD!AO6+BYPL_EOD!AP6</f>
        <v>50</v>
      </c>
      <c r="K6">
        <f>MES_EOD!AO6+MES_EOD!AP6</f>
        <v>5</v>
      </c>
      <c r="L6">
        <f>NDMC_EOD!AO6+NDMC_EOD!AP6</f>
        <v>15</v>
      </c>
      <c r="M6">
        <f>TPDDL_EOD!AO6+TPDDL_EOD!AP6</f>
        <v>30</v>
      </c>
      <c r="N6">
        <f t="shared" si="0"/>
        <v>468.85</v>
      </c>
      <c r="O6" s="154">
        <f t="shared" si="1"/>
        <v>0</v>
      </c>
      <c r="P6">
        <v>368.85</v>
      </c>
      <c r="Q6">
        <v>50</v>
      </c>
      <c r="R6">
        <v>5</v>
      </c>
      <c r="S6">
        <v>15</v>
      </c>
      <c r="T6">
        <v>30</v>
      </c>
      <c r="U6" s="156">
        <f t="shared" si="2"/>
        <v>468.85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960</v>
      </c>
      <c r="C7">
        <f>BAWANA!G7</f>
        <v>0</v>
      </c>
      <c r="D7">
        <f>BAWANA!AP7</f>
        <v>459.85</v>
      </c>
      <c r="E7">
        <f>BAWANA!AQ7</f>
        <v>0</v>
      </c>
      <c r="F7">
        <f t="shared" si="4"/>
        <v>768</v>
      </c>
      <c r="G7">
        <f t="shared" si="5"/>
        <v>459.85</v>
      </c>
      <c r="H7" s="154"/>
      <c r="I7">
        <f>BRPL_EOD!AO7+BRPL_EOD!AP7</f>
        <v>335.85</v>
      </c>
      <c r="J7">
        <f>BYPL_EOD!AO7+BYPL_EOD!AP7</f>
        <v>70</v>
      </c>
      <c r="K7">
        <f>MES_EOD!AO7+MES_EOD!AP7</f>
        <v>9</v>
      </c>
      <c r="L7">
        <f>NDMC_EOD!AO7+NDMC_EOD!AP7</f>
        <v>15</v>
      </c>
      <c r="M7">
        <f>TPDDL_EOD!AO7+TPDDL_EOD!AP7</f>
        <v>30</v>
      </c>
      <c r="N7">
        <f t="shared" si="0"/>
        <v>459.85</v>
      </c>
      <c r="O7" s="154">
        <f t="shared" si="1"/>
        <v>0</v>
      </c>
      <c r="P7">
        <v>335.85</v>
      </c>
      <c r="Q7">
        <v>70</v>
      </c>
      <c r="R7">
        <v>9</v>
      </c>
      <c r="S7">
        <v>15</v>
      </c>
      <c r="T7">
        <v>30</v>
      </c>
      <c r="U7" s="156">
        <f t="shared" si="2"/>
        <v>459.85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960</v>
      </c>
      <c r="C8">
        <f>BAWANA!G8</f>
        <v>0</v>
      </c>
      <c r="D8">
        <f>BAWANA!AP8</f>
        <v>400.85</v>
      </c>
      <c r="E8">
        <f>BAWANA!AQ8</f>
        <v>0</v>
      </c>
      <c r="F8">
        <f t="shared" si="4"/>
        <v>768</v>
      </c>
      <c r="G8">
        <f t="shared" si="5"/>
        <v>400.85</v>
      </c>
      <c r="H8" s="154"/>
      <c r="I8">
        <f>BRPL_EOD!AO8+BRPL_EOD!AP8</f>
        <v>298.85000000000002</v>
      </c>
      <c r="J8">
        <f>BYPL_EOD!AO8+BYPL_EOD!AP8</f>
        <v>55</v>
      </c>
      <c r="K8">
        <f>MES_EOD!AO8+MES_EOD!AP8</f>
        <v>2</v>
      </c>
      <c r="L8">
        <f>NDMC_EOD!AO8+NDMC_EOD!AP8</f>
        <v>15</v>
      </c>
      <c r="M8">
        <f>TPDDL_EOD!AO8+TPDDL_EOD!AP8</f>
        <v>30</v>
      </c>
      <c r="N8">
        <f t="shared" si="0"/>
        <v>400.85</v>
      </c>
      <c r="O8" s="154">
        <f t="shared" si="1"/>
        <v>0</v>
      </c>
      <c r="P8">
        <v>298.85000000000002</v>
      </c>
      <c r="Q8">
        <v>55</v>
      </c>
      <c r="R8">
        <v>2</v>
      </c>
      <c r="S8">
        <v>15</v>
      </c>
      <c r="T8">
        <v>30</v>
      </c>
      <c r="U8" s="156">
        <f t="shared" si="2"/>
        <v>400.85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960</v>
      </c>
      <c r="C9">
        <f>BAWANA!G9</f>
        <v>0</v>
      </c>
      <c r="D9">
        <f>BAWANA!AP9</f>
        <v>382.84000000000003</v>
      </c>
      <c r="E9">
        <f>BAWANA!AQ9</f>
        <v>0</v>
      </c>
      <c r="F9">
        <f t="shared" si="4"/>
        <v>768</v>
      </c>
      <c r="G9">
        <f t="shared" si="5"/>
        <v>382.84000000000003</v>
      </c>
      <c r="H9" s="154"/>
      <c r="I9">
        <f>BRPL_EOD!AO9+BRPL_EOD!AP9</f>
        <v>298.85000000000002</v>
      </c>
      <c r="J9">
        <f>BYPL_EOD!AO9+BYPL_EOD!AP9</f>
        <v>35</v>
      </c>
      <c r="K9">
        <f>MES_EOD!AO9+MES_EOD!AP9</f>
        <v>4</v>
      </c>
      <c r="L9">
        <f>NDMC_EOD!AO9+NDMC_EOD!AP9</f>
        <v>15</v>
      </c>
      <c r="M9">
        <f>TPDDL_EOD!AO9+TPDDL_EOD!AP9</f>
        <v>30</v>
      </c>
      <c r="N9">
        <f t="shared" si="0"/>
        <v>382.85</v>
      </c>
      <c r="O9" s="154">
        <f t="shared" si="1"/>
        <v>-9.9999999999909051E-3</v>
      </c>
      <c r="P9">
        <v>298.84219407078496</v>
      </c>
      <c r="Q9">
        <v>34.999085803839627</v>
      </c>
      <c r="R9">
        <v>3.9998955204388142</v>
      </c>
      <c r="S9">
        <v>14.999608201645554</v>
      </c>
      <c r="T9">
        <v>29.999216403291108</v>
      </c>
      <c r="U9" s="156">
        <f t="shared" si="2"/>
        <v>382.84000000000009</v>
      </c>
      <c r="V9" s="154">
        <f t="shared" si="3"/>
        <v>0</v>
      </c>
      <c r="Y9">
        <f>BAWANA!BA9+BAWANA!BB9</f>
        <v>8.58</v>
      </c>
      <c r="Z9">
        <f>BAWANA!BH9+BAWANA!BI9</f>
        <v>8.58</v>
      </c>
      <c r="AA9">
        <f>BAWANA!AB9+BAWANA!AC9</f>
        <v>8.58</v>
      </c>
      <c r="AB9">
        <f>BAWANA!AI9+BAWANA!AJ9</f>
        <v>8.58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960</v>
      </c>
      <c r="C10">
        <f>BAWANA!G10</f>
        <v>0</v>
      </c>
      <c r="D10">
        <f>BAWANA!AP10</f>
        <v>371.65999999999997</v>
      </c>
      <c r="E10">
        <f>BAWANA!AQ10</f>
        <v>0</v>
      </c>
      <c r="F10">
        <f t="shared" si="4"/>
        <v>768</v>
      </c>
      <c r="G10">
        <f t="shared" si="5"/>
        <v>371.65999999999997</v>
      </c>
      <c r="H10" s="154"/>
      <c r="I10">
        <f>BRPL_EOD!AO10+BRPL_EOD!AP10</f>
        <v>298.85000000000002</v>
      </c>
      <c r="J10">
        <f>BYPL_EOD!AO10+BYPL_EOD!AP10</f>
        <v>23</v>
      </c>
      <c r="K10">
        <f>MES_EOD!AO10+MES_EOD!AP10</f>
        <v>4</v>
      </c>
      <c r="L10">
        <f>NDMC_EOD!AO10+NDMC_EOD!AP10</f>
        <v>15</v>
      </c>
      <c r="M10">
        <f>TPDDL_EOD!AO10+TPDDL_EOD!AP10</f>
        <v>30.82</v>
      </c>
      <c r="N10">
        <f t="shared" si="0"/>
        <v>371.67</v>
      </c>
      <c r="O10" s="154">
        <f t="shared" si="1"/>
        <v>-1.0000000000047748E-2</v>
      </c>
      <c r="P10">
        <v>298.84195926493931</v>
      </c>
      <c r="Q10">
        <v>22.999381171469309</v>
      </c>
      <c r="R10">
        <v>3.9998923776468369</v>
      </c>
      <c r="S10">
        <v>14.999596416175638</v>
      </c>
      <c r="T10">
        <v>30.819170769768878</v>
      </c>
      <c r="U10" s="156">
        <f t="shared" si="2"/>
        <v>371.65999999999997</v>
      </c>
      <c r="V10" s="154">
        <f t="shared" si="3"/>
        <v>0</v>
      </c>
      <c r="Y10">
        <f>BAWANA!BA10+BAWANA!BB10</f>
        <v>14.17</v>
      </c>
      <c r="Z10">
        <f>BAWANA!BH10+BAWANA!BI10</f>
        <v>14.17</v>
      </c>
      <c r="AA10">
        <f>BAWANA!AB10+BAWANA!AC10</f>
        <v>14.17</v>
      </c>
      <c r="AB10">
        <f>BAWANA!AI10+BAWANA!AJ10</f>
        <v>14.17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960</v>
      </c>
      <c r="C11">
        <f>BAWANA!G11</f>
        <v>0</v>
      </c>
      <c r="D11">
        <f>BAWANA!AP11</f>
        <v>512.85</v>
      </c>
      <c r="E11">
        <f>BAWANA!AQ11</f>
        <v>0</v>
      </c>
      <c r="F11">
        <f t="shared" si="4"/>
        <v>768</v>
      </c>
      <c r="G11">
        <f t="shared" si="5"/>
        <v>512.85</v>
      </c>
      <c r="H11" s="154"/>
      <c r="I11">
        <f>BRPL_EOD!AO11+BRPL_EOD!AP11</f>
        <v>378.85</v>
      </c>
      <c r="J11">
        <f>BYPL_EOD!AO11+BYPL_EOD!AP11</f>
        <v>85</v>
      </c>
      <c r="K11">
        <f>MES_EOD!AO11+MES_EOD!AP11</f>
        <v>4</v>
      </c>
      <c r="L11">
        <f>NDMC_EOD!AO11+NDMC_EOD!AP11</f>
        <v>15</v>
      </c>
      <c r="M11">
        <f>TPDDL_EOD!AO11+TPDDL_EOD!AP11</f>
        <v>30</v>
      </c>
      <c r="N11">
        <f t="shared" si="0"/>
        <v>512.85</v>
      </c>
      <c r="O11" s="154">
        <f t="shared" si="1"/>
        <v>0</v>
      </c>
      <c r="P11">
        <v>378.85</v>
      </c>
      <c r="Q11">
        <v>85</v>
      </c>
      <c r="R11">
        <v>4</v>
      </c>
      <c r="S11">
        <v>15</v>
      </c>
      <c r="T11">
        <v>30</v>
      </c>
      <c r="U11" s="156">
        <f t="shared" si="2"/>
        <v>512.85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960</v>
      </c>
      <c r="C12">
        <f>BAWANA!G12</f>
        <v>0</v>
      </c>
      <c r="D12">
        <f>BAWANA!AP12</f>
        <v>477.85</v>
      </c>
      <c r="E12">
        <f>BAWANA!AQ12</f>
        <v>0</v>
      </c>
      <c r="F12">
        <f t="shared" si="4"/>
        <v>768</v>
      </c>
      <c r="G12">
        <f t="shared" si="5"/>
        <v>477.85</v>
      </c>
      <c r="H12" s="154"/>
      <c r="I12">
        <f>BRPL_EOD!AO12+BRPL_EOD!AP12</f>
        <v>343.85</v>
      </c>
      <c r="J12">
        <f>BYPL_EOD!AO12+BYPL_EOD!AP12</f>
        <v>85</v>
      </c>
      <c r="K12">
        <f>MES_EOD!AO12+MES_EOD!AP12</f>
        <v>4</v>
      </c>
      <c r="L12">
        <f>NDMC_EOD!AO12+NDMC_EOD!AP12</f>
        <v>15</v>
      </c>
      <c r="M12">
        <f>TPDDL_EOD!AO12+TPDDL_EOD!AP12</f>
        <v>30</v>
      </c>
      <c r="N12">
        <f t="shared" si="0"/>
        <v>477.85</v>
      </c>
      <c r="O12" s="154">
        <f t="shared" si="1"/>
        <v>0</v>
      </c>
      <c r="P12">
        <v>343.85</v>
      </c>
      <c r="Q12">
        <v>85</v>
      </c>
      <c r="R12">
        <v>4</v>
      </c>
      <c r="S12">
        <v>15</v>
      </c>
      <c r="T12">
        <v>30</v>
      </c>
      <c r="U12" s="156">
        <f t="shared" si="2"/>
        <v>477.85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960</v>
      </c>
      <c r="C13">
        <f>BAWANA!G13</f>
        <v>0</v>
      </c>
      <c r="D13">
        <f>BAWANA!AP13</f>
        <v>436.85</v>
      </c>
      <c r="E13">
        <f>BAWANA!AQ13</f>
        <v>0</v>
      </c>
      <c r="F13">
        <f t="shared" si="4"/>
        <v>768</v>
      </c>
      <c r="G13">
        <f t="shared" si="5"/>
        <v>436.85</v>
      </c>
      <c r="H13" s="154"/>
      <c r="I13">
        <f>BRPL_EOD!AO13+BRPL_EOD!AP13</f>
        <v>298.85000000000002</v>
      </c>
      <c r="J13">
        <f>BYPL_EOD!AO13+BYPL_EOD!AP13</f>
        <v>85</v>
      </c>
      <c r="K13">
        <f>MES_EOD!AO13+MES_EOD!AP13</f>
        <v>8</v>
      </c>
      <c r="L13">
        <f>NDMC_EOD!AO13+NDMC_EOD!AP13</f>
        <v>15</v>
      </c>
      <c r="M13">
        <f>TPDDL_EOD!AO13+TPDDL_EOD!AP13</f>
        <v>30</v>
      </c>
      <c r="N13">
        <f t="shared" si="0"/>
        <v>436.85</v>
      </c>
      <c r="O13" s="154">
        <f t="shared" si="1"/>
        <v>0</v>
      </c>
      <c r="P13">
        <v>298.85000000000002</v>
      </c>
      <c r="Q13">
        <v>85</v>
      </c>
      <c r="R13">
        <v>8</v>
      </c>
      <c r="S13">
        <v>15</v>
      </c>
      <c r="T13">
        <v>30</v>
      </c>
      <c r="U13" s="156">
        <f t="shared" si="2"/>
        <v>436.85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960</v>
      </c>
      <c r="C14">
        <f>BAWANA!G14</f>
        <v>0</v>
      </c>
      <c r="D14">
        <f>BAWANA!AP14</f>
        <v>430.85</v>
      </c>
      <c r="E14">
        <f>BAWANA!AQ14</f>
        <v>0</v>
      </c>
      <c r="F14">
        <f t="shared" si="4"/>
        <v>768</v>
      </c>
      <c r="G14">
        <f t="shared" si="5"/>
        <v>430.85</v>
      </c>
      <c r="H14" s="154"/>
      <c r="I14">
        <f>BRPL_EOD!AO14+BRPL_EOD!AP14</f>
        <v>298.85000000000002</v>
      </c>
      <c r="J14">
        <f>BYPL_EOD!AO14+BYPL_EOD!AP14</f>
        <v>85</v>
      </c>
      <c r="K14">
        <f>MES_EOD!AO14+MES_EOD!AP14</f>
        <v>2</v>
      </c>
      <c r="L14">
        <f>NDMC_EOD!AO14+NDMC_EOD!AP14</f>
        <v>15</v>
      </c>
      <c r="M14">
        <f>TPDDL_EOD!AO14+TPDDL_EOD!AP14</f>
        <v>30</v>
      </c>
      <c r="N14">
        <f t="shared" si="0"/>
        <v>430.85</v>
      </c>
      <c r="O14" s="154">
        <f t="shared" si="1"/>
        <v>0</v>
      </c>
      <c r="P14">
        <v>298.85000000000002</v>
      </c>
      <c r="Q14">
        <v>85</v>
      </c>
      <c r="R14">
        <v>2</v>
      </c>
      <c r="S14">
        <v>15</v>
      </c>
      <c r="T14">
        <v>30</v>
      </c>
      <c r="U14" s="156">
        <f t="shared" si="2"/>
        <v>430.85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960</v>
      </c>
      <c r="C15">
        <f>BAWANA!G15</f>
        <v>0</v>
      </c>
      <c r="D15">
        <f>BAWANA!AP15</f>
        <v>422.85</v>
      </c>
      <c r="E15">
        <f>BAWANA!AQ15</f>
        <v>0</v>
      </c>
      <c r="F15">
        <f t="shared" si="4"/>
        <v>768</v>
      </c>
      <c r="G15">
        <f t="shared" si="5"/>
        <v>422.85</v>
      </c>
      <c r="H15" s="154"/>
      <c r="I15">
        <f>BRPL_EOD!AO15+BRPL_EOD!AP15</f>
        <v>298.85000000000002</v>
      </c>
      <c r="J15">
        <f>BYPL_EOD!AO15+BYPL_EOD!AP15</f>
        <v>75</v>
      </c>
      <c r="K15">
        <f>MES_EOD!AO15+MES_EOD!AP15</f>
        <v>4</v>
      </c>
      <c r="L15">
        <f>NDMC_EOD!AO15+NDMC_EOD!AP15</f>
        <v>15</v>
      </c>
      <c r="M15">
        <f>TPDDL_EOD!AO15+TPDDL_EOD!AP15</f>
        <v>30</v>
      </c>
      <c r="N15">
        <f t="shared" si="0"/>
        <v>422.85</v>
      </c>
      <c r="O15" s="154">
        <f t="shared" si="1"/>
        <v>0</v>
      </c>
      <c r="P15">
        <v>298.85000000000002</v>
      </c>
      <c r="Q15">
        <v>75</v>
      </c>
      <c r="R15">
        <v>4</v>
      </c>
      <c r="S15">
        <v>15</v>
      </c>
      <c r="T15">
        <v>30</v>
      </c>
      <c r="U15" s="156">
        <f t="shared" si="2"/>
        <v>422.85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960</v>
      </c>
      <c r="C16">
        <f>BAWANA!G16</f>
        <v>0</v>
      </c>
      <c r="D16">
        <f>BAWANA!AP16</f>
        <v>421.85</v>
      </c>
      <c r="E16">
        <f>BAWANA!AQ16</f>
        <v>0</v>
      </c>
      <c r="F16">
        <f t="shared" si="4"/>
        <v>768</v>
      </c>
      <c r="G16">
        <f t="shared" si="5"/>
        <v>421.85</v>
      </c>
      <c r="H16" s="154"/>
      <c r="I16">
        <f>BRPL_EOD!AO16+BRPL_EOD!AP16</f>
        <v>298.85000000000002</v>
      </c>
      <c r="J16">
        <f>BYPL_EOD!AO16+BYPL_EOD!AP16</f>
        <v>75</v>
      </c>
      <c r="K16">
        <f>MES_EOD!AO16+MES_EOD!AP16</f>
        <v>3</v>
      </c>
      <c r="L16">
        <f>NDMC_EOD!AO16+NDMC_EOD!AP16</f>
        <v>15</v>
      </c>
      <c r="M16">
        <f>TPDDL_EOD!AO16+TPDDL_EOD!AP16</f>
        <v>30</v>
      </c>
      <c r="N16">
        <f t="shared" si="0"/>
        <v>421.85</v>
      </c>
      <c r="O16" s="154">
        <f t="shared" si="1"/>
        <v>0</v>
      </c>
      <c r="P16">
        <v>298.85000000000002</v>
      </c>
      <c r="Q16">
        <v>75</v>
      </c>
      <c r="R16">
        <v>3</v>
      </c>
      <c r="S16">
        <v>15</v>
      </c>
      <c r="T16">
        <v>30</v>
      </c>
      <c r="U16" s="156">
        <f t="shared" si="2"/>
        <v>421.85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960</v>
      </c>
      <c r="C17">
        <f>BAWANA!G17</f>
        <v>0</v>
      </c>
      <c r="D17">
        <f>BAWANA!AP17</f>
        <v>421.85</v>
      </c>
      <c r="E17">
        <f>BAWANA!AQ17</f>
        <v>0</v>
      </c>
      <c r="F17">
        <f t="shared" si="4"/>
        <v>768</v>
      </c>
      <c r="G17">
        <f t="shared" si="5"/>
        <v>421.85</v>
      </c>
      <c r="H17" s="154"/>
      <c r="I17">
        <f>BRPL_EOD!AO17+BRPL_EOD!AP17</f>
        <v>298.85000000000002</v>
      </c>
      <c r="J17">
        <f>BYPL_EOD!AO17+BYPL_EOD!AP17</f>
        <v>75</v>
      </c>
      <c r="K17">
        <f>MES_EOD!AO17+MES_EOD!AP17</f>
        <v>3</v>
      </c>
      <c r="L17">
        <f>NDMC_EOD!AO17+NDMC_EOD!AP17</f>
        <v>15</v>
      </c>
      <c r="M17">
        <f>TPDDL_EOD!AO17+TPDDL_EOD!AP17</f>
        <v>30</v>
      </c>
      <c r="N17">
        <f t="shared" si="0"/>
        <v>421.85</v>
      </c>
      <c r="O17" s="154">
        <f t="shared" si="1"/>
        <v>0</v>
      </c>
      <c r="P17">
        <v>298.85000000000002</v>
      </c>
      <c r="Q17">
        <v>75</v>
      </c>
      <c r="R17">
        <v>3</v>
      </c>
      <c r="S17">
        <v>15</v>
      </c>
      <c r="T17">
        <v>30</v>
      </c>
      <c r="U17" s="156">
        <f t="shared" si="2"/>
        <v>421.85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960</v>
      </c>
      <c r="C18">
        <f>BAWANA!G18</f>
        <v>0</v>
      </c>
      <c r="D18">
        <f>BAWANA!AP18</f>
        <v>406.85</v>
      </c>
      <c r="E18">
        <f>BAWANA!AQ18</f>
        <v>0</v>
      </c>
      <c r="F18">
        <f t="shared" si="4"/>
        <v>768</v>
      </c>
      <c r="G18">
        <f t="shared" si="5"/>
        <v>406.85</v>
      </c>
      <c r="H18" s="154"/>
      <c r="I18">
        <f>BRPL_EOD!AO18+BRPL_EOD!AP18</f>
        <v>298.85000000000002</v>
      </c>
      <c r="J18">
        <f>BYPL_EOD!AO18+BYPL_EOD!AP18</f>
        <v>60</v>
      </c>
      <c r="K18">
        <f>MES_EOD!AO18+MES_EOD!AP18</f>
        <v>3</v>
      </c>
      <c r="L18">
        <f>NDMC_EOD!AO18+NDMC_EOD!AP18</f>
        <v>15</v>
      </c>
      <c r="M18">
        <f>TPDDL_EOD!AO18+TPDDL_EOD!AP18</f>
        <v>30</v>
      </c>
      <c r="N18">
        <f t="shared" si="0"/>
        <v>406.85</v>
      </c>
      <c r="O18" s="154">
        <f t="shared" si="1"/>
        <v>0</v>
      </c>
      <c r="P18">
        <v>298.85000000000002</v>
      </c>
      <c r="Q18">
        <v>60</v>
      </c>
      <c r="R18">
        <v>3</v>
      </c>
      <c r="S18">
        <v>15</v>
      </c>
      <c r="T18">
        <v>30</v>
      </c>
      <c r="U18" s="156">
        <f t="shared" si="2"/>
        <v>406.85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960</v>
      </c>
      <c r="C19">
        <f>BAWANA!G19</f>
        <v>0</v>
      </c>
      <c r="D19">
        <f>BAWANA!AP19</f>
        <v>400.85</v>
      </c>
      <c r="E19">
        <f>BAWANA!AQ19</f>
        <v>0</v>
      </c>
      <c r="F19">
        <f t="shared" si="4"/>
        <v>768</v>
      </c>
      <c r="G19">
        <f t="shared" si="5"/>
        <v>400.85</v>
      </c>
      <c r="H19" s="154"/>
      <c r="I19">
        <f>BRPL_EOD!AO19+BRPL_EOD!AP19</f>
        <v>298.85000000000002</v>
      </c>
      <c r="J19">
        <f>BYPL_EOD!AO19+BYPL_EOD!AP19</f>
        <v>50</v>
      </c>
      <c r="K19">
        <f>MES_EOD!AO19+MES_EOD!AP19</f>
        <v>7</v>
      </c>
      <c r="L19">
        <f>NDMC_EOD!AO19+NDMC_EOD!AP19</f>
        <v>15</v>
      </c>
      <c r="M19">
        <f>TPDDL_EOD!AO19+TPDDL_EOD!AP19</f>
        <v>30</v>
      </c>
      <c r="N19">
        <f t="shared" si="0"/>
        <v>400.85</v>
      </c>
      <c r="O19" s="154">
        <f t="shared" si="1"/>
        <v>0</v>
      </c>
      <c r="P19">
        <v>298.85000000000002</v>
      </c>
      <c r="Q19">
        <v>50</v>
      </c>
      <c r="R19">
        <v>7</v>
      </c>
      <c r="S19">
        <v>15</v>
      </c>
      <c r="T19">
        <v>30</v>
      </c>
      <c r="U19" s="156">
        <f t="shared" si="2"/>
        <v>400.85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960</v>
      </c>
      <c r="C20">
        <f>BAWANA!G20</f>
        <v>0</v>
      </c>
      <c r="D20">
        <f>BAWANA!AP20</f>
        <v>371.02</v>
      </c>
      <c r="E20">
        <f>BAWANA!AQ20</f>
        <v>0</v>
      </c>
      <c r="F20">
        <f t="shared" si="4"/>
        <v>768</v>
      </c>
      <c r="G20">
        <f t="shared" si="5"/>
        <v>371.02</v>
      </c>
      <c r="H20" s="154"/>
      <c r="I20">
        <f>BRPL_EOD!AO20+BRPL_EOD!AP20</f>
        <v>298.85000000000002</v>
      </c>
      <c r="J20">
        <f>BYPL_EOD!AO20+BYPL_EOD!AP20</f>
        <v>23</v>
      </c>
      <c r="K20">
        <f>MES_EOD!AO20+MES_EOD!AP20</f>
        <v>2.64</v>
      </c>
      <c r="L20">
        <f>NDMC_EOD!AO20+NDMC_EOD!AP20</f>
        <v>15</v>
      </c>
      <c r="M20">
        <f>TPDDL_EOD!AO20+TPDDL_EOD!AP20</f>
        <v>31.53</v>
      </c>
      <c r="N20">
        <f t="shared" si="0"/>
        <v>371.02</v>
      </c>
      <c r="O20" s="154">
        <f t="shared" si="1"/>
        <v>0</v>
      </c>
      <c r="P20">
        <v>298.85000000000002</v>
      </c>
      <c r="Q20">
        <v>23</v>
      </c>
      <c r="R20">
        <v>2.64</v>
      </c>
      <c r="S20">
        <v>15</v>
      </c>
      <c r="T20">
        <v>31.53</v>
      </c>
      <c r="U20" s="156">
        <f t="shared" si="2"/>
        <v>371.02</v>
      </c>
      <c r="V20" s="154">
        <f t="shared" si="3"/>
        <v>0</v>
      </c>
      <c r="Y20">
        <f>BAWANA!BA20+BAWANA!BB20</f>
        <v>14.49</v>
      </c>
      <c r="Z20">
        <f>BAWANA!BH20+BAWANA!BI20</f>
        <v>14.49</v>
      </c>
      <c r="AA20">
        <f>BAWANA!AB20+BAWANA!AC20</f>
        <v>14.49</v>
      </c>
      <c r="AB20">
        <f>BAWANA!AI20+BAWANA!AJ20</f>
        <v>14.49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960</v>
      </c>
      <c r="C21">
        <f>BAWANA!G21</f>
        <v>0</v>
      </c>
      <c r="D21">
        <f>BAWANA!AP21</f>
        <v>371.17999999999995</v>
      </c>
      <c r="E21">
        <f>BAWANA!AQ21</f>
        <v>0</v>
      </c>
      <c r="F21">
        <f t="shared" si="4"/>
        <v>768</v>
      </c>
      <c r="G21">
        <f t="shared" si="5"/>
        <v>371.17999999999995</v>
      </c>
      <c r="H21" s="154"/>
      <c r="I21">
        <f>BRPL_EOD!AO21+BRPL_EOD!AP21</f>
        <v>298.85000000000002</v>
      </c>
      <c r="J21">
        <f>BYPL_EOD!AO21+BYPL_EOD!AP21</f>
        <v>23</v>
      </c>
      <c r="K21">
        <f>MES_EOD!AO21+MES_EOD!AP21</f>
        <v>3</v>
      </c>
      <c r="L21">
        <f>NDMC_EOD!AO21+NDMC_EOD!AP21</f>
        <v>15</v>
      </c>
      <c r="M21">
        <f>TPDDL_EOD!AO21+TPDDL_EOD!AP21</f>
        <v>31.34</v>
      </c>
      <c r="N21">
        <f t="shared" si="0"/>
        <v>371.19</v>
      </c>
      <c r="O21" s="154">
        <f t="shared" si="1"/>
        <v>-1.0000000000047748E-2</v>
      </c>
      <c r="P21">
        <v>298.84194886715699</v>
      </c>
      <c r="Q21">
        <v>22.999380371238445</v>
      </c>
      <c r="R21">
        <v>2.9999191788571888</v>
      </c>
      <c r="S21">
        <v>14.999595894285942</v>
      </c>
      <c r="T21">
        <v>31.339155688461432</v>
      </c>
      <c r="U21" s="156">
        <f t="shared" si="2"/>
        <v>371.17999999999995</v>
      </c>
      <c r="V21" s="154">
        <f t="shared" si="3"/>
        <v>0</v>
      </c>
      <c r="Y21">
        <f>BAWANA!BA21+BAWANA!BB21</f>
        <v>14.41</v>
      </c>
      <c r="Z21">
        <f>BAWANA!BH21+BAWANA!BI21</f>
        <v>14.41</v>
      </c>
      <c r="AA21">
        <f>BAWANA!AB21+BAWANA!AC21</f>
        <v>14.41</v>
      </c>
      <c r="AB21">
        <f>BAWANA!AI21+BAWANA!AJ21</f>
        <v>14.41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960</v>
      </c>
      <c r="C22">
        <f>BAWANA!G22</f>
        <v>0</v>
      </c>
      <c r="D22">
        <f>BAWANA!AP22</f>
        <v>371.17999999999995</v>
      </c>
      <c r="E22">
        <f>BAWANA!AQ22</f>
        <v>0</v>
      </c>
      <c r="F22">
        <f t="shared" si="4"/>
        <v>768</v>
      </c>
      <c r="G22">
        <f t="shared" si="5"/>
        <v>371.17999999999995</v>
      </c>
      <c r="H22" s="154"/>
      <c r="I22">
        <f>BRPL_EOD!AO22+BRPL_EOD!AP22</f>
        <v>298.85000000000002</v>
      </c>
      <c r="J22">
        <f>BYPL_EOD!AO22+BYPL_EOD!AP22</f>
        <v>23</v>
      </c>
      <c r="K22">
        <f>MES_EOD!AO22+MES_EOD!AP22</f>
        <v>3</v>
      </c>
      <c r="L22">
        <f>NDMC_EOD!AO22+NDMC_EOD!AP22</f>
        <v>15</v>
      </c>
      <c r="M22">
        <f>TPDDL_EOD!AO22+TPDDL_EOD!AP22</f>
        <v>31.34</v>
      </c>
      <c r="N22">
        <f t="shared" si="0"/>
        <v>371.19</v>
      </c>
      <c r="O22" s="154">
        <f t="shared" si="1"/>
        <v>-1.0000000000047748E-2</v>
      </c>
      <c r="P22">
        <v>298.84194886715699</v>
      </c>
      <c r="Q22">
        <v>22.999380371238445</v>
      </c>
      <c r="R22">
        <v>2.9999191788571888</v>
      </c>
      <c r="S22">
        <v>14.999595894285942</v>
      </c>
      <c r="T22">
        <v>31.339155688461432</v>
      </c>
      <c r="U22" s="156">
        <f t="shared" si="2"/>
        <v>371.17999999999995</v>
      </c>
      <c r="V22" s="154">
        <f t="shared" si="3"/>
        <v>0</v>
      </c>
      <c r="Y22">
        <f>BAWANA!BA22+BAWANA!BB22</f>
        <v>14.41</v>
      </c>
      <c r="Z22">
        <f>BAWANA!BH22+BAWANA!BI22</f>
        <v>14.41</v>
      </c>
      <c r="AA22">
        <f>BAWANA!AB22+BAWANA!AC22</f>
        <v>14.41</v>
      </c>
      <c r="AB22">
        <f>BAWANA!AI22+BAWANA!AJ22</f>
        <v>14.41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960</v>
      </c>
      <c r="C23">
        <f>BAWANA!G23</f>
        <v>0</v>
      </c>
      <c r="D23">
        <f>BAWANA!AP23</f>
        <v>371.65999999999997</v>
      </c>
      <c r="E23">
        <f>BAWANA!AQ23</f>
        <v>0</v>
      </c>
      <c r="F23">
        <f t="shared" si="4"/>
        <v>768</v>
      </c>
      <c r="G23">
        <f t="shared" si="5"/>
        <v>371.65999999999997</v>
      </c>
      <c r="H23" s="154"/>
      <c r="I23">
        <f>BRPL_EOD!AO23+BRPL_EOD!AP23</f>
        <v>298.85000000000002</v>
      </c>
      <c r="J23">
        <f>BYPL_EOD!AO23+BYPL_EOD!AP23</f>
        <v>23</v>
      </c>
      <c r="K23">
        <f>MES_EOD!AO23+MES_EOD!AP23</f>
        <v>4</v>
      </c>
      <c r="L23">
        <f>NDMC_EOD!AO23+NDMC_EOD!AP23</f>
        <v>15</v>
      </c>
      <c r="M23">
        <f>TPDDL_EOD!AO23+TPDDL_EOD!AP23</f>
        <v>30.82</v>
      </c>
      <c r="N23">
        <f t="shared" si="0"/>
        <v>371.67</v>
      </c>
      <c r="O23" s="154">
        <f t="shared" si="1"/>
        <v>-1.0000000000047748E-2</v>
      </c>
      <c r="P23">
        <v>298.84195926493931</v>
      </c>
      <c r="Q23">
        <v>22.999381171469309</v>
      </c>
      <c r="R23">
        <v>3.9998923776468369</v>
      </c>
      <c r="S23">
        <v>14.999596416175638</v>
      </c>
      <c r="T23">
        <v>30.819170769768878</v>
      </c>
      <c r="U23" s="156">
        <f t="shared" si="2"/>
        <v>371.65999999999997</v>
      </c>
      <c r="V23" s="154">
        <f t="shared" si="3"/>
        <v>0</v>
      </c>
      <c r="Y23">
        <f>BAWANA!BA23+BAWANA!BB23</f>
        <v>14.17</v>
      </c>
      <c r="Z23">
        <f>BAWANA!BH23+BAWANA!BI23</f>
        <v>14.17</v>
      </c>
      <c r="AA23">
        <f>BAWANA!AB23+BAWANA!AC23</f>
        <v>14.17</v>
      </c>
      <c r="AB23">
        <f>BAWANA!AI23+BAWANA!AJ23</f>
        <v>14.17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960</v>
      </c>
      <c r="C24">
        <f>BAWANA!G24</f>
        <v>0</v>
      </c>
      <c r="D24">
        <f>BAWANA!AP24</f>
        <v>371.65999999999997</v>
      </c>
      <c r="E24">
        <f>BAWANA!AQ24</f>
        <v>0</v>
      </c>
      <c r="F24">
        <f t="shared" si="4"/>
        <v>768</v>
      </c>
      <c r="G24">
        <f t="shared" si="5"/>
        <v>371.65999999999997</v>
      </c>
      <c r="H24" s="154"/>
      <c r="I24">
        <f>BRPL_EOD!AO24+BRPL_EOD!AP24</f>
        <v>298.85000000000002</v>
      </c>
      <c r="J24">
        <f>BYPL_EOD!AO24+BYPL_EOD!AP24</f>
        <v>23</v>
      </c>
      <c r="K24">
        <f>MES_EOD!AO24+MES_EOD!AP24</f>
        <v>4</v>
      </c>
      <c r="L24">
        <f>NDMC_EOD!AO24+NDMC_EOD!AP24</f>
        <v>15</v>
      </c>
      <c r="M24">
        <f>TPDDL_EOD!AO24+TPDDL_EOD!AP24</f>
        <v>30.82</v>
      </c>
      <c r="N24">
        <f t="shared" si="0"/>
        <v>371.67</v>
      </c>
      <c r="O24" s="154">
        <f t="shared" si="1"/>
        <v>-1.0000000000047748E-2</v>
      </c>
      <c r="P24">
        <v>298.84195926493931</v>
      </c>
      <c r="Q24">
        <v>22.999381171469309</v>
      </c>
      <c r="R24">
        <v>3.9998923776468369</v>
      </c>
      <c r="S24">
        <v>14.999596416175638</v>
      </c>
      <c r="T24">
        <v>30.819170769768878</v>
      </c>
      <c r="U24" s="156">
        <f t="shared" si="2"/>
        <v>371.65999999999997</v>
      </c>
      <c r="V24" s="154">
        <f t="shared" si="3"/>
        <v>0</v>
      </c>
      <c r="Y24">
        <f>BAWANA!BA24+BAWANA!BB24</f>
        <v>14.17</v>
      </c>
      <c r="Z24">
        <f>BAWANA!BH24+BAWANA!BI24</f>
        <v>14.17</v>
      </c>
      <c r="AA24">
        <f>BAWANA!AB24+BAWANA!AC24</f>
        <v>14.17</v>
      </c>
      <c r="AB24">
        <f>BAWANA!AI24+BAWANA!AJ24</f>
        <v>14.17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960</v>
      </c>
      <c r="C25">
        <f>BAWANA!G25</f>
        <v>0</v>
      </c>
      <c r="D25">
        <f>BAWANA!AP25</f>
        <v>374.84000000000003</v>
      </c>
      <c r="E25">
        <f>BAWANA!AQ25</f>
        <v>0</v>
      </c>
      <c r="F25">
        <f t="shared" si="4"/>
        <v>768</v>
      </c>
      <c r="G25">
        <f t="shared" si="5"/>
        <v>374.84000000000003</v>
      </c>
      <c r="H25" s="154"/>
      <c r="I25">
        <f>BRPL_EOD!AO25+BRPL_EOD!AP25</f>
        <v>298.85000000000002</v>
      </c>
      <c r="J25">
        <f>BYPL_EOD!AO25+BYPL_EOD!AP25</f>
        <v>23</v>
      </c>
      <c r="K25">
        <f>MES_EOD!AO25+MES_EOD!AP25</f>
        <v>8</v>
      </c>
      <c r="L25">
        <f>NDMC_EOD!AO25+NDMC_EOD!AP25</f>
        <v>15</v>
      </c>
      <c r="M25">
        <f>TPDDL_EOD!AO25+TPDDL_EOD!AP25</f>
        <v>30</v>
      </c>
      <c r="N25">
        <f t="shared" si="0"/>
        <v>374.85</v>
      </c>
      <c r="O25" s="154">
        <f t="shared" si="1"/>
        <v>-9.9999999999909051E-3</v>
      </c>
      <c r="P25">
        <v>298.84202747765778</v>
      </c>
      <c r="Q25">
        <v>22.999386421235162</v>
      </c>
      <c r="R25">
        <v>7.9997865812991868</v>
      </c>
      <c r="S25">
        <v>14.999599839935975</v>
      </c>
      <c r="T25">
        <v>29.99919967987195</v>
      </c>
      <c r="U25" s="156">
        <f t="shared" si="2"/>
        <v>374.84000000000003</v>
      </c>
      <c r="V25" s="154">
        <f t="shared" si="3"/>
        <v>0</v>
      </c>
      <c r="Y25">
        <f>BAWANA!BA25+BAWANA!BB25</f>
        <v>12.58</v>
      </c>
      <c r="Z25">
        <f>BAWANA!BH25+BAWANA!BI25</f>
        <v>12.58</v>
      </c>
      <c r="AA25">
        <f>BAWANA!AB25+BAWANA!AC25</f>
        <v>12.58</v>
      </c>
      <c r="AB25">
        <f>BAWANA!AI25+BAWANA!AJ25</f>
        <v>12.58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960</v>
      </c>
      <c r="C26">
        <f>BAWANA!G26</f>
        <v>0</v>
      </c>
      <c r="D26">
        <f>BAWANA!AP26</f>
        <v>371.02</v>
      </c>
      <c r="E26">
        <f>BAWANA!AQ26</f>
        <v>0</v>
      </c>
      <c r="F26">
        <f t="shared" si="4"/>
        <v>768</v>
      </c>
      <c r="G26">
        <f t="shared" si="5"/>
        <v>371.02</v>
      </c>
      <c r="H26" s="154"/>
      <c r="I26">
        <f>BRPL_EOD!AO26+BRPL_EOD!AP26</f>
        <v>298.85000000000002</v>
      </c>
      <c r="J26">
        <f>BYPL_EOD!AO26+BYPL_EOD!AP26</f>
        <v>23</v>
      </c>
      <c r="K26">
        <f>MES_EOD!AO26+MES_EOD!AP26</f>
        <v>2.64</v>
      </c>
      <c r="L26">
        <f>NDMC_EOD!AO26+NDMC_EOD!AP26</f>
        <v>15</v>
      </c>
      <c r="M26">
        <f>TPDDL_EOD!AO26+TPDDL_EOD!AP26</f>
        <v>31.53</v>
      </c>
      <c r="N26">
        <f t="shared" si="0"/>
        <v>371.02</v>
      </c>
      <c r="O26" s="154">
        <f t="shared" si="1"/>
        <v>0</v>
      </c>
      <c r="P26">
        <v>298.85000000000002</v>
      </c>
      <c r="Q26">
        <v>23</v>
      </c>
      <c r="R26">
        <v>2.64</v>
      </c>
      <c r="S26">
        <v>15</v>
      </c>
      <c r="T26">
        <v>31.53</v>
      </c>
      <c r="U26" s="156">
        <f t="shared" si="2"/>
        <v>371.02</v>
      </c>
      <c r="V26" s="154">
        <f t="shared" si="3"/>
        <v>0</v>
      </c>
      <c r="Y26">
        <f>BAWANA!BA26+BAWANA!BB26</f>
        <v>14.49</v>
      </c>
      <c r="Z26">
        <f>BAWANA!BH26+BAWANA!BI26</f>
        <v>14.49</v>
      </c>
      <c r="AA26">
        <f>BAWANA!AB26+BAWANA!AC26</f>
        <v>14.49</v>
      </c>
      <c r="AB26">
        <f>BAWANA!AI26+BAWANA!AJ26</f>
        <v>14.49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960</v>
      </c>
      <c r="C27">
        <f>BAWANA!G27</f>
        <v>0</v>
      </c>
      <c r="D27">
        <f>BAWANA!AP27</f>
        <v>395.84000000000003</v>
      </c>
      <c r="E27">
        <f>BAWANA!AQ27</f>
        <v>0</v>
      </c>
      <c r="F27">
        <f t="shared" si="4"/>
        <v>768</v>
      </c>
      <c r="G27">
        <f t="shared" si="5"/>
        <v>395.84000000000003</v>
      </c>
      <c r="H27" s="154"/>
      <c r="I27">
        <f>BRPL_EOD!AO27+BRPL_EOD!AP27</f>
        <v>298.85000000000002</v>
      </c>
      <c r="J27">
        <f>BYPL_EOD!AO27+BYPL_EOD!AP27</f>
        <v>48</v>
      </c>
      <c r="K27">
        <f>MES_EOD!AO27+MES_EOD!AP27</f>
        <v>4</v>
      </c>
      <c r="L27">
        <f>NDMC_EOD!AO27+NDMC_EOD!AP27</f>
        <v>15</v>
      </c>
      <c r="M27">
        <f>TPDDL_EOD!AO27+TPDDL_EOD!AP27</f>
        <v>30</v>
      </c>
      <c r="N27">
        <f t="shared" si="0"/>
        <v>395.85</v>
      </c>
      <c r="O27" s="154">
        <f t="shared" si="1"/>
        <v>-9.9999999999909051E-3</v>
      </c>
      <c r="P27">
        <v>298.84245042314012</v>
      </c>
      <c r="Q27">
        <v>47.998787419477075</v>
      </c>
      <c r="R27">
        <v>3.9998989516230896</v>
      </c>
      <c r="S27">
        <v>14.999621068586587</v>
      </c>
      <c r="T27">
        <v>29.999242137173173</v>
      </c>
      <c r="U27" s="156">
        <f t="shared" si="2"/>
        <v>395.84000000000003</v>
      </c>
      <c r="V27" s="154">
        <f t="shared" si="3"/>
        <v>0</v>
      </c>
      <c r="Y27">
        <f>BAWANA!BA27+BAWANA!BB27</f>
        <v>2.08</v>
      </c>
      <c r="Z27">
        <f>BAWANA!BH27+BAWANA!BI27</f>
        <v>2.08</v>
      </c>
      <c r="AA27">
        <f>BAWANA!AB27+BAWANA!AC27</f>
        <v>2.08</v>
      </c>
      <c r="AB27">
        <f>BAWANA!AI27+BAWANA!AJ27</f>
        <v>2.08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960</v>
      </c>
      <c r="C28">
        <f>BAWANA!G28</f>
        <v>0</v>
      </c>
      <c r="D28">
        <f>BAWANA!AP28</f>
        <v>395.84000000000003</v>
      </c>
      <c r="E28">
        <f>BAWANA!AQ28</f>
        <v>0</v>
      </c>
      <c r="F28">
        <f t="shared" si="4"/>
        <v>768</v>
      </c>
      <c r="G28">
        <f t="shared" si="5"/>
        <v>395.84000000000003</v>
      </c>
      <c r="H28" s="154"/>
      <c r="I28">
        <f>BRPL_EOD!AO28+BRPL_EOD!AP28</f>
        <v>298.85000000000002</v>
      </c>
      <c r="J28">
        <f>BYPL_EOD!AO28+BYPL_EOD!AP28</f>
        <v>48</v>
      </c>
      <c r="K28">
        <f>MES_EOD!AO28+MES_EOD!AP28</f>
        <v>4</v>
      </c>
      <c r="L28">
        <f>NDMC_EOD!AO28+NDMC_EOD!AP28</f>
        <v>15</v>
      </c>
      <c r="M28">
        <f>TPDDL_EOD!AO28+TPDDL_EOD!AP28</f>
        <v>30</v>
      </c>
      <c r="N28">
        <f t="shared" si="0"/>
        <v>395.85</v>
      </c>
      <c r="O28" s="154">
        <f t="shared" si="1"/>
        <v>-9.9999999999909051E-3</v>
      </c>
      <c r="P28">
        <v>298.84245042314012</v>
      </c>
      <c r="Q28">
        <v>47.998787419477075</v>
      </c>
      <c r="R28">
        <v>3.9998989516230896</v>
      </c>
      <c r="S28">
        <v>14.999621068586587</v>
      </c>
      <c r="T28">
        <v>29.999242137173173</v>
      </c>
      <c r="U28" s="156">
        <f t="shared" si="2"/>
        <v>395.84000000000003</v>
      </c>
      <c r="V28" s="154">
        <f t="shared" si="3"/>
        <v>0</v>
      </c>
      <c r="Y28">
        <f>BAWANA!BA28+BAWANA!BB28</f>
        <v>2.08</v>
      </c>
      <c r="Z28">
        <f>BAWANA!BH28+BAWANA!BI28</f>
        <v>2.08</v>
      </c>
      <c r="AA28">
        <f>BAWANA!AB28+BAWANA!AC28</f>
        <v>2.08</v>
      </c>
      <c r="AB28">
        <f>BAWANA!AI28+BAWANA!AJ28</f>
        <v>2.08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960</v>
      </c>
      <c r="C29">
        <f>BAWANA!G29</f>
        <v>0</v>
      </c>
      <c r="D29">
        <f>BAWANA!AP29</f>
        <v>395.84000000000003</v>
      </c>
      <c r="E29">
        <f>BAWANA!AQ29</f>
        <v>0</v>
      </c>
      <c r="F29">
        <f t="shared" si="4"/>
        <v>768</v>
      </c>
      <c r="G29">
        <f t="shared" si="5"/>
        <v>395.84000000000003</v>
      </c>
      <c r="H29" s="154"/>
      <c r="I29">
        <f>BRPL_EOD!AO29+BRPL_EOD!AP29</f>
        <v>298.85000000000002</v>
      </c>
      <c r="J29">
        <f>BYPL_EOD!AO29+BYPL_EOD!AP29</f>
        <v>48</v>
      </c>
      <c r="K29">
        <f>MES_EOD!AO29+MES_EOD!AP29</f>
        <v>4</v>
      </c>
      <c r="L29">
        <f>NDMC_EOD!AO29+NDMC_EOD!AP29</f>
        <v>15</v>
      </c>
      <c r="M29">
        <f>TPDDL_EOD!AO29+TPDDL_EOD!AP29</f>
        <v>30</v>
      </c>
      <c r="N29">
        <f t="shared" si="0"/>
        <v>395.85</v>
      </c>
      <c r="O29" s="154">
        <f t="shared" si="1"/>
        <v>-9.9999999999909051E-3</v>
      </c>
      <c r="P29">
        <v>298.84245042314012</v>
      </c>
      <c r="Q29">
        <v>47.998787419477075</v>
      </c>
      <c r="R29">
        <v>3.9998989516230896</v>
      </c>
      <c r="S29">
        <v>14.999621068586587</v>
      </c>
      <c r="T29">
        <v>29.999242137173173</v>
      </c>
      <c r="U29" s="156">
        <f t="shared" si="2"/>
        <v>395.84000000000003</v>
      </c>
      <c r="V29" s="154">
        <f t="shared" si="3"/>
        <v>0</v>
      </c>
      <c r="Y29">
        <f>BAWANA!BA29+BAWANA!BB29</f>
        <v>2.08</v>
      </c>
      <c r="Z29">
        <f>BAWANA!BH29+BAWANA!BI29</f>
        <v>2.08</v>
      </c>
      <c r="AA29">
        <f>BAWANA!AB29+BAWANA!AC29</f>
        <v>2.08</v>
      </c>
      <c r="AB29">
        <f>BAWANA!AI29+BAWANA!AJ29</f>
        <v>2.08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960</v>
      </c>
      <c r="C30">
        <f>BAWANA!G30</f>
        <v>0</v>
      </c>
      <c r="D30">
        <f>BAWANA!AP30</f>
        <v>397.84000000000003</v>
      </c>
      <c r="E30">
        <f>BAWANA!AQ30</f>
        <v>0</v>
      </c>
      <c r="F30">
        <f t="shared" si="4"/>
        <v>768</v>
      </c>
      <c r="G30">
        <f t="shared" si="5"/>
        <v>397.84000000000003</v>
      </c>
      <c r="H30" s="154"/>
      <c r="I30">
        <f>BRPL_EOD!AO30+BRPL_EOD!AP30</f>
        <v>298.85000000000002</v>
      </c>
      <c r="J30">
        <f>BYPL_EOD!AO30+BYPL_EOD!AP30</f>
        <v>50</v>
      </c>
      <c r="K30">
        <f>MES_EOD!AO30+MES_EOD!AP30</f>
        <v>4</v>
      </c>
      <c r="L30">
        <f>NDMC_EOD!AO30+NDMC_EOD!AP30</f>
        <v>15</v>
      </c>
      <c r="M30">
        <f>TPDDL_EOD!AO30+TPDDL_EOD!AP30</f>
        <v>30</v>
      </c>
      <c r="N30">
        <f t="shared" si="0"/>
        <v>397.85</v>
      </c>
      <c r="O30" s="154">
        <f t="shared" si="1"/>
        <v>-9.9999999999909051E-3</v>
      </c>
      <c r="P30">
        <v>298.84248837501576</v>
      </c>
      <c r="Q30">
        <v>49.998743244941565</v>
      </c>
      <c r="R30">
        <v>3.999899459595325</v>
      </c>
      <c r="S30">
        <v>14.999622973482468</v>
      </c>
      <c r="T30">
        <v>29.999245946964937</v>
      </c>
      <c r="U30" s="156">
        <f t="shared" si="2"/>
        <v>397.84000000000009</v>
      </c>
      <c r="V30" s="154">
        <f t="shared" si="3"/>
        <v>0</v>
      </c>
      <c r="Y30">
        <f>BAWANA!BA30+BAWANA!BB30</f>
        <v>1.08</v>
      </c>
      <c r="Z30">
        <f>BAWANA!BH30+BAWANA!BI30</f>
        <v>1.08</v>
      </c>
      <c r="AA30">
        <f>BAWANA!AB30+BAWANA!AC30</f>
        <v>1.08</v>
      </c>
      <c r="AB30">
        <f>BAWANA!AI30+BAWANA!AJ30</f>
        <v>1.08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960</v>
      </c>
      <c r="C31">
        <f>BAWANA!G31</f>
        <v>0</v>
      </c>
      <c r="D31">
        <f>BAWANA!AP31</f>
        <v>421.85</v>
      </c>
      <c r="E31">
        <f>BAWANA!AQ31</f>
        <v>0</v>
      </c>
      <c r="F31">
        <f t="shared" si="4"/>
        <v>768</v>
      </c>
      <c r="G31">
        <f t="shared" si="5"/>
        <v>421.85</v>
      </c>
      <c r="H31" s="154"/>
      <c r="I31">
        <f>BRPL_EOD!AO31+BRPL_EOD!AP31</f>
        <v>298.85000000000002</v>
      </c>
      <c r="J31">
        <f>BYPL_EOD!AO31+BYPL_EOD!AP31</f>
        <v>69</v>
      </c>
      <c r="K31">
        <f>MES_EOD!AO31+MES_EOD!AP31</f>
        <v>9</v>
      </c>
      <c r="L31">
        <f>NDMC_EOD!AO31+NDMC_EOD!AP31</f>
        <v>15</v>
      </c>
      <c r="M31">
        <f>TPDDL_EOD!AO31+TPDDL_EOD!AP31</f>
        <v>30</v>
      </c>
      <c r="N31">
        <f t="shared" si="0"/>
        <v>421.85</v>
      </c>
      <c r="O31" s="154">
        <f t="shared" si="1"/>
        <v>0</v>
      </c>
      <c r="P31">
        <v>298.85000000000002</v>
      </c>
      <c r="Q31">
        <v>69</v>
      </c>
      <c r="R31">
        <v>9</v>
      </c>
      <c r="S31">
        <v>15</v>
      </c>
      <c r="T31">
        <v>30</v>
      </c>
      <c r="U31" s="156">
        <f t="shared" si="2"/>
        <v>421.85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960</v>
      </c>
      <c r="C32">
        <f>BAWANA!G32</f>
        <v>0</v>
      </c>
      <c r="D32">
        <f>BAWANA!AP32</f>
        <v>415.85</v>
      </c>
      <c r="E32">
        <f>BAWANA!AQ32</f>
        <v>0</v>
      </c>
      <c r="F32">
        <f t="shared" si="4"/>
        <v>768</v>
      </c>
      <c r="G32">
        <f t="shared" si="5"/>
        <v>415.85</v>
      </c>
      <c r="H32" s="154"/>
      <c r="I32">
        <f>BRPL_EOD!AO32+BRPL_EOD!AP32</f>
        <v>298.85000000000002</v>
      </c>
      <c r="J32">
        <f>BYPL_EOD!AO32+BYPL_EOD!AP32</f>
        <v>69</v>
      </c>
      <c r="K32">
        <f>MES_EOD!AO32+MES_EOD!AP32</f>
        <v>3</v>
      </c>
      <c r="L32">
        <f>NDMC_EOD!AO32+NDMC_EOD!AP32</f>
        <v>15</v>
      </c>
      <c r="M32">
        <f>TPDDL_EOD!AO32+TPDDL_EOD!AP32</f>
        <v>30</v>
      </c>
      <c r="N32">
        <f t="shared" si="0"/>
        <v>415.85</v>
      </c>
      <c r="O32" s="154">
        <f t="shared" si="1"/>
        <v>0</v>
      </c>
      <c r="P32">
        <v>298.85000000000002</v>
      </c>
      <c r="Q32">
        <v>69</v>
      </c>
      <c r="R32">
        <v>3</v>
      </c>
      <c r="S32">
        <v>15</v>
      </c>
      <c r="T32">
        <v>30</v>
      </c>
      <c r="U32" s="156">
        <f t="shared" si="2"/>
        <v>415.85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960</v>
      </c>
      <c r="C33">
        <f>BAWANA!G33</f>
        <v>0</v>
      </c>
      <c r="D33">
        <f>BAWANA!AP33</f>
        <v>403.85</v>
      </c>
      <c r="E33">
        <f>BAWANA!AQ33</f>
        <v>0</v>
      </c>
      <c r="F33">
        <f t="shared" si="4"/>
        <v>768</v>
      </c>
      <c r="G33">
        <f t="shared" si="5"/>
        <v>403.85</v>
      </c>
      <c r="H33" s="154"/>
      <c r="I33">
        <f>BRPL_EOD!AO33+BRPL_EOD!AP33</f>
        <v>298.85000000000002</v>
      </c>
      <c r="J33">
        <f>BYPL_EOD!AO33+BYPL_EOD!AP33</f>
        <v>55</v>
      </c>
      <c r="K33">
        <f>MES_EOD!AO33+MES_EOD!AP33</f>
        <v>5</v>
      </c>
      <c r="L33">
        <f>NDMC_EOD!AO33+NDMC_EOD!AP33</f>
        <v>15</v>
      </c>
      <c r="M33">
        <f>TPDDL_EOD!AO33+TPDDL_EOD!AP33</f>
        <v>30</v>
      </c>
      <c r="N33">
        <f t="shared" si="0"/>
        <v>403.85</v>
      </c>
      <c r="O33" s="154">
        <f t="shared" si="1"/>
        <v>0</v>
      </c>
      <c r="P33">
        <v>298.85000000000002</v>
      </c>
      <c r="Q33">
        <v>55</v>
      </c>
      <c r="R33">
        <v>5</v>
      </c>
      <c r="S33">
        <v>15</v>
      </c>
      <c r="T33">
        <v>30</v>
      </c>
      <c r="U33" s="156">
        <f t="shared" si="2"/>
        <v>403.85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960</v>
      </c>
      <c r="C34">
        <f>BAWANA!G34</f>
        <v>0</v>
      </c>
      <c r="D34">
        <f>BAWANA!AP34</f>
        <v>404.85</v>
      </c>
      <c r="E34">
        <f>BAWANA!AQ34</f>
        <v>0</v>
      </c>
      <c r="F34">
        <f t="shared" si="4"/>
        <v>768</v>
      </c>
      <c r="G34">
        <f t="shared" si="5"/>
        <v>404.85</v>
      </c>
      <c r="H34" s="154"/>
      <c r="I34">
        <f>BRPL_EOD!AO34+BRPL_EOD!AP34</f>
        <v>298.85000000000002</v>
      </c>
      <c r="J34">
        <f>BYPL_EOD!AO34+BYPL_EOD!AP34</f>
        <v>55</v>
      </c>
      <c r="K34">
        <f>MES_EOD!AO34+MES_EOD!AP34</f>
        <v>6</v>
      </c>
      <c r="L34">
        <f>NDMC_EOD!AO34+NDMC_EOD!AP34</f>
        <v>15</v>
      </c>
      <c r="M34">
        <f>TPDDL_EOD!AO34+TPDDL_EOD!AP34</f>
        <v>30</v>
      </c>
      <c r="N34">
        <f t="shared" si="0"/>
        <v>404.85</v>
      </c>
      <c r="O34" s="154">
        <f t="shared" si="1"/>
        <v>0</v>
      </c>
      <c r="P34">
        <v>298.85000000000002</v>
      </c>
      <c r="Q34">
        <v>55</v>
      </c>
      <c r="R34">
        <v>6</v>
      </c>
      <c r="S34">
        <v>15</v>
      </c>
      <c r="T34">
        <v>30</v>
      </c>
      <c r="U34" s="156">
        <f t="shared" si="2"/>
        <v>404.85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960</v>
      </c>
      <c r="C35">
        <f>BAWANA!G35</f>
        <v>0</v>
      </c>
      <c r="D35">
        <f>BAWANA!AP35</f>
        <v>422.85</v>
      </c>
      <c r="E35">
        <f>BAWANA!AQ35</f>
        <v>0</v>
      </c>
      <c r="F35">
        <f t="shared" si="4"/>
        <v>768</v>
      </c>
      <c r="G35">
        <f t="shared" si="5"/>
        <v>422.85</v>
      </c>
      <c r="H35" s="154"/>
      <c r="I35">
        <f>BRPL_EOD!AO35+BRPL_EOD!AP35</f>
        <v>298.85000000000002</v>
      </c>
      <c r="J35">
        <f>BYPL_EOD!AO35+BYPL_EOD!AP35</f>
        <v>72</v>
      </c>
      <c r="K35">
        <f>MES_EOD!AO35+MES_EOD!AP35</f>
        <v>7</v>
      </c>
      <c r="L35">
        <f>NDMC_EOD!AO35+NDMC_EOD!AP35</f>
        <v>15</v>
      </c>
      <c r="M35">
        <f>TPDDL_EOD!AO35+TPDDL_EOD!AP35</f>
        <v>30</v>
      </c>
      <c r="N35">
        <f t="shared" si="0"/>
        <v>422.85</v>
      </c>
      <c r="O35" s="154">
        <f t="shared" si="1"/>
        <v>0</v>
      </c>
      <c r="P35">
        <v>298.85000000000002</v>
      </c>
      <c r="Q35">
        <v>72</v>
      </c>
      <c r="R35">
        <v>7</v>
      </c>
      <c r="S35">
        <v>15</v>
      </c>
      <c r="T35">
        <v>30</v>
      </c>
      <c r="U35" s="156">
        <f t="shared" si="2"/>
        <v>422.85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960</v>
      </c>
      <c r="C36">
        <f>BAWANA!G36</f>
        <v>0</v>
      </c>
      <c r="D36">
        <f>BAWANA!AP36</f>
        <v>415.85</v>
      </c>
      <c r="E36">
        <f>BAWANA!AQ36</f>
        <v>0</v>
      </c>
      <c r="F36">
        <f t="shared" si="4"/>
        <v>768</v>
      </c>
      <c r="G36">
        <f t="shared" si="5"/>
        <v>415.85</v>
      </c>
      <c r="H36" s="154"/>
      <c r="I36">
        <f>BRPL_EOD!AO36+BRPL_EOD!AP36</f>
        <v>298.85000000000002</v>
      </c>
      <c r="J36">
        <f>BYPL_EOD!AO36+BYPL_EOD!AP36</f>
        <v>65</v>
      </c>
      <c r="K36">
        <f>MES_EOD!AO36+MES_EOD!AP36</f>
        <v>7</v>
      </c>
      <c r="L36">
        <f>NDMC_EOD!AO36+NDMC_EOD!AP36</f>
        <v>15</v>
      </c>
      <c r="M36">
        <f>TPDDL_EOD!AO36+TPDDL_EOD!AP36</f>
        <v>30</v>
      </c>
      <c r="N36">
        <f t="shared" si="0"/>
        <v>415.85</v>
      </c>
      <c r="O36" s="154">
        <f t="shared" si="1"/>
        <v>0</v>
      </c>
      <c r="P36">
        <v>298.85000000000002</v>
      </c>
      <c r="Q36">
        <v>65</v>
      </c>
      <c r="R36">
        <v>7</v>
      </c>
      <c r="S36">
        <v>15</v>
      </c>
      <c r="T36">
        <v>30</v>
      </c>
      <c r="U36" s="156">
        <f t="shared" si="2"/>
        <v>415.85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960</v>
      </c>
      <c r="C37">
        <f>BAWANA!G37</f>
        <v>0</v>
      </c>
      <c r="D37">
        <f>BAWANA!AP37</f>
        <v>403.85</v>
      </c>
      <c r="E37">
        <f>BAWANA!AQ37</f>
        <v>0</v>
      </c>
      <c r="F37">
        <f t="shared" si="4"/>
        <v>768</v>
      </c>
      <c r="G37">
        <f t="shared" si="5"/>
        <v>403.85</v>
      </c>
      <c r="H37" s="154"/>
      <c r="I37">
        <f>BRPL_EOD!AO37+BRPL_EOD!AP37</f>
        <v>298.85000000000002</v>
      </c>
      <c r="J37">
        <f>BYPL_EOD!AO37+BYPL_EOD!AP37</f>
        <v>45</v>
      </c>
      <c r="K37">
        <f>MES_EOD!AO37+MES_EOD!AP37</f>
        <v>15</v>
      </c>
      <c r="L37">
        <f>NDMC_EOD!AO37+NDMC_EOD!AP37</f>
        <v>15</v>
      </c>
      <c r="M37">
        <f>TPDDL_EOD!AO37+TPDDL_EOD!AP37</f>
        <v>30</v>
      </c>
      <c r="N37">
        <f t="shared" si="0"/>
        <v>403.85</v>
      </c>
      <c r="O37" s="154">
        <f t="shared" si="1"/>
        <v>0</v>
      </c>
      <c r="P37">
        <v>298.85000000000002</v>
      </c>
      <c r="Q37">
        <v>45</v>
      </c>
      <c r="R37">
        <v>15</v>
      </c>
      <c r="S37">
        <v>15</v>
      </c>
      <c r="T37">
        <v>30</v>
      </c>
      <c r="U37" s="156">
        <f t="shared" si="2"/>
        <v>403.85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960</v>
      </c>
      <c r="C38">
        <f>BAWANA!G38</f>
        <v>0</v>
      </c>
      <c r="D38">
        <f>BAWANA!AP38</f>
        <v>405.85</v>
      </c>
      <c r="E38">
        <f>BAWANA!AQ38</f>
        <v>0</v>
      </c>
      <c r="F38">
        <f t="shared" si="4"/>
        <v>768</v>
      </c>
      <c r="G38">
        <f t="shared" si="5"/>
        <v>405.85</v>
      </c>
      <c r="H38" s="154"/>
      <c r="I38">
        <f>BRPL_EOD!AO38+BRPL_EOD!AP38</f>
        <v>298.85000000000002</v>
      </c>
      <c r="J38">
        <f>BYPL_EOD!AO38+BYPL_EOD!AP38</f>
        <v>55</v>
      </c>
      <c r="K38">
        <f>MES_EOD!AO38+MES_EOD!AP38</f>
        <v>7</v>
      </c>
      <c r="L38">
        <f>NDMC_EOD!AO38+NDMC_EOD!AP38</f>
        <v>15</v>
      </c>
      <c r="M38">
        <f>TPDDL_EOD!AO38+TPDDL_EOD!AP38</f>
        <v>30</v>
      </c>
      <c r="N38">
        <f t="shared" si="0"/>
        <v>405.85</v>
      </c>
      <c r="O38" s="154">
        <f t="shared" si="1"/>
        <v>0</v>
      </c>
      <c r="P38">
        <v>298.85000000000002</v>
      </c>
      <c r="Q38">
        <v>55</v>
      </c>
      <c r="R38">
        <v>7</v>
      </c>
      <c r="S38">
        <v>15</v>
      </c>
      <c r="T38">
        <v>30</v>
      </c>
      <c r="U38" s="156">
        <f t="shared" si="2"/>
        <v>405.85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960</v>
      </c>
      <c r="C39">
        <f>BAWANA!G39</f>
        <v>0</v>
      </c>
      <c r="D39">
        <f>BAWANA!AP39</f>
        <v>395.84000000000003</v>
      </c>
      <c r="E39">
        <f>BAWANA!AQ39</f>
        <v>0</v>
      </c>
      <c r="F39">
        <f t="shared" si="4"/>
        <v>768</v>
      </c>
      <c r="G39">
        <f t="shared" si="5"/>
        <v>395.84000000000003</v>
      </c>
      <c r="H39" s="154"/>
      <c r="I39">
        <f>BRPL_EOD!AO39+BRPL_EOD!AP39</f>
        <v>298.85000000000002</v>
      </c>
      <c r="J39">
        <f>BYPL_EOD!AO39+BYPL_EOD!AP39</f>
        <v>45</v>
      </c>
      <c r="K39">
        <f>MES_EOD!AO39+MES_EOD!AP39</f>
        <v>7</v>
      </c>
      <c r="L39">
        <f>NDMC_EOD!AO39+NDMC_EOD!AP39</f>
        <v>15</v>
      </c>
      <c r="M39">
        <f>TPDDL_EOD!AO39+TPDDL_EOD!AP39</f>
        <v>30</v>
      </c>
      <c r="N39">
        <f t="shared" si="0"/>
        <v>395.85</v>
      </c>
      <c r="O39" s="154">
        <f t="shared" si="1"/>
        <v>-9.9999999999909051E-3</v>
      </c>
      <c r="P39">
        <v>298.84245042314012</v>
      </c>
      <c r="Q39">
        <v>44.998863205759761</v>
      </c>
      <c r="R39">
        <v>6.9998231653404073</v>
      </c>
      <c r="S39">
        <v>14.999621068586587</v>
      </c>
      <c r="T39">
        <v>29.999242137173173</v>
      </c>
      <c r="U39" s="156">
        <f t="shared" si="2"/>
        <v>395.84000000000003</v>
      </c>
      <c r="V39" s="154">
        <f t="shared" si="3"/>
        <v>0</v>
      </c>
      <c r="Y39">
        <f>BAWANA!BA39+BAWANA!BB39</f>
        <v>2.08</v>
      </c>
      <c r="Z39">
        <f>BAWANA!BH39+BAWANA!BI39</f>
        <v>2.08</v>
      </c>
      <c r="AA39">
        <f>BAWANA!AB39+BAWANA!AC39</f>
        <v>2.08</v>
      </c>
      <c r="AB39">
        <f>BAWANA!AI39+BAWANA!AJ39</f>
        <v>2.08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960</v>
      </c>
      <c r="C40">
        <f>BAWANA!G40</f>
        <v>0</v>
      </c>
      <c r="D40">
        <f>BAWANA!AP40</f>
        <v>405.85</v>
      </c>
      <c r="E40">
        <f>BAWANA!AQ40</f>
        <v>0</v>
      </c>
      <c r="F40">
        <f t="shared" si="4"/>
        <v>768</v>
      </c>
      <c r="G40">
        <f t="shared" si="5"/>
        <v>405.85</v>
      </c>
      <c r="H40" s="154"/>
      <c r="I40">
        <f>BRPL_EOD!AO40+BRPL_EOD!AP40</f>
        <v>298.85000000000002</v>
      </c>
      <c r="J40">
        <f>BYPL_EOD!AO40+BYPL_EOD!AP40</f>
        <v>55</v>
      </c>
      <c r="K40">
        <f>MES_EOD!AO40+MES_EOD!AP40</f>
        <v>7</v>
      </c>
      <c r="L40">
        <f>NDMC_EOD!AO40+NDMC_EOD!AP40</f>
        <v>15</v>
      </c>
      <c r="M40">
        <f>TPDDL_EOD!AO40+TPDDL_EOD!AP40</f>
        <v>30</v>
      </c>
      <c r="N40">
        <f t="shared" si="0"/>
        <v>405.85</v>
      </c>
      <c r="O40" s="154">
        <f t="shared" si="1"/>
        <v>0</v>
      </c>
      <c r="P40">
        <v>298.85000000000002</v>
      </c>
      <c r="Q40">
        <v>55</v>
      </c>
      <c r="R40">
        <v>7</v>
      </c>
      <c r="S40">
        <v>15</v>
      </c>
      <c r="T40">
        <v>30</v>
      </c>
      <c r="U40" s="156">
        <f t="shared" si="2"/>
        <v>405.85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960</v>
      </c>
      <c r="C41">
        <f>BAWANA!G41</f>
        <v>0</v>
      </c>
      <c r="D41">
        <f>BAWANA!AP41</f>
        <v>415.85</v>
      </c>
      <c r="E41">
        <f>BAWANA!AQ41</f>
        <v>0</v>
      </c>
      <c r="F41">
        <f t="shared" si="4"/>
        <v>768</v>
      </c>
      <c r="G41">
        <f t="shared" si="5"/>
        <v>415.85</v>
      </c>
      <c r="H41" s="154"/>
      <c r="I41">
        <f>BRPL_EOD!AO41+BRPL_EOD!AP41</f>
        <v>298.85000000000002</v>
      </c>
      <c r="J41">
        <f>BYPL_EOD!AO41+BYPL_EOD!AP41</f>
        <v>65</v>
      </c>
      <c r="K41">
        <f>MES_EOD!AO41+MES_EOD!AP41</f>
        <v>7</v>
      </c>
      <c r="L41">
        <f>NDMC_EOD!AO41+NDMC_EOD!AP41</f>
        <v>15</v>
      </c>
      <c r="M41">
        <f>TPDDL_EOD!AO41+TPDDL_EOD!AP41</f>
        <v>30</v>
      </c>
      <c r="N41">
        <f t="shared" si="0"/>
        <v>415.85</v>
      </c>
      <c r="O41" s="154">
        <f t="shared" si="1"/>
        <v>0</v>
      </c>
      <c r="P41">
        <v>298.85000000000002</v>
      </c>
      <c r="Q41">
        <v>65</v>
      </c>
      <c r="R41">
        <v>7</v>
      </c>
      <c r="S41">
        <v>15</v>
      </c>
      <c r="T41">
        <v>30</v>
      </c>
      <c r="U41" s="156">
        <f t="shared" si="2"/>
        <v>415.85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960</v>
      </c>
      <c r="C42">
        <f>BAWANA!G42</f>
        <v>0</v>
      </c>
      <c r="D42">
        <f>BAWANA!AP42</f>
        <v>425.85</v>
      </c>
      <c r="E42">
        <f>BAWANA!AQ42</f>
        <v>0</v>
      </c>
      <c r="F42">
        <f t="shared" si="4"/>
        <v>768</v>
      </c>
      <c r="G42">
        <f t="shared" si="5"/>
        <v>425.85</v>
      </c>
      <c r="H42" s="154"/>
      <c r="I42">
        <f>BRPL_EOD!AO42+BRPL_EOD!AP42</f>
        <v>298.85000000000002</v>
      </c>
      <c r="J42">
        <f>BYPL_EOD!AO42+BYPL_EOD!AP42</f>
        <v>75</v>
      </c>
      <c r="K42">
        <f>MES_EOD!AO42+MES_EOD!AP42</f>
        <v>7</v>
      </c>
      <c r="L42">
        <f>NDMC_EOD!AO42+NDMC_EOD!AP42</f>
        <v>15</v>
      </c>
      <c r="M42">
        <f>TPDDL_EOD!AO42+TPDDL_EOD!AP42</f>
        <v>30</v>
      </c>
      <c r="N42">
        <f t="shared" si="0"/>
        <v>425.85</v>
      </c>
      <c r="O42" s="154">
        <f t="shared" si="1"/>
        <v>0</v>
      </c>
      <c r="P42">
        <v>298.85000000000002</v>
      </c>
      <c r="Q42">
        <v>75</v>
      </c>
      <c r="R42">
        <v>7</v>
      </c>
      <c r="S42">
        <v>15</v>
      </c>
      <c r="T42">
        <v>30</v>
      </c>
      <c r="U42" s="156">
        <f t="shared" si="2"/>
        <v>425.85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421.32</v>
      </c>
      <c r="E43">
        <f>BAWANA!AQ43</f>
        <v>0</v>
      </c>
      <c r="F43">
        <f t="shared" si="4"/>
        <v>768</v>
      </c>
      <c r="G43">
        <f t="shared" si="5"/>
        <v>421.32</v>
      </c>
      <c r="H43" s="154"/>
      <c r="I43">
        <f>BRPL_EOD!AO43+BRPL_EOD!AP43</f>
        <v>298.85000000000002</v>
      </c>
      <c r="J43">
        <f>BYPL_EOD!AO43+BYPL_EOD!AP43</f>
        <v>60</v>
      </c>
      <c r="K43">
        <f>MES_EOD!AO43+MES_EOD!AP43</f>
        <v>17.47</v>
      </c>
      <c r="L43">
        <f>NDMC_EOD!AO43+NDMC_EOD!AP43</f>
        <v>15</v>
      </c>
      <c r="M43">
        <f>TPDDL_EOD!AO43+TPDDL_EOD!AP43</f>
        <v>30</v>
      </c>
      <c r="N43">
        <f t="shared" si="0"/>
        <v>421.32000000000005</v>
      </c>
      <c r="O43" s="154">
        <f t="shared" si="1"/>
        <v>0</v>
      </c>
      <c r="P43">
        <v>298.84999999999997</v>
      </c>
      <c r="Q43">
        <v>59.999999999999993</v>
      </c>
      <c r="R43">
        <v>17.469999999999995</v>
      </c>
      <c r="S43">
        <v>14.999999999999998</v>
      </c>
      <c r="T43">
        <v>29.999999999999996</v>
      </c>
      <c r="U43" s="156">
        <f t="shared" si="2"/>
        <v>421.31999999999994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410.85</v>
      </c>
      <c r="E44">
        <f>BAWANA!AQ44</f>
        <v>0</v>
      </c>
      <c r="F44">
        <f t="shared" si="4"/>
        <v>768</v>
      </c>
      <c r="G44">
        <f t="shared" si="5"/>
        <v>410.85</v>
      </c>
      <c r="H44" s="154"/>
      <c r="I44">
        <f>BRPL_EOD!AO44+BRPL_EOD!AP44</f>
        <v>298.85000000000002</v>
      </c>
      <c r="J44">
        <f>BYPL_EOD!AO44+BYPL_EOD!AP44</f>
        <v>60</v>
      </c>
      <c r="K44">
        <f>MES_EOD!AO44+MES_EOD!AP44</f>
        <v>7</v>
      </c>
      <c r="L44">
        <f>NDMC_EOD!AO44+NDMC_EOD!AP44</f>
        <v>15</v>
      </c>
      <c r="M44">
        <f>TPDDL_EOD!AO44+TPDDL_EOD!AP44</f>
        <v>30</v>
      </c>
      <c r="N44">
        <f t="shared" si="0"/>
        <v>410.85</v>
      </c>
      <c r="O44" s="154">
        <f t="shared" si="1"/>
        <v>0</v>
      </c>
      <c r="P44">
        <v>298.85000000000002</v>
      </c>
      <c r="Q44">
        <v>60</v>
      </c>
      <c r="R44">
        <v>7</v>
      </c>
      <c r="S44">
        <v>15</v>
      </c>
      <c r="T44">
        <v>30</v>
      </c>
      <c r="U44" s="156">
        <f t="shared" si="2"/>
        <v>410.85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410.85</v>
      </c>
      <c r="E45">
        <f>BAWANA!AQ45</f>
        <v>0</v>
      </c>
      <c r="F45">
        <f t="shared" si="4"/>
        <v>768</v>
      </c>
      <c r="G45">
        <f t="shared" si="5"/>
        <v>410.85</v>
      </c>
      <c r="H45" s="154"/>
      <c r="I45">
        <f>BRPL_EOD!AO45+BRPL_EOD!AP45</f>
        <v>298.85000000000002</v>
      </c>
      <c r="J45">
        <f>BYPL_EOD!AO45+BYPL_EOD!AP45</f>
        <v>60</v>
      </c>
      <c r="K45">
        <f>MES_EOD!AO45+MES_EOD!AP45</f>
        <v>7</v>
      </c>
      <c r="L45">
        <f>NDMC_EOD!AO45+NDMC_EOD!AP45</f>
        <v>15</v>
      </c>
      <c r="M45">
        <f>TPDDL_EOD!AO45+TPDDL_EOD!AP45</f>
        <v>30</v>
      </c>
      <c r="N45">
        <f t="shared" si="0"/>
        <v>410.85</v>
      </c>
      <c r="O45" s="154">
        <f t="shared" si="1"/>
        <v>0</v>
      </c>
      <c r="P45">
        <v>298.85000000000002</v>
      </c>
      <c r="Q45">
        <v>60</v>
      </c>
      <c r="R45">
        <v>7</v>
      </c>
      <c r="S45">
        <v>15</v>
      </c>
      <c r="T45">
        <v>30</v>
      </c>
      <c r="U45" s="156">
        <f t="shared" si="2"/>
        <v>410.85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395.84000000000003</v>
      </c>
      <c r="E46">
        <f>BAWANA!AQ46</f>
        <v>0</v>
      </c>
      <c r="F46">
        <f t="shared" si="4"/>
        <v>768</v>
      </c>
      <c r="G46">
        <f t="shared" si="5"/>
        <v>395.84000000000003</v>
      </c>
      <c r="H46" s="154"/>
      <c r="I46">
        <f>BRPL_EOD!AO46+BRPL_EOD!AP46</f>
        <v>298.85000000000002</v>
      </c>
      <c r="J46">
        <f>BYPL_EOD!AO46+BYPL_EOD!AP46</f>
        <v>45</v>
      </c>
      <c r="K46">
        <f>MES_EOD!AO46+MES_EOD!AP46</f>
        <v>7</v>
      </c>
      <c r="L46">
        <f>NDMC_EOD!AO46+NDMC_EOD!AP46</f>
        <v>15</v>
      </c>
      <c r="M46">
        <f>TPDDL_EOD!AO46+TPDDL_EOD!AP46</f>
        <v>30</v>
      </c>
      <c r="N46">
        <f t="shared" si="0"/>
        <v>395.85</v>
      </c>
      <c r="O46" s="154">
        <f t="shared" si="1"/>
        <v>-9.9999999999909051E-3</v>
      </c>
      <c r="P46">
        <v>298.84245042314012</v>
      </c>
      <c r="Q46">
        <v>44.998863205759761</v>
      </c>
      <c r="R46">
        <v>6.9998231653404073</v>
      </c>
      <c r="S46">
        <v>14.999621068586587</v>
      </c>
      <c r="T46">
        <v>29.999242137173173</v>
      </c>
      <c r="U46" s="156">
        <f t="shared" si="2"/>
        <v>395.84000000000003</v>
      </c>
      <c r="V46" s="154">
        <f t="shared" si="3"/>
        <v>0</v>
      </c>
      <c r="Y46">
        <f>BAWANA!BA46+BAWANA!BB46</f>
        <v>2.08</v>
      </c>
      <c r="Z46">
        <f>BAWANA!BH46+BAWANA!BI46</f>
        <v>2.08</v>
      </c>
      <c r="AA46">
        <f>BAWANA!AB46+BAWANA!AC46</f>
        <v>2.08</v>
      </c>
      <c r="AB46">
        <f>BAWANA!AI46+BAWANA!AJ46</f>
        <v>2.08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395.84000000000003</v>
      </c>
      <c r="E47">
        <f>BAWANA!AQ47</f>
        <v>0</v>
      </c>
      <c r="F47">
        <f t="shared" si="4"/>
        <v>768</v>
      </c>
      <c r="G47">
        <f t="shared" si="5"/>
        <v>395.84000000000003</v>
      </c>
      <c r="H47" s="154"/>
      <c r="I47">
        <f>BRPL_EOD!AO47+BRPL_EOD!AP47</f>
        <v>298.85000000000002</v>
      </c>
      <c r="J47">
        <f>BYPL_EOD!AO47+BYPL_EOD!AP47</f>
        <v>45</v>
      </c>
      <c r="K47">
        <f>MES_EOD!AO47+MES_EOD!AP47</f>
        <v>7</v>
      </c>
      <c r="L47">
        <f>NDMC_EOD!AO47+NDMC_EOD!AP47</f>
        <v>15</v>
      </c>
      <c r="M47">
        <f>TPDDL_EOD!AO47+TPDDL_EOD!AP47</f>
        <v>30</v>
      </c>
      <c r="N47">
        <f t="shared" si="0"/>
        <v>395.85</v>
      </c>
      <c r="O47" s="154">
        <f t="shared" si="1"/>
        <v>-9.9999999999909051E-3</v>
      </c>
      <c r="P47">
        <v>298.84245042314012</v>
      </c>
      <c r="Q47">
        <v>44.998863205759761</v>
      </c>
      <c r="R47">
        <v>6.9998231653404073</v>
      </c>
      <c r="S47">
        <v>14.999621068586587</v>
      </c>
      <c r="T47">
        <v>29.999242137173173</v>
      </c>
      <c r="U47" s="156">
        <f t="shared" si="2"/>
        <v>395.84000000000003</v>
      </c>
      <c r="V47" s="154">
        <f t="shared" si="3"/>
        <v>0</v>
      </c>
      <c r="Y47">
        <f>BAWANA!BA47+BAWANA!BB47</f>
        <v>2.08</v>
      </c>
      <c r="Z47">
        <f>BAWANA!BH47+BAWANA!BI47</f>
        <v>2.08</v>
      </c>
      <c r="AA47">
        <f>BAWANA!AB47+BAWANA!AC47</f>
        <v>2.08</v>
      </c>
      <c r="AB47">
        <f>BAWANA!AI47+BAWANA!AJ47</f>
        <v>2.08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395.84000000000003</v>
      </c>
      <c r="E48">
        <f>BAWANA!AQ48</f>
        <v>0</v>
      </c>
      <c r="F48">
        <f t="shared" si="4"/>
        <v>768</v>
      </c>
      <c r="G48">
        <f t="shared" si="5"/>
        <v>395.84000000000003</v>
      </c>
      <c r="H48" s="154"/>
      <c r="I48">
        <f>BRPL_EOD!AO48+BRPL_EOD!AP48</f>
        <v>298.85000000000002</v>
      </c>
      <c r="J48">
        <f>BYPL_EOD!AO48+BYPL_EOD!AP48</f>
        <v>45</v>
      </c>
      <c r="K48">
        <f>MES_EOD!AO48+MES_EOD!AP48</f>
        <v>7</v>
      </c>
      <c r="L48">
        <f>NDMC_EOD!AO48+NDMC_EOD!AP48</f>
        <v>15</v>
      </c>
      <c r="M48">
        <f>TPDDL_EOD!AO48+TPDDL_EOD!AP48</f>
        <v>30</v>
      </c>
      <c r="N48">
        <f t="shared" si="0"/>
        <v>395.85</v>
      </c>
      <c r="O48" s="154">
        <f t="shared" si="1"/>
        <v>-9.9999999999909051E-3</v>
      </c>
      <c r="P48">
        <v>298.84245042314012</v>
      </c>
      <c r="Q48">
        <v>44.998863205759761</v>
      </c>
      <c r="R48">
        <v>6.9998231653404073</v>
      </c>
      <c r="S48">
        <v>14.999621068586587</v>
      </c>
      <c r="T48">
        <v>29.999242137173173</v>
      </c>
      <c r="U48" s="156">
        <f t="shared" si="2"/>
        <v>395.84000000000003</v>
      </c>
      <c r="V48" s="154">
        <f t="shared" si="3"/>
        <v>0</v>
      </c>
      <c r="Y48">
        <f>BAWANA!BA48+BAWANA!BB48</f>
        <v>2.08</v>
      </c>
      <c r="Z48">
        <f>BAWANA!BH48+BAWANA!BI48</f>
        <v>2.08</v>
      </c>
      <c r="AA48">
        <f>BAWANA!AB48+BAWANA!AC48</f>
        <v>2.08</v>
      </c>
      <c r="AB48">
        <f>BAWANA!AI48+BAWANA!AJ48</f>
        <v>2.08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431.32</v>
      </c>
      <c r="E49">
        <f>BAWANA!AQ49</f>
        <v>0</v>
      </c>
      <c r="F49">
        <f t="shared" si="4"/>
        <v>768</v>
      </c>
      <c r="G49">
        <f t="shared" si="5"/>
        <v>431.32</v>
      </c>
      <c r="H49" s="154"/>
      <c r="I49">
        <f>BRPL_EOD!AO49+BRPL_EOD!AP49</f>
        <v>298.85000000000002</v>
      </c>
      <c r="J49">
        <f>BYPL_EOD!AO49+BYPL_EOD!AP49</f>
        <v>70</v>
      </c>
      <c r="K49">
        <f>MES_EOD!AO49+MES_EOD!AP49</f>
        <v>17.47</v>
      </c>
      <c r="L49">
        <f>NDMC_EOD!AO49+NDMC_EOD!AP49</f>
        <v>15</v>
      </c>
      <c r="M49">
        <f>TPDDL_EOD!AO49+TPDDL_EOD!AP49</f>
        <v>30</v>
      </c>
      <c r="N49">
        <f t="shared" si="0"/>
        <v>431.32000000000005</v>
      </c>
      <c r="O49" s="154">
        <f t="shared" si="1"/>
        <v>0</v>
      </c>
      <c r="P49">
        <v>298.84999999999997</v>
      </c>
      <c r="Q49">
        <v>69.999999999999986</v>
      </c>
      <c r="R49">
        <v>17.469999999999995</v>
      </c>
      <c r="S49">
        <v>14.999999999999998</v>
      </c>
      <c r="T49">
        <v>29.999999999999996</v>
      </c>
      <c r="U49" s="156">
        <f t="shared" si="2"/>
        <v>431.31999999999994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420.85</v>
      </c>
      <c r="E50">
        <f>BAWANA!AQ50</f>
        <v>0</v>
      </c>
      <c r="F50">
        <f t="shared" si="4"/>
        <v>768</v>
      </c>
      <c r="G50">
        <f t="shared" si="5"/>
        <v>420.85</v>
      </c>
      <c r="H50" s="154"/>
      <c r="I50">
        <f>BRPL_EOD!AO50+BRPL_EOD!AP50</f>
        <v>298.85000000000002</v>
      </c>
      <c r="J50">
        <f>BYPL_EOD!AO50+BYPL_EOD!AP50</f>
        <v>70</v>
      </c>
      <c r="K50">
        <f>MES_EOD!AO50+MES_EOD!AP50</f>
        <v>7</v>
      </c>
      <c r="L50">
        <f>NDMC_EOD!AO50+NDMC_EOD!AP50</f>
        <v>15</v>
      </c>
      <c r="M50">
        <f>TPDDL_EOD!AO50+TPDDL_EOD!AP50</f>
        <v>30</v>
      </c>
      <c r="N50">
        <f t="shared" si="0"/>
        <v>420.85</v>
      </c>
      <c r="O50" s="154">
        <f t="shared" si="1"/>
        <v>0</v>
      </c>
      <c r="P50">
        <v>298.85000000000002</v>
      </c>
      <c r="Q50">
        <v>70</v>
      </c>
      <c r="R50">
        <v>7</v>
      </c>
      <c r="S50">
        <v>15</v>
      </c>
      <c r="T50">
        <v>30</v>
      </c>
      <c r="U50" s="156">
        <f t="shared" si="2"/>
        <v>420.85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408.4</v>
      </c>
      <c r="E51">
        <f>BAWANA!AQ51</f>
        <v>0</v>
      </c>
      <c r="F51">
        <f t="shared" si="4"/>
        <v>736</v>
      </c>
      <c r="G51">
        <f t="shared" si="5"/>
        <v>408.4</v>
      </c>
      <c r="H51" s="154"/>
      <c r="I51">
        <f>BRPL_EOD!AO51+BRPL_EOD!AP51</f>
        <v>286.39999999999998</v>
      </c>
      <c r="J51">
        <f>BYPL_EOD!AO51+BYPL_EOD!AP51</f>
        <v>70</v>
      </c>
      <c r="K51">
        <f>MES_EOD!AO51+MES_EOD!AP51</f>
        <v>7</v>
      </c>
      <c r="L51">
        <f>NDMC_EOD!AO51+NDMC_EOD!AP51</f>
        <v>15</v>
      </c>
      <c r="M51">
        <f>TPDDL_EOD!AO51+TPDDL_EOD!AP51</f>
        <v>30</v>
      </c>
      <c r="N51">
        <f t="shared" si="0"/>
        <v>408.4</v>
      </c>
      <c r="O51" s="154">
        <f t="shared" si="1"/>
        <v>0</v>
      </c>
      <c r="P51">
        <v>286.39999999999998</v>
      </c>
      <c r="Q51">
        <v>70</v>
      </c>
      <c r="R51">
        <v>7</v>
      </c>
      <c r="S51">
        <v>15</v>
      </c>
      <c r="T51">
        <v>30</v>
      </c>
      <c r="U51" s="156">
        <f t="shared" si="2"/>
        <v>408.4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408.4</v>
      </c>
      <c r="E52">
        <f>BAWANA!AQ52</f>
        <v>0</v>
      </c>
      <c r="F52">
        <f t="shared" si="4"/>
        <v>736</v>
      </c>
      <c r="G52">
        <f t="shared" si="5"/>
        <v>408.4</v>
      </c>
      <c r="H52" s="154"/>
      <c r="I52">
        <f>BRPL_EOD!AO52+BRPL_EOD!AP52</f>
        <v>286.39999999999998</v>
      </c>
      <c r="J52">
        <f>BYPL_EOD!AO52+BYPL_EOD!AP52</f>
        <v>70</v>
      </c>
      <c r="K52">
        <f>MES_EOD!AO52+MES_EOD!AP52</f>
        <v>7</v>
      </c>
      <c r="L52">
        <f>NDMC_EOD!AO52+NDMC_EOD!AP52</f>
        <v>15</v>
      </c>
      <c r="M52">
        <f>TPDDL_EOD!AO52+TPDDL_EOD!AP52</f>
        <v>30</v>
      </c>
      <c r="N52">
        <f t="shared" si="0"/>
        <v>408.4</v>
      </c>
      <c r="O52" s="154">
        <f t="shared" si="1"/>
        <v>0</v>
      </c>
      <c r="P52">
        <v>286.39999999999998</v>
      </c>
      <c r="Q52">
        <v>70</v>
      </c>
      <c r="R52">
        <v>7</v>
      </c>
      <c r="S52">
        <v>15</v>
      </c>
      <c r="T52">
        <v>30</v>
      </c>
      <c r="U52" s="156">
        <f t="shared" si="2"/>
        <v>408.4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478.4</v>
      </c>
      <c r="E53">
        <f>BAWANA!AQ53</f>
        <v>0</v>
      </c>
      <c r="F53">
        <f t="shared" si="4"/>
        <v>736</v>
      </c>
      <c r="G53">
        <f t="shared" si="5"/>
        <v>478.4</v>
      </c>
      <c r="H53" s="154"/>
      <c r="I53">
        <f>BRPL_EOD!AO53+BRPL_EOD!AP53</f>
        <v>356.4</v>
      </c>
      <c r="J53">
        <f>BYPL_EOD!AO53+BYPL_EOD!AP53</f>
        <v>70</v>
      </c>
      <c r="K53">
        <f>MES_EOD!AO53+MES_EOD!AP53</f>
        <v>7</v>
      </c>
      <c r="L53">
        <f>NDMC_EOD!AO53+NDMC_EOD!AP53</f>
        <v>15</v>
      </c>
      <c r="M53">
        <f>TPDDL_EOD!AO53+TPDDL_EOD!AP53</f>
        <v>30</v>
      </c>
      <c r="N53">
        <f t="shared" si="0"/>
        <v>478.4</v>
      </c>
      <c r="O53" s="154">
        <f t="shared" si="1"/>
        <v>0</v>
      </c>
      <c r="P53">
        <v>356.4</v>
      </c>
      <c r="Q53">
        <v>70</v>
      </c>
      <c r="R53">
        <v>7</v>
      </c>
      <c r="S53">
        <v>15</v>
      </c>
      <c r="T53">
        <v>30</v>
      </c>
      <c r="U53" s="156">
        <f t="shared" si="2"/>
        <v>478.4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478.4</v>
      </c>
      <c r="E54">
        <f>BAWANA!AQ54</f>
        <v>0</v>
      </c>
      <c r="F54">
        <f t="shared" si="4"/>
        <v>736</v>
      </c>
      <c r="G54">
        <f t="shared" si="5"/>
        <v>478.4</v>
      </c>
      <c r="H54" s="154"/>
      <c r="I54">
        <f>BRPL_EOD!AO54+BRPL_EOD!AP54</f>
        <v>356.4</v>
      </c>
      <c r="J54">
        <f>BYPL_EOD!AO54+BYPL_EOD!AP54</f>
        <v>70</v>
      </c>
      <c r="K54">
        <f>MES_EOD!AO54+MES_EOD!AP54</f>
        <v>7</v>
      </c>
      <c r="L54">
        <f>NDMC_EOD!AO54+NDMC_EOD!AP54</f>
        <v>15</v>
      </c>
      <c r="M54">
        <f>TPDDL_EOD!AO54+TPDDL_EOD!AP54</f>
        <v>30</v>
      </c>
      <c r="N54">
        <f t="shared" si="0"/>
        <v>478.4</v>
      </c>
      <c r="O54" s="154">
        <f t="shared" si="1"/>
        <v>0</v>
      </c>
      <c r="P54">
        <v>356.4</v>
      </c>
      <c r="Q54">
        <v>70</v>
      </c>
      <c r="R54">
        <v>7</v>
      </c>
      <c r="S54">
        <v>15</v>
      </c>
      <c r="T54">
        <v>30</v>
      </c>
      <c r="U54" s="156">
        <f t="shared" si="2"/>
        <v>478.4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488.14</v>
      </c>
      <c r="E55">
        <f>BAWANA!AQ55</f>
        <v>0</v>
      </c>
      <c r="F55">
        <f t="shared" si="4"/>
        <v>736</v>
      </c>
      <c r="G55">
        <f t="shared" si="5"/>
        <v>488.14</v>
      </c>
      <c r="H55" s="154"/>
      <c r="I55">
        <f>BRPL_EOD!AO55+BRPL_EOD!AP55</f>
        <v>356.4</v>
      </c>
      <c r="J55">
        <f>BYPL_EOD!AO55+BYPL_EOD!AP55</f>
        <v>70</v>
      </c>
      <c r="K55">
        <f>MES_EOD!AO55+MES_EOD!AP55</f>
        <v>16.739999999999998</v>
      </c>
      <c r="L55">
        <f>NDMC_EOD!AO55+NDMC_EOD!AP55</f>
        <v>15</v>
      </c>
      <c r="M55">
        <f>TPDDL_EOD!AO55+TPDDL_EOD!AP55</f>
        <v>30</v>
      </c>
      <c r="N55">
        <f t="shared" si="0"/>
        <v>488.14</v>
      </c>
      <c r="O55" s="154">
        <f t="shared" si="1"/>
        <v>0</v>
      </c>
      <c r="P55">
        <v>356.4</v>
      </c>
      <c r="Q55">
        <v>70</v>
      </c>
      <c r="R55">
        <v>16.739999999999998</v>
      </c>
      <c r="S55">
        <v>15</v>
      </c>
      <c r="T55">
        <v>30</v>
      </c>
      <c r="U55" s="156">
        <f t="shared" si="2"/>
        <v>488.14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478.4</v>
      </c>
      <c r="E56">
        <f>BAWANA!AQ56</f>
        <v>0</v>
      </c>
      <c r="F56">
        <f t="shared" si="4"/>
        <v>736</v>
      </c>
      <c r="G56">
        <f t="shared" si="5"/>
        <v>478.4</v>
      </c>
      <c r="H56" s="154"/>
      <c r="I56">
        <f>BRPL_EOD!AO56+BRPL_EOD!AP56</f>
        <v>356.4</v>
      </c>
      <c r="J56">
        <f>BYPL_EOD!AO56+BYPL_EOD!AP56</f>
        <v>70</v>
      </c>
      <c r="K56">
        <f>MES_EOD!AO56+MES_EOD!AP56</f>
        <v>7</v>
      </c>
      <c r="L56">
        <f>NDMC_EOD!AO56+NDMC_EOD!AP56</f>
        <v>15</v>
      </c>
      <c r="M56">
        <f>TPDDL_EOD!AO56+TPDDL_EOD!AP56</f>
        <v>30</v>
      </c>
      <c r="N56">
        <f t="shared" si="0"/>
        <v>478.4</v>
      </c>
      <c r="O56" s="154">
        <f t="shared" si="1"/>
        <v>0</v>
      </c>
      <c r="P56">
        <v>356.4</v>
      </c>
      <c r="Q56">
        <v>70</v>
      </c>
      <c r="R56">
        <v>7</v>
      </c>
      <c r="S56">
        <v>15</v>
      </c>
      <c r="T56">
        <v>30</v>
      </c>
      <c r="U56" s="156">
        <f t="shared" si="2"/>
        <v>478.4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478.4</v>
      </c>
      <c r="E57">
        <f>BAWANA!AQ57</f>
        <v>0</v>
      </c>
      <c r="F57">
        <f t="shared" si="4"/>
        <v>736</v>
      </c>
      <c r="G57">
        <f t="shared" si="5"/>
        <v>478.4</v>
      </c>
      <c r="H57" s="154"/>
      <c r="I57">
        <f>BRPL_EOD!AO57+BRPL_EOD!AP57</f>
        <v>356.4</v>
      </c>
      <c r="J57">
        <f>BYPL_EOD!AO57+BYPL_EOD!AP57</f>
        <v>70</v>
      </c>
      <c r="K57">
        <f>MES_EOD!AO57+MES_EOD!AP57</f>
        <v>7</v>
      </c>
      <c r="L57">
        <f>NDMC_EOD!AO57+NDMC_EOD!AP57</f>
        <v>15</v>
      </c>
      <c r="M57">
        <f>TPDDL_EOD!AO57+TPDDL_EOD!AP57</f>
        <v>30</v>
      </c>
      <c r="N57">
        <f t="shared" si="0"/>
        <v>478.4</v>
      </c>
      <c r="O57" s="154">
        <f t="shared" si="1"/>
        <v>0</v>
      </c>
      <c r="P57">
        <v>356.4</v>
      </c>
      <c r="Q57">
        <v>70</v>
      </c>
      <c r="R57">
        <v>7</v>
      </c>
      <c r="S57">
        <v>15</v>
      </c>
      <c r="T57">
        <v>30</v>
      </c>
      <c r="U57" s="156">
        <f t="shared" si="2"/>
        <v>478.4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478.4</v>
      </c>
      <c r="E58">
        <f>BAWANA!AQ58</f>
        <v>0</v>
      </c>
      <c r="F58">
        <f t="shared" si="4"/>
        <v>736</v>
      </c>
      <c r="G58">
        <f t="shared" si="5"/>
        <v>478.4</v>
      </c>
      <c r="H58" s="154"/>
      <c r="I58">
        <f>BRPL_EOD!AO58+BRPL_EOD!AP58</f>
        <v>356.4</v>
      </c>
      <c r="J58">
        <f>BYPL_EOD!AO58+BYPL_EOD!AP58</f>
        <v>70</v>
      </c>
      <c r="K58">
        <f>MES_EOD!AO58+MES_EOD!AP58</f>
        <v>7</v>
      </c>
      <c r="L58">
        <f>NDMC_EOD!AO58+NDMC_EOD!AP58</f>
        <v>15</v>
      </c>
      <c r="M58">
        <f>TPDDL_EOD!AO58+TPDDL_EOD!AP58</f>
        <v>30</v>
      </c>
      <c r="N58">
        <f t="shared" si="0"/>
        <v>478.4</v>
      </c>
      <c r="O58" s="154">
        <f t="shared" si="1"/>
        <v>0</v>
      </c>
      <c r="P58">
        <v>356.4</v>
      </c>
      <c r="Q58">
        <v>70</v>
      </c>
      <c r="R58">
        <v>7</v>
      </c>
      <c r="S58">
        <v>15</v>
      </c>
      <c r="T58">
        <v>30</v>
      </c>
      <c r="U58" s="156">
        <f t="shared" si="2"/>
        <v>478.4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478.4</v>
      </c>
      <c r="E59">
        <f>BAWANA!AQ59</f>
        <v>0</v>
      </c>
      <c r="F59">
        <f t="shared" si="4"/>
        <v>736</v>
      </c>
      <c r="G59">
        <f t="shared" si="5"/>
        <v>478.4</v>
      </c>
      <c r="H59" s="154"/>
      <c r="I59">
        <f>BRPL_EOD!AO59+BRPL_EOD!AP59</f>
        <v>356.4</v>
      </c>
      <c r="J59">
        <f>BYPL_EOD!AO59+BYPL_EOD!AP59</f>
        <v>70</v>
      </c>
      <c r="K59">
        <f>MES_EOD!AO59+MES_EOD!AP59</f>
        <v>7</v>
      </c>
      <c r="L59">
        <f>NDMC_EOD!AO59+NDMC_EOD!AP59</f>
        <v>15</v>
      </c>
      <c r="M59">
        <f>TPDDL_EOD!AO59+TPDDL_EOD!AP59</f>
        <v>30</v>
      </c>
      <c r="N59">
        <f t="shared" si="0"/>
        <v>478.4</v>
      </c>
      <c r="O59" s="154">
        <f t="shared" si="1"/>
        <v>0</v>
      </c>
      <c r="P59">
        <v>356.4</v>
      </c>
      <c r="Q59">
        <v>70</v>
      </c>
      <c r="R59">
        <v>7</v>
      </c>
      <c r="S59">
        <v>15</v>
      </c>
      <c r="T59">
        <v>30</v>
      </c>
      <c r="U59" s="156">
        <f t="shared" si="2"/>
        <v>478.4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478.4</v>
      </c>
      <c r="E60">
        <f>BAWANA!AQ60</f>
        <v>0</v>
      </c>
      <c r="F60">
        <f t="shared" si="4"/>
        <v>736</v>
      </c>
      <c r="G60">
        <f t="shared" si="5"/>
        <v>478.4</v>
      </c>
      <c r="H60" s="154"/>
      <c r="I60">
        <f>BRPL_EOD!AO60+BRPL_EOD!AP60</f>
        <v>356.4</v>
      </c>
      <c r="J60">
        <f>BYPL_EOD!AO60+BYPL_EOD!AP60</f>
        <v>70</v>
      </c>
      <c r="K60">
        <f>MES_EOD!AO60+MES_EOD!AP60</f>
        <v>7</v>
      </c>
      <c r="L60">
        <f>NDMC_EOD!AO60+NDMC_EOD!AP60</f>
        <v>15</v>
      </c>
      <c r="M60">
        <f>TPDDL_EOD!AO60+TPDDL_EOD!AP60</f>
        <v>30</v>
      </c>
      <c r="N60">
        <f t="shared" si="0"/>
        <v>478.4</v>
      </c>
      <c r="O60" s="154">
        <f t="shared" si="1"/>
        <v>0</v>
      </c>
      <c r="P60">
        <v>356.4</v>
      </c>
      <c r="Q60">
        <v>70</v>
      </c>
      <c r="R60">
        <v>7</v>
      </c>
      <c r="S60">
        <v>15</v>
      </c>
      <c r="T60">
        <v>30</v>
      </c>
      <c r="U60" s="156">
        <f t="shared" si="2"/>
        <v>478.4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510.14</v>
      </c>
      <c r="E61">
        <f>BAWANA!AQ61</f>
        <v>0</v>
      </c>
      <c r="F61">
        <f t="shared" si="4"/>
        <v>736</v>
      </c>
      <c r="G61">
        <f t="shared" si="5"/>
        <v>510.14</v>
      </c>
      <c r="H61" s="154"/>
      <c r="I61">
        <f>BRPL_EOD!AO61+BRPL_EOD!AP61</f>
        <v>356.4</v>
      </c>
      <c r="J61">
        <f>BYPL_EOD!AO61+BYPL_EOD!AP61</f>
        <v>90</v>
      </c>
      <c r="K61">
        <f>MES_EOD!AO61+MES_EOD!AP61</f>
        <v>18.739999999999998</v>
      </c>
      <c r="L61">
        <f>NDMC_EOD!AO61+NDMC_EOD!AP61</f>
        <v>15</v>
      </c>
      <c r="M61">
        <f>TPDDL_EOD!AO61+TPDDL_EOD!AP61</f>
        <v>30</v>
      </c>
      <c r="N61">
        <f t="shared" si="0"/>
        <v>510.14</v>
      </c>
      <c r="O61" s="154">
        <f t="shared" si="1"/>
        <v>0</v>
      </c>
      <c r="P61">
        <v>356.4</v>
      </c>
      <c r="Q61">
        <v>90</v>
      </c>
      <c r="R61">
        <v>18.739999999999998</v>
      </c>
      <c r="S61">
        <v>15</v>
      </c>
      <c r="T61">
        <v>30</v>
      </c>
      <c r="U61" s="156">
        <f t="shared" si="2"/>
        <v>510.14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544.4</v>
      </c>
      <c r="E62">
        <f>BAWANA!AQ62</f>
        <v>0</v>
      </c>
      <c r="F62">
        <f t="shared" si="4"/>
        <v>736</v>
      </c>
      <c r="G62">
        <f t="shared" si="5"/>
        <v>544.4</v>
      </c>
      <c r="H62" s="154"/>
      <c r="I62">
        <f>BRPL_EOD!AO62+BRPL_EOD!AP62</f>
        <v>402.4</v>
      </c>
      <c r="J62">
        <f>BYPL_EOD!AO62+BYPL_EOD!AP62</f>
        <v>90</v>
      </c>
      <c r="K62">
        <f>MES_EOD!AO62+MES_EOD!AP62</f>
        <v>7</v>
      </c>
      <c r="L62">
        <f>NDMC_EOD!AO62+NDMC_EOD!AP62</f>
        <v>15</v>
      </c>
      <c r="M62">
        <f>TPDDL_EOD!AO62+TPDDL_EOD!AP62</f>
        <v>30</v>
      </c>
      <c r="N62">
        <f t="shared" si="0"/>
        <v>544.4</v>
      </c>
      <c r="O62" s="154">
        <f t="shared" si="1"/>
        <v>0</v>
      </c>
      <c r="P62">
        <v>402.4</v>
      </c>
      <c r="Q62">
        <v>90</v>
      </c>
      <c r="R62">
        <v>7</v>
      </c>
      <c r="S62">
        <v>15</v>
      </c>
      <c r="T62">
        <v>30</v>
      </c>
      <c r="U62" s="156">
        <f t="shared" si="2"/>
        <v>544.4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544.4</v>
      </c>
      <c r="E63">
        <f>BAWANA!AQ63</f>
        <v>0</v>
      </c>
      <c r="F63">
        <f t="shared" si="4"/>
        <v>736</v>
      </c>
      <c r="G63">
        <f t="shared" si="5"/>
        <v>544.4</v>
      </c>
      <c r="H63" s="154"/>
      <c r="I63">
        <f>BRPL_EOD!AO63+BRPL_EOD!AP63</f>
        <v>392.4</v>
      </c>
      <c r="J63">
        <f>BYPL_EOD!AO63+BYPL_EOD!AP63</f>
        <v>100</v>
      </c>
      <c r="K63">
        <f>MES_EOD!AO63+MES_EOD!AP63</f>
        <v>7</v>
      </c>
      <c r="L63">
        <f>NDMC_EOD!AO63+NDMC_EOD!AP63</f>
        <v>15</v>
      </c>
      <c r="M63">
        <f>TPDDL_EOD!AO63+TPDDL_EOD!AP63</f>
        <v>30</v>
      </c>
      <c r="N63">
        <f t="shared" si="0"/>
        <v>544.4</v>
      </c>
      <c r="O63" s="154">
        <f t="shared" si="1"/>
        <v>0</v>
      </c>
      <c r="P63">
        <v>392.4</v>
      </c>
      <c r="Q63">
        <v>100</v>
      </c>
      <c r="R63">
        <v>7</v>
      </c>
      <c r="S63">
        <v>15</v>
      </c>
      <c r="T63">
        <v>30</v>
      </c>
      <c r="U63" s="156">
        <f t="shared" si="2"/>
        <v>544.4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526.4</v>
      </c>
      <c r="E64">
        <f>BAWANA!AQ64</f>
        <v>0</v>
      </c>
      <c r="F64">
        <f t="shared" si="4"/>
        <v>736</v>
      </c>
      <c r="G64">
        <f t="shared" si="5"/>
        <v>526.4</v>
      </c>
      <c r="H64" s="154"/>
      <c r="I64">
        <f>BRPL_EOD!AO64+BRPL_EOD!AP64</f>
        <v>374.4</v>
      </c>
      <c r="J64">
        <f>BYPL_EOD!AO64+BYPL_EOD!AP64</f>
        <v>100</v>
      </c>
      <c r="K64">
        <f>MES_EOD!AO64+MES_EOD!AP64</f>
        <v>7</v>
      </c>
      <c r="L64">
        <f>NDMC_EOD!AO64+NDMC_EOD!AP64</f>
        <v>15</v>
      </c>
      <c r="M64">
        <f>TPDDL_EOD!AO64+TPDDL_EOD!AP64</f>
        <v>30</v>
      </c>
      <c r="N64">
        <f t="shared" si="0"/>
        <v>526.4</v>
      </c>
      <c r="O64" s="154">
        <f t="shared" si="1"/>
        <v>0</v>
      </c>
      <c r="P64">
        <v>374.4</v>
      </c>
      <c r="Q64">
        <v>100</v>
      </c>
      <c r="R64">
        <v>7</v>
      </c>
      <c r="S64">
        <v>15</v>
      </c>
      <c r="T64">
        <v>30</v>
      </c>
      <c r="U64" s="156">
        <f t="shared" si="2"/>
        <v>526.4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519.9</v>
      </c>
      <c r="E65">
        <f>BAWANA!AQ65</f>
        <v>0</v>
      </c>
      <c r="F65">
        <f t="shared" si="4"/>
        <v>736</v>
      </c>
      <c r="G65">
        <f t="shared" si="5"/>
        <v>519.9</v>
      </c>
      <c r="H65" s="154"/>
      <c r="I65">
        <f>BRPL_EOD!AO65+BRPL_EOD!AP65</f>
        <v>366.4</v>
      </c>
      <c r="J65">
        <f>BYPL_EOD!AO65+BYPL_EOD!AP65</f>
        <v>101.5</v>
      </c>
      <c r="K65">
        <f>MES_EOD!AO65+MES_EOD!AP65</f>
        <v>7</v>
      </c>
      <c r="L65">
        <f>NDMC_EOD!AO65+NDMC_EOD!AP65</f>
        <v>15</v>
      </c>
      <c r="M65">
        <f>TPDDL_EOD!AO65+TPDDL_EOD!AP65</f>
        <v>30</v>
      </c>
      <c r="N65">
        <f t="shared" si="0"/>
        <v>519.9</v>
      </c>
      <c r="O65" s="154">
        <f t="shared" si="1"/>
        <v>0</v>
      </c>
      <c r="P65">
        <v>366.4</v>
      </c>
      <c r="Q65">
        <v>101.5</v>
      </c>
      <c r="R65">
        <v>7</v>
      </c>
      <c r="S65">
        <v>15</v>
      </c>
      <c r="T65">
        <v>30</v>
      </c>
      <c r="U65" s="156">
        <f t="shared" si="2"/>
        <v>519.9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581.9</v>
      </c>
      <c r="E66">
        <f>BAWANA!AQ66</f>
        <v>0</v>
      </c>
      <c r="F66">
        <f t="shared" si="4"/>
        <v>736</v>
      </c>
      <c r="G66">
        <f t="shared" si="5"/>
        <v>581.9</v>
      </c>
      <c r="H66" s="154"/>
      <c r="I66">
        <f>BRPL_EOD!AO66+BRPL_EOD!AP66</f>
        <v>428.4</v>
      </c>
      <c r="J66">
        <f>BYPL_EOD!AO66+BYPL_EOD!AP66</f>
        <v>101.5</v>
      </c>
      <c r="K66">
        <f>MES_EOD!AO66+MES_EOD!AP66</f>
        <v>7</v>
      </c>
      <c r="L66">
        <f>NDMC_EOD!AO66+NDMC_EOD!AP66</f>
        <v>15</v>
      </c>
      <c r="M66">
        <f>TPDDL_EOD!AO66+TPDDL_EOD!AP66</f>
        <v>30</v>
      </c>
      <c r="N66">
        <f t="shared" si="0"/>
        <v>581.9</v>
      </c>
      <c r="O66" s="154">
        <f t="shared" si="1"/>
        <v>0</v>
      </c>
      <c r="P66">
        <v>428.4</v>
      </c>
      <c r="Q66">
        <v>101.5</v>
      </c>
      <c r="R66">
        <v>7</v>
      </c>
      <c r="S66">
        <v>15</v>
      </c>
      <c r="T66">
        <v>30</v>
      </c>
      <c r="U66" s="156">
        <f t="shared" si="2"/>
        <v>581.9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572.9</v>
      </c>
      <c r="E67">
        <f>BAWANA!AQ67</f>
        <v>0</v>
      </c>
      <c r="F67">
        <f t="shared" si="4"/>
        <v>736</v>
      </c>
      <c r="G67">
        <f t="shared" si="5"/>
        <v>572.9</v>
      </c>
      <c r="H67" s="154"/>
      <c r="I67">
        <f>BRPL_EOD!AO67+BRPL_EOD!AP67</f>
        <v>406.4</v>
      </c>
      <c r="J67">
        <f>BYPL_EOD!AO67+BYPL_EOD!AP67</f>
        <v>101.5</v>
      </c>
      <c r="K67">
        <f>MES_EOD!AO67+MES_EOD!AP67</f>
        <v>20</v>
      </c>
      <c r="L67">
        <f>NDMC_EOD!AO67+NDMC_EOD!AP67</f>
        <v>15</v>
      </c>
      <c r="M67">
        <f>TPDDL_EOD!AO67+TPDDL_EOD!AP67</f>
        <v>30</v>
      </c>
      <c r="N67">
        <f t="shared" ref="N67:N98" si="7">SUM(I67:M67)</f>
        <v>572.9</v>
      </c>
      <c r="O67" s="154">
        <f t="shared" ref="O67:O98" si="8">G67-N67</f>
        <v>0</v>
      </c>
      <c r="P67">
        <v>406.4</v>
      </c>
      <c r="Q67">
        <v>101.5</v>
      </c>
      <c r="R67">
        <v>20</v>
      </c>
      <c r="S67">
        <v>15</v>
      </c>
      <c r="T67">
        <v>30</v>
      </c>
      <c r="U67" s="156">
        <f t="shared" ref="U67:U98" si="9">SUM(P67:T67)</f>
        <v>572.9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552.9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552.9</v>
      </c>
      <c r="H68" s="154"/>
      <c r="I68">
        <f>BRPL_EOD!AO68+BRPL_EOD!AP68</f>
        <v>399.4</v>
      </c>
      <c r="J68">
        <f>BYPL_EOD!AO68+BYPL_EOD!AP68</f>
        <v>101.5</v>
      </c>
      <c r="K68">
        <f>MES_EOD!AO68+MES_EOD!AP68</f>
        <v>7</v>
      </c>
      <c r="L68">
        <f>NDMC_EOD!AO68+NDMC_EOD!AP68</f>
        <v>15</v>
      </c>
      <c r="M68">
        <f>TPDDL_EOD!AO68+TPDDL_EOD!AP68</f>
        <v>30</v>
      </c>
      <c r="N68">
        <f t="shared" si="7"/>
        <v>552.9</v>
      </c>
      <c r="O68" s="154">
        <f t="shared" si="8"/>
        <v>0</v>
      </c>
      <c r="P68">
        <v>399.4</v>
      </c>
      <c r="Q68">
        <v>101.5</v>
      </c>
      <c r="R68">
        <v>7</v>
      </c>
      <c r="S68">
        <v>15</v>
      </c>
      <c r="T68">
        <v>30</v>
      </c>
      <c r="U68" s="156">
        <f t="shared" si="9"/>
        <v>552.9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551.75</v>
      </c>
      <c r="E69">
        <f>BAWANA!AQ69</f>
        <v>0</v>
      </c>
      <c r="F69">
        <f t="shared" si="11"/>
        <v>736</v>
      </c>
      <c r="G69">
        <f t="shared" si="12"/>
        <v>551.75</v>
      </c>
      <c r="H69" s="154"/>
      <c r="I69">
        <f>BRPL_EOD!AO69+BRPL_EOD!AP69</f>
        <v>408.4</v>
      </c>
      <c r="J69">
        <f>BYPL_EOD!AO69+BYPL_EOD!AP69</f>
        <v>91.35</v>
      </c>
      <c r="K69">
        <f>MES_EOD!AO69+MES_EOD!AP69</f>
        <v>7</v>
      </c>
      <c r="L69">
        <f>NDMC_EOD!AO69+NDMC_EOD!AP69</f>
        <v>15</v>
      </c>
      <c r="M69">
        <f>TPDDL_EOD!AO69+TPDDL_EOD!AP69</f>
        <v>30</v>
      </c>
      <c r="N69">
        <f t="shared" si="7"/>
        <v>551.75</v>
      </c>
      <c r="O69" s="154">
        <f t="shared" si="8"/>
        <v>0</v>
      </c>
      <c r="P69">
        <v>408.4</v>
      </c>
      <c r="Q69">
        <v>91.35</v>
      </c>
      <c r="R69">
        <v>7</v>
      </c>
      <c r="S69">
        <v>15</v>
      </c>
      <c r="T69">
        <v>30</v>
      </c>
      <c r="U69" s="156">
        <f t="shared" si="9"/>
        <v>551.75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557.67999999999995</v>
      </c>
      <c r="E70">
        <f>BAWANA!AQ70</f>
        <v>0</v>
      </c>
      <c r="F70">
        <f t="shared" si="11"/>
        <v>736</v>
      </c>
      <c r="G70">
        <f t="shared" si="12"/>
        <v>557.67999999999995</v>
      </c>
      <c r="H70" s="154"/>
      <c r="I70">
        <f>BRPL_EOD!AO70+BRPL_EOD!AP70</f>
        <v>419.4</v>
      </c>
      <c r="J70">
        <f>BYPL_EOD!AO70+BYPL_EOD!AP70</f>
        <v>86.28</v>
      </c>
      <c r="K70">
        <f>MES_EOD!AO70+MES_EOD!AP70</f>
        <v>7</v>
      </c>
      <c r="L70">
        <f>NDMC_EOD!AO70+NDMC_EOD!AP70</f>
        <v>15</v>
      </c>
      <c r="M70">
        <f>TPDDL_EOD!AO70+TPDDL_EOD!AP70</f>
        <v>30</v>
      </c>
      <c r="N70">
        <f t="shared" si="7"/>
        <v>557.67999999999995</v>
      </c>
      <c r="O70" s="154">
        <f t="shared" si="8"/>
        <v>0</v>
      </c>
      <c r="P70">
        <v>419.4</v>
      </c>
      <c r="Q70">
        <v>86.28</v>
      </c>
      <c r="R70">
        <v>7</v>
      </c>
      <c r="S70">
        <v>15</v>
      </c>
      <c r="T70">
        <v>30</v>
      </c>
      <c r="U70" s="156">
        <f t="shared" si="9"/>
        <v>557.67999999999995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531.4</v>
      </c>
      <c r="E71">
        <f>BAWANA!AQ71</f>
        <v>0</v>
      </c>
      <c r="F71">
        <f t="shared" si="11"/>
        <v>736</v>
      </c>
      <c r="G71">
        <f t="shared" si="12"/>
        <v>531.4</v>
      </c>
      <c r="H71" s="154"/>
      <c r="I71">
        <f>BRPL_EOD!AO71+BRPL_EOD!AP71</f>
        <v>379.4</v>
      </c>
      <c r="J71">
        <f>BYPL_EOD!AO71+BYPL_EOD!AP71</f>
        <v>90</v>
      </c>
      <c r="K71">
        <f>MES_EOD!AO71+MES_EOD!AP71</f>
        <v>7</v>
      </c>
      <c r="L71">
        <f>NDMC_EOD!AO71+NDMC_EOD!AP71</f>
        <v>25</v>
      </c>
      <c r="M71">
        <f>TPDDL_EOD!AO71+TPDDL_EOD!AP71</f>
        <v>30</v>
      </c>
      <c r="N71">
        <f t="shared" si="7"/>
        <v>531.4</v>
      </c>
      <c r="O71" s="154">
        <f t="shared" si="8"/>
        <v>0</v>
      </c>
      <c r="P71">
        <v>379.4</v>
      </c>
      <c r="Q71">
        <v>90</v>
      </c>
      <c r="R71">
        <v>7</v>
      </c>
      <c r="S71">
        <v>25</v>
      </c>
      <c r="T71">
        <v>30</v>
      </c>
      <c r="U71" s="156">
        <f t="shared" si="9"/>
        <v>531.4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518.4</v>
      </c>
      <c r="E72">
        <f>BAWANA!AQ72</f>
        <v>0</v>
      </c>
      <c r="F72">
        <f t="shared" si="11"/>
        <v>736</v>
      </c>
      <c r="G72">
        <f t="shared" si="12"/>
        <v>518.4</v>
      </c>
      <c r="H72" s="154"/>
      <c r="I72">
        <f>BRPL_EOD!AO72+BRPL_EOD!AP72</f>
        <v>366.4</v>
      </c>
      <c r="J72">
        <f>BYPL_EOD!AO72+BYPL_EOD!AP72</f>
        <v>90</v>
      </c>
      <c r="K72">
        <f>MES_EOD!AO72+MES_EOD!AP72</f>
        <v>7</v>
      </c>
      <c r="L72">
        <f>NDMC_EOD!AO72+NDMC_EOD!AP72</f>
        <v>25</v>
      </c>
      <c r="M72">
        <f>TPDDL_EOD!AO72+TPDDL_EOD!AP72</f>
        <v>30</v>
      </c>
      <c r="N72">
        <f t="shared" si="7"/>
        <v>518.4</v>
      </c>
      <c r="O72" s="154">
        <f t="shared" si="8"/>
        <v>0</v>
      </c>
      <c r="P72">
        <v>366.4</v>
      </c>
      <c r="Q72">
        <v>90</v>
      </c>
      <c r="R72">
        <v>7</v>
      </c>
      <c r="S72">
        <v>25</v>
      </c>
      <c r="T72">
        <v>30</v>
      </c>
      <c r="U72" s="156">
        <f t="shared" si="9"/>
        <v>518.4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585.64</v>
      </c>
      <c r="E73">
        <f>BAWANA!AQ73</f>
        <v>0</v>
      </c>
      <c r="F73">
        <f t="shared" si="11"/>
        <v>736</v>
      </c>
      <c r="G73">
        <f t="shared" si="12"/>
        <v>585.64</v>
      </c>
      <c r="H73" s="154"/>
      <c r="I73">
        <f>BRPL_EOD!AO73+BRPL_EOD!AP73</f>
        <v>375.4</v>
      </c>
      <c r="J73">
        <f>BYPL_EOD!AO73+BYPL_EOD!AP73</f>
        <v>75</v>
      </c>
      <c r="K73">
        <f>MES_EOD!AO73+MES_EOD!AP73</f>
        <v>16</v>
      </c>
      <c r="L73">
        <f>NDMC_EOD!AO73+NDMC_EOD!AP73</f>
        <v>89.24</v>
      </c>
      <c r="M73">
        <f>TPDDL_EOD!AO73+TPDDL_EOD!AP73</f>
        <v>30</v>
      </c>
      <c r="N73">
        <f t="shared" si="7"/>
        <v>585.64</v>
      </c>
      <c r="O73" s="154">
        <f t="shared" si="8"/>
        <v>0</v>
      </c>
      <c r="P73">
        <v>375.4</v>
      </c>
      <c r="Q73">
        <v>75</v>
      </c>
      <c r="R73">
        <v>16</v>
      </c>
      <c r="S73">
        <v>89.24</v>
      </c>
      <c r="T73">
        <v>30</v>
      </c>
      <c r="U73" s="156">
        <f t="shared" si="9"/>
        <v>585.64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567.64</v>
      </c>
      <c r="E74">
        <f>BAWANA!AQ74</f>
        <v>0</v>
      </c>
      <c r="F74">
        <f t="shared" si="11"/>
        <v>736</v>
      </c>
      <c r="G74">
        <f t="shared" si="12"/>
        <v>567.64</v>
      </c>
      <c r="H74" s="154"/>
      <c r="I74">
        <f>BRPL_EOD!AO74+BRPL_EOD!AP74</f>
        <v>366.4</v>
      </c>
      <c r="J74">
        <f>BYPL_EOD!AO74+BYPL_EOD!AP74</f>
        <v>75</v>
      </c>
      <c r="K74">
        <f>MES_EOD!AO74+MES_EOD!AP74</f>
        <v>7</v>
      </c>
      <c r="L74">
        <f>NDMC_EOD!AO74+NDMC_EOD!AP74</f>
        <v>89.24</v>
      </c>
      <c r="M74">
        <f>TPDDL_EOD!AO74+TPDDL_EOD!AP74</f>
        <v>30</v>
      </c>
      <c r="N74">
        <f t="shared" si="7"/>
        <v>567.64</v>
      </c>
      <c r="O74" s="154">
        <f t="shared" si="8"/>
        <v>0</v>
      </c>
      <c r="P74">
        <v>366.4</v>
      </c>
      <c r="Q74">
        <v>75</v>
      </c>
      <c r="R74">
        <v>7</v>
      </c>
      <c r="S74">
        <v>89.24</v>
      </c>
      <c r="T74">
        <v>30</v>
      </c>
      <c r="U74" s="156">
        <f t="shared" si="9"/>
        <v>567.64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960</v>
      </c>
      <c r="C75">
        <f>BAWANA!G75</f>
        <v>0</v>
      </c>
      <c r="D75">
        <f>BAWANA!AP75</f>
        <v>600</v>
      </c>
      <c r="E75">
        <f>BAWANA!AQ75</f>
        <v>0</v>
      </c>
      <c r="F75">
        <f t="shared" si="11"/>
        <v>768</v>
      </c>
      <c r="G75">
        <f t="shared" si="12"/>
        <v>600</v>
      </c>
      <c r="H75" s="154"/>
      <c r="I75">
        <f>BRPL_EOD!AO75+BRPL_EOD!AP75</f>
        <v>402.41</v>
      </c>
      <c r="J75">
        <f>BYPL_EOD!AO75+BYPL_EOD!AP75</f>
        <v>78.12</v>
      </c>
      <c r="K75">
        <f>MES_EOD!AO75+MES_EOD!AP75</f>
        <v>6.31</v>
      </c>
      <c r="L75">
        <f>NDMC_EOD!AO75+NDMC_EOD!AP75</f>
        <v>85.58</v>
      </c>
      <c r="M75">
        <f>TPDDL_EOD!AO75+TPDDL_EOD!AP75</f>
        <v>27.57</v>
      </c>
      <c r="N75">
        <f t="shared" si="7"/>
        <v>599.99000000000012</v>
      </c>
      <c r="O75" s="154">
        <f t="shared" si="8"/>
        <v>9.9999999998772182E-3</v>
      </c>
      <c r="P75">
        <v>402.41</v>
      </c>
      <c r="Q75">
        <v>78.123071536200982</v>
      </c>
      <c r="R75">
        <v>6.3103808732454452</v>
      </c>
      <c r="S75">
        <v>85.581611615442455</v>
      </c>
      <c r="T75">
        <v>27.574935975111021</v>
      </c>
      <c r="U75" s="156">
        <f t="shared" si="9"/>
        <v>599.99999999999989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960</v>
      </c>
      <c r="C76">
        <f>BAWANA!G76</f>
        <v>0</v>
      </c>
      <c r="D76">
        <f>BAWANA!AP76</f>
        <v>600</v>
      </c>
      <c r="E76">
        <f>BAWANA!AQ76</f>
        <v>0</v>
      </c>
      <c r="F76">
        <f t="shared" si="11"/>
        <v>768</v>
      </c>
      <c r="G76">
        <f t="shared" si="12"/>
        <v>600</v>
      </c>
      <c r="H76" s="154"/>
      <c r="I76">
        <f>BRPL_EOD!AO76+BRPL_EOD!AP76</f>
        <v>388.22</v>
      </c>
      <c r="J76">
        <f>BYPL_EOD!AO76+BYPL_EOD!AP76</f>
        <v>92.03</v>
      </c>
      <c r="K76">
        <f>MES_EOD!AO76+MES_EOD!AP76</f>
        <v>6.44</v>
      </c>
      <c r="L76">
        <f>NDMC_EOD!AO76+NDMC_EOD!AP76</f>
        <v>85.7</v>
      </c>
      <c r="M76">
        <f>TPDDL_EOD!AO76+TPDDL_EOD!AP76</f>
        <v>27.61</v>
      </c>
      <c r="N76">
        <f t="shared" si="7"/>
        <v>600</v>
      </c>
      <c r="O76" s="154">
        <f t="shared" si="8"/>
        <v>0</v>
      </c>
      <c r="P76">
        <v>388.22</v>
      </c>
      <c r="Q76">
        <v>92.03</v>
      </c>
      <c r="R76">
        <v>6.44</v>
      </c>
      <c r="S76">
        <v>85.7</v>
      </c>
      <c r="T76">
        <v>27.61</v>
      </c>
      <c r="U76" s="156">
        <f t="shared" si="9"/>
        <v>600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960</v>
      </c>
      <c r="C77">
        <f>BAWANA!G77</f>
        <v>0</v>
      </c>
      <c r="D77">
        <f>BAWANA!AP77</f>
        <v>600</v>
      </c>
      <c r="E77">
        <f>BAWANA!AQ77</f>
        <v>0</v>
      </c>
      <c r="F77">
        <f t="shared" si="11"/>
        <v>768</v>
      </c>
      <c r="G77">
        <f t="shared" si="12"/>
        <v>600</v>
      </c>
      <c r="H77" s="154"/>
      <c r="I77">
        <f>BRPL_EOD!AO77+BRPL_EOD!AP77</f>
        <v>381.78</v>
      </c>
      <c r="J77">
        <f>BYPL_EOD!AO77+BYPL_EOD!AP77</f>
        <v>95.24</v>
      </c>
      <c r="K77">
        <f>MES_EOD!AO77+MES_EOD!AP77</f>
        <v>5.71</v>
      </c>
      <c r="L77">
        <f>NDMC_EOD!AO77+NDMC_EOD!AP77</f>
        <v>88.69</v>
      </c>
      <c r="M77">
        <f>TPDDL_EOD!AO77+TPDDL_EOD!AP77</f>
        <v>28.57</v>
      </c>
      <c r="N77">
        <f t="shared" si="7"/>
        <v>599.99</v>
      </c>
      <c r="O77" s="154">
        <f t="shared" si="8"/>
        <v>9.9999999999909051E-3</v>
      </c>
      <c r="P77">
        <v>381.78</v>
      </c>
      <c r="Q77">
        <v>95.242970008224617</v>
      </c>
      <c r="R77">
        <v>5.7103934634254649</v>
      </c>
      <c r="S77">
        <v>88.691589529743837</v>
      </c>
      <c r="T77">
        <v>28.57504699860608</v>
      </c>
      <c r="U77" s="156">
        <f t="shared" si="9"/>
        <v>600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960</v>
      </c>
      <c r="C78">
        <f>BAWANA!G78</f>
        <v>0</v>
      </c>
      <c r="D78">
        <f>BAWANA!AP78</f>
        <v>600</v>
      </c>
      <c r="E78">
        <f>BAWANA!AQ78</f>
        <v>0</v>
      </c>
      <c r="F78">
        <f t="shared" si="11"/>
        <v>768</v>
      </c>
      <c r="G78">
        <f t="shared" si="12"/>
        <v>600</v>
      </c>
      <c r="H78" s="154"/>
      <c r="I78">
        <f>BRPL_EOD!AO78+BRPL_EOD!AP78</f>
        <v>374.99</v>
      </c>
      <c r="J78">
        <f>BYPL_EOD!AO78+BYPL_EOD!AP78</f>
        <v>98.2</v>
      </c>
      <c r="K78">
        <f>MES_EOD!AO78+MES_EOD!AP78</f>
        <v>5.89</v>
      </c>
      <c r="L78">
        <f>NDMC_EOD!AO78+NDMC_EOD!AP78</f>
        <v>91.45</v>
      </c>
      <c r="M78">
        <f>TPDDL_EOD!AO78+TPDDL_EOD!AP78</f>
        <v>29.46</v>
      </c>
      <c r="N78">
        <f t="shared" si="7"/>
        <v>599.99</v>
      </c>
      <c r="O78" s="154">
        <f t="shared" si="8"/>
        <v>9.9999999999909051E-3</v>
      </c>
      <c r="P78">
        <v>374.99</v>
      </c>
      <c r="Q78">
        <v>98.202956741244492</v>
      </c>
      <c r="R78">
        <v>5.8903946994038066</v>
      </c>
      <c r="S78">
        <v>91.451565926854116</v>
      </c>
      <c r="T78">
        <v>29.465082632497619</v>
      </c>
      <c r="U78" s="156">
        <f t="shared" si="9"/>
        <v>600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960</v>
      </c>
      <c r="C79">
        <f>BAWANA!G79</f>
        <v>0</v>
      </c>
      <c r="D79">
        <f>BAWANA!AP79</f>
        <v>547.85</v>
      </c>
      <c r="E79">
        <f>BAWANA!AQ79</f>
        <v>0</v>
      </c>
      <c r="F79">
        <f t="shared" si="11"/>
        <v>768</v>
      </c>
      <c r="G79">
        <f t="shared" si="12"/>
        <v>547.85</v>
      </c>
      <c r="H79" s="154"/>
      <c r="I79">
        <f>BRPL_EOD!AO79+BRPL_EOD!AP79</f>
        <v>378.85</v>
      </c>
      <c r="J79">
        <f>BYPL_EOD!AO79+BYPL_EOD!AP79</f>
        <v>35</v>
      </c>
      <c r="K79">
        <f>MES_EOD!AO79+MES_EOD!AP79</f>
        <v>11</v>
      </c>
      <c r="L79">
        <f>NDMC_EOD!AO79+NDMC_EOD!AP79</f>
        <v>93</v>
      </c>
      <c r="M79">
        <f>TPDDL_EOD!AO79+TPDDL_EOD!AP79</f>
        <v>30</v>
      </c>
      <c r="N79">
        <f t="shared" si="7"/>
        <v>547.85</v>
      </c>
      <c r="O79" s="154">
        <f t="shared" si="8"/>
        <v>0</v>
      </c>
      <c r="P79">
        <v>378.85</v>
      </c>
      <c r="Q79">
        <v>35</v>
      </c>
      <c r="R79">
        <v>11</v>
      </c>
      <c r="S79">
        <v>93</v>
      </c>
      <c r="T79">
        <v>30</v>
      </c>
      <c r="U79" s="156">
        <f t="shared" si="9"/>
        <v>547.85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960</v>
      </c>
      <c r="C80">
        <f>BAWANA!G80</f>
        <v>0</v>
      </c>
      <c r="D80">
        <f>BAWANA!AP80</f>
        <v>565.85</v>
      </c>
      <c r="E80">
        <f>BAWANA!AQ80</f>
        <v>0</v>
      </c>
      <c r="F80">
        <f t="shared" si="11"/>
        <v>768</v>
      </c>
      <c r="G80">
        <f t="shared" si="12"/>
        <v>565.85</v>
      </c>
      <c r="H80" s="154"/>
      <c r="I80">
        <f>BRPL_EOD!AO80+BRPL_EOD!AP80</f>
        <v>394.85</v>
      </c>
      <c r="J80">
        <f>BYPL_EOD!AO80+BYPL_EOD!AP80</f>
        <v>45</v>
      </c>
      <c r="K80">
        <f>MES_EOD!AO80+MES_EOD!AP80</f>
        <v>5</v>
      </c>
      <c r="L80">
        <f>NDMC_EOD!AO80+NDMC_EOD!AP80</f>
        <v>91</v>
      </c>
      <c r="M80">
        <f>TPDDL_EOD!AO80+TPDDL_EOD!AP80</f>
        <v>30</v>
      </c>
      <c r="N80">
        <f t="shared" si="7"/>
        <v>565.85</v>
      </c>
      <c r="O80" s="154">
        <f t="shared" si="8"/>
        <v>0</v>
      </c>
      <c r="P80">
        <v>394.85</v>
      </c>
      <c r="Q80">
        <v>45</v>
      </c>
      <c r="R80">
        <v>5</v>
      </c>
      <c r="S80">
        <v>91</v>
      </c>
      <c r="T80">
        <v>30</v>
      </c>
      <c r="U80" s="156">
        <f t="shared" si="9"/>
        <v>565.85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960</v>
      </c>
      <c r="C81">
        <f>BAWANA!G81</f>
        <v>0</v>
      </c>
      <c r="D81">
        <f>BAWANA!AP81</f>
        <v>600</v>
      </c>
      <c r="E81">
        <f>BAWANA!AQ81</f>
        <v>0</v>
      </c>
      <c r="F81">
        <f t="shared" si="11"/>
        <v>768</v>
      </c>
      <c r="G81">
        <f t="shared" si="12"/>
        <v>600</v>
      </c>
      <c r="H81" s="154"/>
      <c r="I81">
        <f>BRPL_EOD!AO81+BRPL_EOD!AP81</f>
        <v>431.64</v>
      </c>
      <c r="J81">
        <f>BYPL_EOD!AO81+BYPL_EOD!AP81</f>
        <v>44.57</v>
      </c>
      <c r="K81">
        <f>MES_EOD!AO81+MES_EOD!AP81</f>
        <v>6.93</v>
      </c>
      <c r="L81">
        <f>NDMC_EOD!AO81+NDMC_EOD!AP81</f>
        <v>87.15</v>
      </c>
      <c r="M81">
        <f>TPDDL_EOD!AO81+TPDDL_EOD!AP81</f>
        <v>29.71</v>
      </c>
      <c r="N81">
        <f t="shared" si="7"/>
        <v>600</v>
      </c>
      <c r="O81" s="154">
        <f t="shared" si="8"/>
        <v>0</v>
      </c>
      <c r="P81">
        <v>431.64</v>
      </c>
      <c r="Q81">
        <v>44.57</v>
      </c>
      <c r="R81">
        <v>6.93</v>
      </c>
      <c r="S81">
        <v>87.15</v>
      </c>
      <c r="T81">
        <v>29.71</v>
      </c>
      <c r="U81" s="156">
        <f t="shared" si="9"/>
        <v>600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960</v>
      </c>
      <c r="C82">
        <f>BAWANA!G82</f>
        <v>0</v>
      </c>
      <c r="D82">
        <f>BAWANA!AP82</f>
        <v>571.85</v>
      </c>
      <c r="E82">
        <f>BAWANA!AQ82</f>
        <v>0</v>
      </c>
      <c r="F82">
        <f t="shared" si="11"/>
        <v>768</v>
      </c>
      <c r="G82">
        <f t="shared" si="12"/>
        <v>571.85</v>
      </c>
      <c r="H82" s="154"/>
      <c r="I82">
        <f>BRPL_EOD!AO82+BRPL_EOD!AP82</f>
        <v>431.85</v>
      </c>
      <c r="J82">
        <f>BYPL_EOD!AO82+BYPL_EOD!AP82</f>
        <v>20</v>
      </c>
      <c r="K82">
        <f>MES_EOD!AO82+MES_EOD!AP82</f>
        <v>7</v>
      </c>
      <c r="L82">
        <f>NDMC_EOD!AO82+NDMC_EOD!AP82</f>
        <v>83</v>
      </c>
      <c r="M82">
        <f>TPDDL_EOD!AO82+TPDDL_EOD!AP82</f>
        <v>30</v>
      </c>
      <c r="N82">
        <f t="shared" si="7"/>
        <v>571.85</v>
      </c>
      <c r="O82" s="154">
        <f t="shared" si="8"/>
        <v>0</v>
      </c>
      <c r="P82">
        <v>431.85</v>
      </c>
      <c r="Q82">
        <v>20</v>
      </c>
      <c r="R82">
        <v>7</v>
      </c>
      <c r="S82">
        <v>83</v>
      </c>
      <c r="T82">
        <v>30</v>
      </c>
      <c r="U82" s="156">
        <f t="shared" si="9"/>
        <v>571.85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960</v>
      </c>
      <c r="C83">
        <f>BAWANA!G83</f>
        <v>0</v>
      </c>
      <c r="D83">
        <f>BAWANA!AP83</f>
        <v>600</v>
      </c>
      <c r="E83">
        <f>BAWANA!AQ83</f>
        <v>0</v>
      </c>
      <c r="F83">
        <f t="shared" si="11"/>
        <v>768</v>
      </c>
      <c r="G83">
        <f t="shared" si="12"/>
        <v>600</v>
      </c>
      <c r="H83" s="154"/>
      <c r="I83">
        <f>BRPL_EOD!AO83+BRPL_EOD!AP83</f>
        <v>453.72</v>
      </c>
      <c r="J83">
        <f>BYPL_EOD!AO83+BYPL_EOD!AP83</f>
        <v>39.58</v>
      </c>
      <c r="K83">
        <f>MES_EOD!AO83+MES_EOD!AP83</f>
        <v>5.55</v>
      </c>
      <c r="L83">
        <f>NDMC_EOD!AO83+NDMC_EOD!AP83</f>
        <v>74.760000000000005</v>
      </c>
      <c r="M83">
        <f>TPDDL_EOD!AO83+TPDDL_EOD!AP83</f>
        <v>26.39</v>
      </c>
      <c r="N83">
        <f t="shared" si="7"/>
        <v>600</v>
      </c>
      <c r="O83" s="154">
        <f t="shared" si="8"/>
        <v>0</v>
      </c>
      <c r="P83">
        <v>453.72</v>
      </c>
      <c r="Q83">
        <v>39.58</v>
      </c>
      <c r="R83">
        <v>5.55</v>
      </c>
      <c r="S83">
        <v>74.760000000000005</v>
      </c>
      <c r="T83">
        <v>26.39</v>
      </c>
      <c r="U83" s="156">
        <f t="shared" si="9"/>
        <v>600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960</v>
      </c>
      <c r="C84">
        <f>BAWANA!G84</f>
        <v>0</v>
      </c>
      <c r="D84">
        <f>BAWANA!AP84</f>
        <v>600</v>
      </c>
      <c r="E84">
        <f>BAWANA!AQ84</f>
        <v>0</v>
      </c>
      <c r="F84">
        <f t="shared" si="11"/>
        <v>768</v>
      </c>
      <c r="G84">
        <f t="shared" si="12"/>
        <v>600</v>
      </c>
      <c r="H84" s="154"/>
      <c r="I84">
        <f>BRPL_EOD!AO84+BRPL_EOD!AP84</f>
        <v>486.03</v>
      </c>
      <c r="J84">
        <f>BYPL_EOD!AO84+BYPL_EOD!AP84</f>
        <v>42.81</v>
      </c>
      <c r="K84">
        <f>MES_EOD!AO84+MES_EOD!AP84</f>
        <v>6.46</v>
      </c>
      <c r="L84">
        <f>NDMC_EOD!AO84+NDMC_EOD!AP84</f>
        <v>36.15</v>
      </c>
      <c r="M84">
        <f>TPDDL_EOD!AO84+TPDDL_EOD!AP84</f>
        <v>28.54</v>
      </c>
      <c r="N84">
        <f t="shared" si="7"/>
        <v>599.9899999999999</v>
      </c>
      <c r="O84" s="154">
        <f t="shared" si="8"/>
        <v>1.0000000000104592E-2</v>
      </c>
      <c r="P84">
        <v>486.03</v>
      </c>
      <c r="Q84">
        <v>42.813152912105771</v>
      </c>
      <c r="R84">
        <v>6.4603588380892063</v>
      </c>
      <c r="S84">
        <v>36.151901045936881</v>
      </c>
      <c r="T84">
        <v>28.544587203868272</v>
      </c>
      <c r="U84" s="156">
        <f t="shared" si="9"/>
        <v>600.00000000000011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960</v>
      </c>
      <c r="C85">
        <f>BAWANA!G85</f>
        <v>0</v>
      </c>
      <c r="D85">
        <f>BAWANA!AP85</f>
        <v>600</v>
      </c>
      <c r="E85">
        <f>BAWANA!AQ85</f>
        <v>0</v>
      </c>
      <c r="F85">
        <f t="shared" si="11"/>
        <v>768</v>
      </c>
      <c r="G85">
        <f t="shared" si="12"/>
        <v>600</v>
      </c>
      <c r="H85" s="154"/>
      <c r="I85">
        <f>BRPL_EOD!AO85+BRPL_EOD!AP85</f>
        <v>491.23</v>
      </c>
      <c r="J85">
        <f>BYPL_EOD!AO85+BYPL_EOD!AP85</f>
        <v>32.979999999999997</v>
      </c>
      <c r="K85">
        <f>MES_EOD!AO85+MES_EOD!AP85</f>
        <v>12.64</v>
      </c>
      <c r="L85">
        <f>NDMC_EOD!AO85+NDMC_EOD!AP85</f>
        <v>33.549999999999997</v>
      </c>
      <c r="M85">
        <f>TPDDL_EOD!AO85+TPDDL_EOD!AP85</f>
        <v>29.6</v>
      </c>
      <c r="N85">
        <f t="shared" si="7"/>
        <v>600</v>
      </c>
      <c r="O85" s="154">
        <f t="shared" si="8"/>
        <v>0</v>
      </c>
      <c r="P85">
        <v>491.23</v>
      </c>
      <c r="Q85">
        <v>32.979999999999997</v>
      </c>
      <c r="R85">
        <v>12.64</v>
      </c>
      <c r="S85">
        <v>33.549999999999997</v>
      </c>
      <c r="T85">
        <v>29.6</v>
      </c>
      <c r="U85" s="156">
        <f t="shared" si="9"/>
        <v>600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960</v>
      </c>
      <c r="C86">
        <f>BAWANA!G86</f>
        <v>0</v>
      </c>
      <c r="D86">
        <f>BAWANA!AP86</f>
        <v>600</v>
      </c>
      <c r="E86">
        <f>BAWANA!AQ86</f>
        <v>0</v>
      </c>
      <c r="F86">
        <f t="shared" si="11"/>
        <v>768</v>
      </c>
      <c r="G86">
        <f t="shared" si="12"/>
        <v>600</v>
      </c>
      <c r="H86" s="154"/>
      <c r="I86">
        <f>BRPL_EOD!AO86+BRPL_EOD!AP86</f>
        <v>508.16</v>
      </c>
      <c r="J86">
        <f>BYPL_EOD!AO86+BYPL_EOD!AP86</f>
        <v>28.92</v>
      </c>
      <c r="K86">
        <f>MES_EOD!AO86+MES_EOD!AP86</f>
        <v>5.49</v>
      </c>
      <c r="L86">
        <f>NDMC_EOD!AO86+NDMC_EOD!AP86</f>
        <v>28.72</v>
      </c>
      <c r="M86">
        <f>TPDDL_EOD!AO86+TPDDL_EOD!AP86</f>
        <v>28.72</v>
      </c>
      <c r="N86">
        <f t="shared" si="7"/>
        <v>600.0100000000001</v>
      </c>
      <c r="O86" s="154">
        <f t="shared" si="8"/>
        <v>-1.0000000000104592E-2</v>
      </c>
      <c r="P86">
        <v>508.15153080781982</v>
      </c>
      <c r="Q86">
        <v>28.919518008033197</v>
      </c>
      <c r="R86">
        <v>5.4899085015249742</v>
      </c>
      <c r="S86">
        <v>28.719521341310973</v>
      </c>
      <c r="T86">
        <v>28.719521341310973</v>
      </c>
      <c r="U86" s="156">
        <f t="shared" si="9"/>
        <v>599.99999999999989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960</v>
      </c>
      <c r="C87">
        <f>BAWANA!G87</f>
        <v>0</v>
      </c>
      <c r="D87">
        <f>BAWANA!AP87</f>
        <v>553.85</v>
      </c>
      <c r="E87">
        <f>BAWANA!AQ87</f>
        <v>0</v>
      </c>
      <c r="F87">
        <f t="shared" si="11"/>
        <v>768</v>
      </c>
      <c r="G87">
        <f t="shared" si="12"/>
        <v>553.85</v>
      </c>
      <c r="H87" s="154"/>
      <c r="I87">
        <f>BRPL_EOD!AO87+BRPL_EOD!AP87</f>
        <v>458.85</v>
      </c>
      <c r="J87">
        <f>BYPL_EOD!AO87+BYPL_EOD!AP87</f>
        <v>30</v>
      </c>
      <c r="K87">
        <f>MES_EOD!AO87+MES_EOD!AP87</f>
        <v>7</v>
      </c>
      <c r="L87">
        <f>NDMC_EOD!AO87+NDMC_EOD!AP87</f>
        <v>28</v>
      </c>
      <c r="M87">
        <f>TPDDL_EOD!AO87+TPDDL_EOD!AP87</f>
        <v>30</v>
      </c>
      <c r="N87">
        <f t="shared" si="7"/>
        <v>553.85</v>
      </c>
      <c r="O87" s="154">
        <f t="shared" si="8"/>
        <v>0</v>
      </c>
      <c r="P87">
        <v>458.85</v>
      </c>
      <c r="Q87">
        <v>30</v>
      </c>
      <c r="R87">
        <v>7</v>
      </c>
      <c r="S87">
        <v>28</v>
      </c>
      <c r="T87">
        <v>30</v>
      </c>
      <c r="U87" s="156">
        <f t="shared" si="9"/>
        <v>553.85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960</v>
      </c>
      <c r="C88">
        <f>BAWANA!G88</f>
        <v>0</v>
      </c>
      <c r="D88">
        <f>BAWANA!AP88</f>
        <v>585.85</v>
      </c>
      <c r="E88">
        <f>BAWANA!AQ88</f>
        <v>0</v>
      </c>
      <c r="F88">
        <f t="shared" si="11"/>
        <v>768</v>
      </c>
      <c r="G88">
        <f t="shared" si="12"/>
        <v>585.85</v>
      </c>
      <c r="H88" s="154"/>
      <c r="I88">
        <f>BRPL_EOD!AO88+BRPL_EOD!AP88</f>
        <v>458.85</v>
      </c>
      <c r="J88">
        <f>BYPL_EOD!AO88+BYPL_EOD!AP88</f>
        <v>30</v>
      </c>
      <c r="K88">
        <f>MES_EOD!AO88+MES_EOD!AP88</f>
        <v>7</v>
      </c>
      <c r="L88">
        <f>NDMC_EOD!AO88+NDMC_EOD!AP88</f>
        <v>60</v>
      </c>
      <c r="M88">
        <f>TPDDL_EOD!AO88+TPDDL_EOD!AP88</f>
        <v>30</v>
      </c>
      <c r="N88">
        <f t="shared" si="7"/>
        <v>585.85</v>
      </c>
      <c r="O88" s="154">
        <f t="shared" si="8"/>
        <v>0</v>
      </c>
      <c r="P88">
        <v>458.85</v>
      </c>
      <c r="Q88">
        <v>30</v>
      </c>
      <c r="R88">
        <v>7</v>
      </c>
      <c r="S88">
        <v>60</v>
      </c>
      <c r="T88">
        <v>30</v>
      </c>
      <c r="U88" s="156">
        <f t="shared" si="9"/>
        <v>585.85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960</v>
      </c>
      <c r="C89">
        <f>BAWANA!G89</f>
        <v>0</v>
      </c>
      <c r="D89">
        <f>BAWANA!AP89</f>
        <v>422.85</v>
      </c>
      <c r="E89">
        <f>BAWANA!AQ89</f>
        <v>0</v>
      </c>
      <c r="F89">
        <f t="shared" si="11"/>
        <v>768</v>
      </c>
      <c r="G89">
        <f t="shared" si="12"/>
        <v>422.85</v>
      </c>
      <c r="H89" s="154"/>
      <c r="I89">
        <f>BRPL_EOD!AO89+BRPL_EOD!AP89</f>
        <v>318.85000000000002</v>
      </c>
      <c r="J89">
        <f>BYPL_EOD!AO89+BYPL_EOD!AP89</f>
        <v>45</v>
      </c>
      <c r="K89">
        <f>MES_EOD!AO89+MES_EOD!AP89</f>
        <v>7</v>
      </c>
      <c r="L89">
        <f>NDMC_EOD!AO89+NDMC_EOD!AP89</f>
        <v>22</v>
      </c>
      <c r="M89">
        <f>TPDDL_EOD!AO89+TPDDL_EOD!AP89</f>
        <v>30</v>
      </c>
      <c r="N89">
        <f t="shared" si="7"/>
        <v>422.85</v>
      </c>
      <c r="O89" s="154">
        <f t="shared" si="8"/>
        <v>0</v>
      </c>
      <c r="P89">
        <v>318.85000000000002</v>
      </c>
      <c r="Q89">
        <v>45</v>
      </c>
      <c r="R89">
        <v>7</v>
      </c>
      <c r="S89">
        <v>22</v>
      </c>
      <c r="T89">
        <v>30</v>
      </c>
      <c r="U89" s="156">
        <f t="shared" si="9"/>
        <v>422.85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960</v>
      </c>
      <c r="C90">
        <f>BAWANA!G90</f>
        <v>0</v>
      </c>
      <c r="D90">
        <f>BAWANA!AP90</f>
        <v>470.5</v>
      </c>
      <c r="E90">
        <f>BAWANA!AQ90</f>
        <v>0</v>
      </c>
      <c r="F90">
        <f t="shared" si="11"/>
        <v>768</v>
      </c>
      <c r="G90">
        <f t="shared" si="12"/>
        <v>470.5</v>
      </c>
      <c r="H90" s="154"/>
      <c r="I90">
        <f>BRPL_EOD!AO90+BRPL_EOD!AP90</f>
        <v>342.85</v>
      </c>
      <c r="J90">
        <f>BYPL_EOD!AO90+BYPL_EOD!AP90</f>
        <v>70</v>
      </c>
      <c r="K90">
        <f>MES_EOD!AO90+MES_EOD!AP90</f>
        <v>5.65</v>
      </c>
      <c r="L90">
        <f>NDMC_EOD!AO90+NDMC_EOD!AP90</f>
        <v>22</v>
      </c>
      <c r="M90">
        <f>TPDDL_EOD!AO90+TPDDL_EOD!AP90</f>
        <v>30</v>
      </c>
      <c r="N90">
        <f t="shared" si="7"/>
        <v>470.5</v>
      </c>
      <c r="O90" s="154">
        <f t="shared" si="8"/>
        <v>0</v>
      </c>
      <c r="P90">
        <v>342.85</v>
      </c>
      <c r="Q90">
        <v>70</v>
      </c>
      <c r="R90">
        <v>5.65</v>
      </c>
      <c r="S90">
        <v>22</v>
      </c>
      <c r="T90">
        <v>30</v>
      </c>
      <c r="U90" s="156">
        <f t="shared" si="9"/>
        <v>470.5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960</v>
      </c>
      <c r="C91">
        <f>BAWANA!G91</f>
        <v>0</v>
      </c>
      <c r="D91">
        <f>BAWANA!AP91</f>
        <v>408.85</v>
      </c>
      <c r="E91">
        <f>BAWANA!AQ91</f>
        <v>0</v>
      </c>
      <c r="F91">
        <f t="shared" si="11"/>
        <v>768</v>
      </c>
      <c r="G91">
        <f t="shared" si="12"/>
        <v>408.85</v>
      </c>
      <c r="H91" s="154"/>
      <c r="I91">
        <f>BRPL_EOD!AO91+BRPL_EOD!AP91</f>
        <v>323.85000000000002</v>
      </c>
      <c r="J91">
        <f>BYPL_EOD!AO91+BYPL_EOD!AP91</f>
        <v>23</v>
      </c>
      <c r="K91">
        <f>MES_EOD!AO91+MES_EOD!AP91</f>
        <v>11</v>
      </c>
      <c r="L91">
        <f>NDMC_EOD!AO91+NDMC_EOD!AP91</f>
        <v>21</v>
      </c>
      <c r="M91">
        <f>TPDDL_EOD!AO91+TPDDL_EOD!AP91</f>
        <v>30</v>
      </c>
      <c r="N91">
        <f t="shared" si="7"/>
        <v>408.85</v>
      </c>
      <c r="O91" s="154">
        <f t="shared" si="8"/>
        <v>0</v>
      </c>
      <c r="P91">
        <v>323.85000000000002</v>
      </c>
      <c r="Q91">
        <v>23</v>
      </c>
      <c r="R91">
        <v>11</v>
      </c>
      <c r="S91">
        <v>21</v>
      </c>
      <c r="T91">
        <v>30</v>
      </c>
      <c r="U91" s="156">
        <f t="shared" si="9"/>
        <v>408.85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960</v>
      </c>
      <c r="C92">
        <f>BAWANA!G92</f>
        <v>0</v>
      </c>
      <c r="D92">
        <f>BAWANA!AP92</f>
        <v>483.02</v>
      </c>
      <c r="E92">
        <f>BAWANA!AQ92</f>
        <v>0</v>
      </c>
      <c r="F92">
        <f t="shared" si="11"/>
        <v>768</v>
      </c>
      <c r="G92">
        <f t="shared" si="12"/>
        <v>483.02</v>
      </c>
      <c r="H92" s="154"/>
      <c r="I92">
        <f>BRPL_EOD!AO92+BRPL_EOD!AP92</f>
        <v>365.85</v>
      </c>
      <c r="J92">
        <f>BYPL_EOD!AO92+BYPL_EOD!AP92</f>
        <v>30.44</v>
      </c>
      <c r="K92">
        <f>MES_EOD!AO92+MES_EOD!AP92</f>
        <v>2.73</v>
      </c>
      <c r="L92">
        <f>NDMC_EOD!AO92+NDMC_EOD!AP92</f>
        <v>54</v>
      </c>
      <c r="M92">
        <f>TPDDL_EOD!AO92+TPDDL_EOD!AP92</f>
        <v>30</v>
      </c>
      <c r="N92">
        <f t="shared" si="7"/>
        <v>483.02000000000004</v>
      </c>
      <c r="O92" s="154">
        <f t="shared" si="8"/>
        <v>0</v>
      </c>
      <c r="P92">
        <v>365.84999999999997</v>
      </c>
      <c r="Q92">
        <v>30.439999999999998</v>
      </c>
      <c r="R92">
        <v>2.7299999999999995</v>
      </c>
      <c r="S92">
        <v>53.999999999999993</v>
      </c>
      <c r="T92">
        <v>29.999999999999996</v>
      </c>
      <c r="U92" s="156">
        <f t="shared" si="9"/>
        <v>483.02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960</v>
      </c>
      <c r="C93">
        <f>BAWANA!G93</f>
        <v>0</v>
      </c>
      <c r="D93">
        <f>BAWANA!AP93</f>
        <v>549.57000000000005</v>
      </c>
      <c r="E93">
        <f>BAWANA!AQ93</f>
        <v>0</v>
      </c>
      <c r="F93">
        <f t="shared" si="11"/>
        <v>768</v>
      </c>
      <c r="G93">
        <f t="shared" si="12"/>
        <v>549.57000000000005</v>
      </c>
      <c r="H93" s="154"/>
      <c r="I93">
        <f>BRPL_EOD!AO93+BRPL_EOD!AP93</f>
        <v>435.85</v>
      </c>
      <c r="J93">
        <f>BYPL_EOD!AO93+BYPL_EOD!AP93</f>
        <v>60</v>
      </c>
      <c r="K93">
        <f>MES_EOD!AO93+MES_EOD!AP93</f>
        <v>4.72</v>
      </c>
      <c r="L93">
        <f>NDMC_EOD!AO93+NDMC_EOD!AP93</f>
        <v>19</v>
      </c>
      <c r="M93">
        <f>TPDDL_EOD!AO93+TPDDL_EOD!AP93</f>
        <v>30</v>
      </c>
      <c r="N93">
        <f t="shared" si="7"/>
        <v>549.57000000000005</v>
      </c>
      <c r="O93" s="154">
        <f t="shared" si="8"/>
        <v>0</v>
      </c>
      <c r="P93">
        <v>435.85</v>
      </c>
      <c r="Q93">
        <v>60</v>
      </c>
      <c r="R93">
        <v>4.72</v>
      </c>
      <c r="S93">
        <v>19</v>
      </c>
      <c r="T93">
        <v>30</v>
      </c>
      <c r="U93" s="156">
        <f t="shared" si="9"/>
        <v>549.57000000000005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960</v>
      </c>
      <c r="C94">
        <f>BAWANA!G94</f>
        <v>0</v>
      </c>
      <c r="D94">
        <f>BAWANA!AP94</f>
        <v>600</v>
      </c>
      <c r="E94">
        <f>BAWANA!AQ94</f>
        <v>0</v>
      </c>
      <c r="F94">
        <f t="shared" si="11"/>
        <v>768</v>
      </c>
      <c r="G94">
        <f t="shared" si="12"/>
        <v>600</v>
      </c>
      <c r="H94" s="154"/>
      <c r="I94">
        <f>BRPL_EOD!AO94+BRPL_EOD!AP94</f>
        <v>459.91</v>
      </c>
      <c r="J94">
        <f>BYPL_EOD!AO94+BYPL_EOD!AP94</f>
        <v>88.47</v>
      </c>
      <c r="K94">
        <f>MES_EOD!AO94+MES_EOD!AP94</f>
        <v>4.43</v>
      </c>
      <c r="L94">
        <f>NDMC_EOD!AO94+NDMC_EOD!AP94</f>
        <v>17.690000000000001</v>
      </c>
      <c r="M94">
        <f>TPDDL_EOD!AO94+TPDDL_EOD!AP94</f>
        <v>29.49</v>
      </c>
      <c r="N94">
        <f t="shared" si="7"/>
        <v>599.99</v>
      </c>
      <c r="O94" s="154">
        <f t="shared" si="8"/>
        <v>9.9999999999909051E-3</v>
      </c>
      <c r="P94">
        <v>459.91</v>
      </c>
      <c r="Q94">
        <v>88.472902335978105</v>
      </c>
      <c r="R94">
        <v>4.4303776664924417</v>
      </c>
      <c r="S94">
        <v>17.692051195809167</v>
      </c>
      <c r="T94">
        <v>29.494668801720252</v>
      </c>
      <c r="U94" s="156">
        <f t="shared" si="9"/>
        <v>600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960</v>
      </c>
      <c r="C95">
        <f>BAWANA!G95</f>
        <v>0</v>
      </c>
      <c r="D95">
        <f>BAWANA!AP95</f>
        <v>470.85</v>
      </c>
      <c r="E95">
        <f>BAWANA!AQ95</f>
        <v>0</v>
      </c>
      <c r="F95">
        <f t="shared" si="11"/>
        <v>768</v>
      </c>
      <c r="G95">
        <f t="shared" si="12"/>
        <v>470.85</v>
      </c>
      <c r="H95" s="154"/>
      <c r="I95">
        <f>BRPL_EOD!AO95+BRPL_EOD!AP95</f>
        <v>318.85000000000002</v>
      </c>
      <c r="J95">
        <f>BYPL_EOD!AO95+BYPL_EOD!AP95</f>
        <v>100</v>
      </c>
      <c r="K95">
        <f>MES_EOD!AO95+MES_EOD!AP95</f>
        <v>5</v>
      </c>
      <c r="L95">
        <f>NDMC_EOD!AO95+NDMC_EOD!AP95</f>
        <v>17</v>
      </c>
      <c r="M95">
        <f>TPDDL_EOD!AO95+TPDDL_EOD!AP95</f>
        <v>30</v>
      </c>
      <c r="N95">
        <f t="shared" si="7"/>
        <v>470.85</v>
      </c>
      <c r="O95" s="154">
        <f t="shared" si="8"/>
        <v>0</v>
      </c>
      <c r="P95">
        <v>318.85000000000002</v>
      </c>
      <c r="Q95">
        <v>100</v>
      </c>
      <c r="R95">
        <v>5</v>
      </c>
      <c r="S95">
        <v>17</v>
      </c>
      <c r="T95">
        <v>30</v>
      </c>
      <c r="U95" s="156">
        <f t="shared" si="9"/>
        <v>470.85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960</v>
      </c>
      <c r="C96">
        <f>BAWANA!G96</f>
        <v>0</v>
      </c>
      <c r="D96">
        <f>BAWANA!AP96</f>
        <v>558.66999999999996</v>
      </c>
      <c r="E96">
        <f>BAWANA!AQ96</f>
        <v>0</v>
      </c>
      <c r="F96">
        <f t="shared" si="11"/>
        <v>768</v>
      </c>
      <c r="G96">
        <f t="shared" si="12"/>
        <v>558.66999999999996</v>
      </c>
      <c r="H96" s="154"/>
      <c r="I96">
        <f>BRPL_EOD!AO96+BRPL_EOD!AP96</f>
        <v>332.85</v>
      </c>
      <c r="J96">
        <f>BYPL_EOD!AO96+BYPL_EOD!AP96</f>
        <v>100</v>
      </c>
      <c r="K96">
        <f>MES_EOD!AO96+MES_EOD!AP96</f>
        <v>5.82</v>
      </c>
      <c r="L96">
        <f>NDMC_EOD!AO96+NDMC_EOD!AP96</f>
        <v>50</v>
      </c>
      <c r="M96">
        <f>TPDDL_EOD!AO96+TPDDL_EOD!AP96</f>
        <v>70</v>
      </c>
      <c r="N96">
        <f t="shared" si="7"/>
        <v>558.67000000000007</v>
      </c>
      <c r="O96" s="154">
        <f t="shared" si="8"/>
        <v>0</v>
      </c>
      <c r="P96">
        <v>332.84999999999997</v>
      </c>
      <c r="Q96">
        <v>99.999999999999986</v>
      </c>
      <c r="R96">
        <v>5.8199999999999994</v>
      </c>
      <c r="S96">
        <v>49.999999999999993</v>
      </c>
      <c r="T96">
        <v>69.999999999999986</v>
      </c>
      <c r="U96" s="156">
        <f t="shared" si="9"/>
        <v>558.66999999999996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960</v>
      </c>
      <c r="C97">
        <f>BAWANA!G97</f>
        <v>0</v>
      </c>
      <c r="D97">
        <f>BAWANA!AP97</f>
        <v>556.85</v>
      </c>
      <c r="E97">
        <f>BAWANA!AQ97</f>
        <v>0</v>
      </c>
      <c r="F97">
        <f t="shared" si="11"/>
        <v>768</v>
      </c>
      <c r="G97">
        <f t="shared" si="12"/>
        <v>556.85</v>
      </c>
      <c r="H97" s="154"/>
      <c r="I97">
        <f>BRPL_EOD!AO97+BRPL_EOD!AP97</f>
        <v>350.85</v>
      </c>
      <c r="J97">
        <f>BYPL_EOD!AO97+BYPL_EOD!AP97</f>
        <v>110</v>
      </c>
      <c r="K97">
        <f>MES_EOD!AO97+MES_EOD!AP97</f>
        <v>11</v>
      </c>
      <c r="L97">
        <f>NDMC_EOD!AO97+NDMC_EOD!AP97</f>
        <v>15</v>
      </c>
      <c r="M97">
        <f>TPDDL_EOD!AO97+TPDDL_EOD!AP97</f>
        <v>70</v>
      </c>
      <c r="N97">
        <f t="shared" si="7"/>
        <v>556.85</v>
      </c>
      <c r="O97" s="154">
        <f t="shared" si="8"/>
        <v>0</v>
      </c>
      <c r="P97">
        <v>350.85</v>
      </c>
      <c r="Q97">
        <v>110</v>
      </c>
      <c r="R97">
        <v>11</v>
      </c>
      <c r="S97">
        <v>15</v>
      </c>
      <c r="T97">
        <v>70</v>
      </c>
      <c r="U97" s="156">
        <f t="shared" si="9"/>
        <v>556.85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960</v>
      </c>
      <c r="C98">
        <f>BAWANA!G98</f>
        <v>0</v>
      </c>
      <c r="D98">
        <f>BAWANA!AP98</f>
        <v>545.85</v>
      </c>
      <c r="E98">
        <f>BAWANA!AQ98</f>
        <v>0</v>
      </c>
      <c r="F98">
        <f t="shared" si="11"/>
        <v>768</v>
      </c>
      <c r="G98">
        <f t="shared" si="12"/>
        <v>545.85</v>
      </c>
      <c r="H98" s="154"/>
      <c r="I98">
        <f>BRPL_EOD!AO98+BRPL_EOD!AP98</f>
        <v>346.85</v>
      </c>
      <c r="J98">
        <f>BYPL_EOD!AO98+BYPL_EOD!AP98</f>
        <v>110</v>
      </c>
      <c r="K98">
        <f>MES_EOD!AO98+MES_EOD!AP98</f>
        <v>4</v>
      </c>
      <c r="L98">
        <f>NDMC_EOD!AO98+NDMC_EOD!AP98</f>
        <v>15</v>
      </c>
      <c r="M98">
        <f>TPDDL_EOD!AO98+TPDDL_EOD!AP98</f>
        <v>70</v>
      </c>
      <c r="N98">
        <f t="shared" si="7"/>
        <v>545.85</v>
      </c>
      <c r="O98" s="154">
        <f t="shared" si="8"/>
        <v>0</v>
      </c>
      <c r="P98">
        <v>346.85</v>
      </c>
      <c r="Q98">
        <v>110</v>
      </c>
      <c r="R98">
        <v>4</v>
      </c>
      <c r="S98">
        <v>15</v>
      </c>
      <c r="T98">
        <v>70</v>
      </c>
      <c r="U98" s="156">
        <f t="shared" si="9"/>
        <v>545.85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22.8</v>
      </c>
      <c r="C99" s="156">
        <f t="shared" ref="C99:U99" si="14">SUM(C3:C98)/4000</f>
        <v>0</v>
      </c>
      <c r="D99" s="156">
        <f t="shared" si="14"/>
        <v>11.391380000000002</v>
      </c>
      <c r="E99" s="156">
        <f t="shared" si="14"/>
        <v>0</v>
      </c>
      <c r="F99" s="156">
        <f t="shared" si="14"/>
        <v>18.239999999999998</v>
      </c>
      <c r="G99" s="156">
        <f t="shared" si="14"/>
        <v>11.391380000000002</v>
      </c>
      <c r="H99" s="156"/>
      <c r="I99" s="156">
        <f t="shared" si="14"/>
        <v>8.3225975000000059</v>
      </c>
      <c r="J99" s="156">
        <f t="shared" si="14"/>
        <v>1.5389974999999998</v>
      </c>
      <c r="K99" s="156">
        <f t="shared" si="14"/>
        <v>0.1643675</v>
      </c>
      <c r="L99" s="156">
        <f t="shared" si="14"/>
        <v>0.61697999999999997</v>
      </c>
      <c r="M99" s="156">
        <f t="shared" si="14"/>
        <v>0.74846500000000005</v>
      </c>
      <c r="N99" s="156">
        <f t="shared" si="14"/>
        <v>11.3914075</v>
      </c>
      <c r="O99" s="156">
        <f t="shared" si="14"/>
        <v>-2.7500000000074465E-5</v>
      </c>
      <c r="P99" s="156">
        <f t="shared" si="14"/>
        <v>8.3225662923056021</v>
      </c>
      <c r="Q99" s="156">
        <f t="shared" si="14"/>
        <v>1.5389976265875394</v>
      </c>
      <c r="R99" s="156">
        <f t="shared" si="14"/>
        <v>0.16436747515260008</v>
      </c>
      <c r="S99" s="156">
        <f t="shared" si="14"/>
        <v>0.61698060004684163</v>
      </c>
      <c r="T99" s="156">
        <f t="shared" si="14"/>
        <v>0.74846800590742113</v>
      </c>
      <c r="U99" s="156">
        <f t="shared" si="14"/>
        <v>11.391380000000002</v>
      </c>
      <c r="V99" s="156">
        <f t="shared" si="10"/>
        <v>0</v>
      </c>
      <c r="Y99" s="156">
        <f t="shared" ref="Y99:AD99" si="15">SUM(Y3:Y98)/4000</f>
        <v>3.4277500000000009E-2</v>
      </c>
      <c r="Z99" s="156">
        <f t="shared" si="15"/>
        <v>3.4277500000000009E-2</v>
      </c>
      <c r="AA99" s="156">
        <f t="shared" si="15"/>
        <v>3.4277500000000009E-2</v>
      </c>
      <c r="AB99" s="156">
        <f t="shared" si="15"/>
        <v>3.4277500000000009E-2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45">
      <c r="A2" s="211"/>
      <c r="B2" t="s">
        <v>426</v>
      </c>
      <c r="C2" t="s">
        <v>427</v>
      </c>
      <c r="D2" t="s">
        <v>428</v>
      </c>
      <c r="E2" t="s">
        <v>430</v>
      </c>
      <c r="F2" t="s">
        <v>431</v>
      </c>
      <c r="G2" t="s">
        <v>432</v>
      </c>
      <c r="H2" t="s">
        <v>439</v>
      </c>
      <c r="I2" t="s">
        <v>440</v>
      </c>
      <c r="J2" t="s">
        <v>441</v>
      </c>
      <c r="K2" t="s">
        <v>442</v>
      </c>
      <c r="L2" t="s">
        <v>446</v>
      </c>
      <c r="M2" t="s">
        <v>454</v>
      </c>
      <c r="N2" t="s">
        <v>455</v>
      </c>
      <c r="O2" t="s">
        <v>456</v>
      </c>
      <c r="P2" t="s">
        <v>460</v>
      </c>
      <c r="Q2" t="s">
        <v>465</v>
      </c>
      <c r="R2" t="s">
        <v>466</v>
      </c>
      <c r="S2" t="s">
        <v>467</v>
      </c>
      <c r="T2" t="s">
        <v>468</v>
      </c>
      <c r="U2" t="s">
        <v>458</v>
      </c>
      <c r="V2" t="s">
        <v>445</v>
      </c>
      <c r="W2" t="s">
        <v>447</v>
      </c>
      <c r="Z2" t="s">
        <v>434</v>
      </c>
      <c r="AA2" t="s">
        <v>435</v>
      </c>
      <c r="AB2" t="s">
        <v>436</v>
      </c>
      <c r="AC2" t="s">
        <v>437</v>
      </c>
      <c r="AD2" t="s">
        <v>443</v>
      </c>
      <c r="AE2" t="s">
        <v>444</v>
      </c>
      <c r="AF2" t="s">
        <v>448</v>
      </c>
      <c r="AG2" t="s">
        <v>449</v>
      </c>
      <c r="AH2" t="s">
        <v>450</v>
      </c>
      <c r="AI2" t="s">
        <v>451</v>
      </c>
      <c r="AJ2" t="s">
        <v>452</v>
      </c>
      <c r="AK2" t="s">
        <v>453</v>
      </c>
      <c r="AL2" t="s">
        <v>457</v>
      </c>
      <c r="AM2" t="s">
        <v>459</v>
      </c>
      <c r="AN2" t="s">
        <v>461</v>
      </c>
      <c r="AO2" t="s">
        <v>462</v>
      </c>
      <c r="AP2" t="s">
        <v>463</v>
      </c>
      <c r="AQ2" t="s">
        <v>464</v>
      </c>
      <c r="AR2" t="s">
        <v>469</v>
      </c>
      <c r="AS2" s="19"/>
      <c r="AT2" s="196" t="s">
        <v>433</v>
      </c>
      <c r="AU2" s="169"/>
      <c r="AV2" s="196" t="s">
        <v>425</v>
      </c>
      <c r="AW2" s="196" t="s">
        <v>429</v>
      </c>
      <c r="AX2" s="196" t="s">
        <v>438</v>
      </c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4.2</v>
      </c>
      <c r="E3">
        <v>0</v>
      </c>
      <c r="F3">
        <v>0</v>
      </c>
      <c r="G3">
        <v>7.6020000000000003</v>
      </c>
      <c r="H3">
        <v>0</v>
      </c>
      <c r="I3">
        <v>0</v>
      </c>
      <c r="J3">
        <v>0</v>
      </c>
      <c r="K3">
        <v>686.77995799999997</v>
      </c>
      <c r="L3">
        <v>653.15250000000003</v>
      </c>
      <c r="M3">
        <v>92</v>
      </c>
      <c r="N3">
        <v>118.125</v>
      </c>
      <c r="O3">
        <v>61.832813000000002</v>
      </c>
      <c r="P3">
        <v>102</v>
      </c>
      <c r="Q3">
        <v>16.901599999999998</v>
      </c>
      <c r="R3">
        <v>42.392195999999998</v>
      </c>
      <c r="S3">
        <v>26.390910000000002</v>
      </c>
      <c r="T3">
        <v>0</v>
      </c>
      <c r="U3">
        <v>418.77</v>
      </c>
      <c r="V3">
        <v>14.253199</v>
      </c>
      <c r="W3">
        <v>147.515624</v>
      </c>
      <c r="X3">
        <v>0</v>
      </c>
      <c r="Y3">
        <v>0</v>
      </c>
      <c r="Z3">
        <v>6.5537999999999998</v>
      </c>
      <c r="AA3">
        <v>0</v>
      </c>
      <c r="AB3">
        <v>13.0634</v>
      </c>
      <c r="AC3">
        <v>0</v>
      </c>
      <c r="AD3">
        <v>9.1149000000000004</v>
      </c>
      <c r="AE3">
        <v>28.225999999999999</v>
      </c>
      <c r="AF3">
        <v>17.748000000000001</v>
      </c>
      <c r="AG3">
        <v>19.757999999999999</v>
      </c>
      <c r="AH3">
        <v>37.880000000000003</v>
      </c>
      <c r="AI3">
        <v>0</v>
      </c>
      <c r="AJ3">
        <v>0</v>
      </c>
      <c r="AK3">
        <v>51.394500000000001</v>
      </c>
      <c r="AL3">
        <v>10.458</v>
      </c>
      <c r="AM3">
        <v>5.2786799999999996</v>
      </c>
      <c r="AN3">
        <v>0.66954999999999998</v>
      </c>
      <c r="AO3">
        <v>0</v>
      </c>
      <c r="AP3">
        <v>2.3058000000000001</v>
      </c>
      <c r="AQ3">
        <v>20.16</v>
      </c>
      <c r="AR3">
        <v>31.897382</v>
      </c>
      <c r="AS3">
        <v>0</v>
      </c>
      <c r="AT3">
        <v>14.9968</v>
      </c>
      <c r="AU3">
        <v>0</v>
      </c>
      <c r="AV3">
        <v>12.6</v>
      </c>
      <c r="AW3">
        <v>35.838000000000001</v>
      </c>
      <c r="AX3">
        <v>0</v>
      </c>
      <c r="AY3">
        <v>0</v>
      </c>
      <c r="AZ3">
        <v>0</v>
      </c>
      <c r="BA3">
        <f>SUM(B3:AZ3)</f>
        <v>2709.8586120000004</v>
      </c>
    </row>
    <row r="4" spans="1:53">
      <c r="A4" t="s">
        <v>46</v>
      </c>
      <c r="B4">
        <v>0</v>
      </c>
      <c r="C4">
        <v>0</v>
      </c>
      <c r="D4">
        <v>4.2</v>
      </c>
      <c r="E4">
        <v>0</v>
      </c>
      <c r="F4">
        <v>0</v>
      </c>
      <c r="G4">
        <v>7.6020000000000003</v>
      </c>
      <c r="H4">
        <v>0</v>
      </c>
      <c r="I4">
        <v>0</v>
      </c>
      <c r="J4">
        <v>0</v>
      </c>
      <c r="K4">
        <v>686.77995799999997</v>
      </c>
      <c r="L4">
        <v>653.15250000000003</v>
      </c>
      <c r="M4">
        <v>92</v>
      </c>
      <c r="N4">
        <v>118.125</v>
      </c>
      <c r="O4">
        <v>61.832813000000002</v>
      </c>
      <c r="P4">
        <v>103.5</v>
      </c>
      <c r="Q4">
        <v>16.901599999999998</v>
      </c>
      <c r="R4">
        <v>42.392195999999998</v>
      </c>
      <c r="S4">
        <v>26.390910000000002</v>
      </c>
      <c r="T4">
        <v>0</v>
      </c>
      <c r="U4">
        <v>418.77</v>
      </c>
      <c r="V4">
        <v>14.253199</v>
      </c>
      <c r="W4">
        <v>147.515624</v>
      </c>
      <c r="X4">
        <v>0</v>
      </c>
      <c r="Y4">
        <v>0</v>
      </c>
      <c r="Z4">
        <v>6.5537999999999998</v>
      </c>
      <c r="AA4">
        <v>0</v>
      </c>
      <c r="AB4">
        <v>13.0634</v>
      </c>
      <c r="AC4">
        <v>0</v>
      </c>
      <c r="AD4">
        <v>9.1149000000000004</v>
      </c>
      <c r="AE4">
        <v>28.225999999999999</v>
      </c>
      <c r="AF4">
        <v>17.748000000000001</v>
      </c>
      <c r="AG4">
        <v>19.757999999999999</v>
      </c>
      <c r="AH4">
        <v>37.880000000000003</v>
      </c>
      <c r="AI4">
        <v>0</v>
      </c>
      <c r="AJ4">
        <v>0</v>
      </c>
      <c r="AK4">
        <v>51.394500000000001</v>
      </c>
      <c r="AL4">
        <v>10.458</v>
      </c>
      <c r="AM4">
        <v>5.2786799999999996</v>
      </c>
      <c r="AN4">
        <v>0.66954999999999998</v>
      </c>
      <c r="AO4">
        <v>0</v>
      </c>
      <c r="AP4">
        <v>2.3058000000000001</v>
      </c>
      <c r="AQ4">
        <v>20.16</v>
      </c>
      <c r="AR4">
        <v>31.897382</v>
      </c>
      <c r="AS4">
        <v>0</v>
      </c>
      <c r="AT4">
        <v>14.9968</v>
      </c>
      <c r="AU4">
        <v>0</v>
      </c>
      <c r="AV4">
        <v>12.6</v>
      </c>
      <c r="AW4">
        <v>35.838000000000001</v>
      </c>
      <c r="AX4">
        <v>0</v>
      </c>
      <c r="AY4">
        <v>0</v>
      </c>
      <c r="AZ4">
        <v>0</v>
      </c>
      <c r="BA4">
        <f t="shared" ref="BA4:BA67" si="0">SUM(B4:AZ4)</f>
        <v>2711.3586120000004</v>
      </c>
    </row>
    <row r="5" spans="1:53">
      <c r="A5" t="s">
        <v>47</v>
      </c>
      <c r="B5">
        <v>0</v>
      </c>
      <c r="C5">
        <v>0</v>
      </c>
      <c r="D5">
        <v>4.2</v>
      </c>
      <c r="E5">
        <v>0</v>
      </c>
      <c r="F5">
        <v>0</v>
      </c>
      <c r="G5">
        <v>7.6020000000000003</v>
      </c>
      <c r="H5">
        <v>0</v>
      </c>
      <c r="I5">
        <v>0</v>
      </c>
      <c r="J5">
        <v>0</v>
      </c>
      <c r="K5">
        <v>686.77995799999997</v>
      </c>
      <c r="L5">
        <v>653.15250000000003</v>
      </c>
      <c r="M5">
        <v>92</v>
      </c>
      <c r="N5">
        <v>118.125</v>
      </c>
      <c r="O5">
        <v>61.832813000000002</v>
      </c>
      <c r="P5">
        <v>105</v>
      </c>
      <c r="Q5">
        <v>16.901599999999998</v>
      </c>
      <c r="R5">
        <v>42.392195999999998</v>
      </c>
      <c r="S5">
        <v>26.390910000000002</v>
      </c>
      <c r="T5">
        <v>0</v>
      </c>
      <c r="U5">
        <v>418.77</v>
      </c>
      <c r="V5">
        <v>14.253199</v>
      </c>
      <c r="W5">
        <v>147.515624</v>
      </c>
      <c r="X5">
        <v>0</v>
      </c>
      <c r="Y5">
        <v>0</v>
      </c>
      <c r="Z5">
        <v>6.5537999999999998</v>
      </c>
      <c r="AA5">
        <v>0</v>
      </c>
      <c r="AB5">
        <v>13.0634</v>
      </c>
      <c r="AC5">
        <v>0</v>
      </c>
      <c r="AD5">
        <v>9.1149000000000004</v>
      </c>
      <c r="AE5">
        <v>28.225999999999999</v>
      </c>
      <c r="AF5">
        <v>17.748000000000001</v>
      </c>
      <c r="AG5">
        <v>19.757999999999999</v>
      </c>
      <c r="AH5">
        <v>18.940000000000001</v>
      </c>
      <c r="AI5">
        <v>0</v>
      </c>
      <c r="AJ5">
        <v>0</v>
      </c>
      <c r="AK5">
        <v>51.394500000000001</v>
      </c>
      <c r="AL5">
        <v>10.458</v>
      </c>
      <c r="AM5">
        <v>5.2786799999999996</v>
      </c>
      <c r="AN5">
        <v>0.66954999999999998</v>
      </c>
      <c r="AO5">
        <v>0</v>
      </c>
      <c r="AP5">
        <v>2.3058000000000001</v>
      </c>
      <c r="AQ5">
        <v>20.16</v>
      </c>
      <c r="AR5">
        <v>31.897382</v>
      </c>
      <c r="AS5">
        <v>0</v>
      </c>
      <c r="AT5">
        <v>14.9968</v>
      </c>
      <c r="AU5">
        <v>0</v>
      </c>
      <c r="AV5">
        <v>12.6</v>
      </c>
      <c r="AW5">
        <v>35.838000000000001</v>
      </c>
      <c r="AX5">
        <v>0</v>
      </c>
      <c r="AY5">
        <v>0</v>
      </c>
      <c r="AZ5">
        <v>0</v>
      </c>
      <c r="BA5">
        <f t="shared" si="0"/>
        <v>2693.9186120000004</v>
      </c>
    </row>
    <row r="6" spans="1:53">
      <c r="A6" t="s">
        <v>48</v>
      </c>
      <c r="B6">
        <v>0</v>
      </c>
      <c r="C6">
        <v>0</v>
      </c>
      <c r="D6">
        <v>4.2</v>
      </c>
      <c r="E6">
        <v>0</v>
      </c>
      <c r="F6">
        <v>0</v>
      </c>
      <c r="G6">
        <v>7.6020000000000003</v>
      </c>
      <c r="H6">
        <v>0</v>
      </c>
      <c r="I6">
        <v>0</v>
      </c>
      <c r="J6">
        <v>0</v>
      </c>
      <c r="K6">
        <v>686.77995799999997</v>
      </c>
      <c r="L6">
        <v>653.15250000000003</v>
      </c>
      <c r="M6">
        <v>92</v>
      </c>
      <c r="N6">
        <v>118.125</v>
      </c>
      <c r="O6">
        <v>61.832813000000002</v>
      </c>
      <c r="P6">
        <v>106.875</v>
      </c>
      <c r="Q6">
        <v>16.901599999999998</v>
      </c>
      <c r="R6">
        <v>42.392195999999998</v>
      </c>
      <c r="S6">
        <v>26.390910000000002</v>
      </c>
      <c r="T6">
        <v>0</v>
      </c>
      <c r="U6">
        <v>418.77</v>
      </c>
      <c r="V6">
        <v>14.253199</v>
      </c>
      <c r="W6">
        <v>147.515624</v>
      </c>
      <c r="X6">
        <v>0</v>
      </c>
      <c r="Y6">
        <v>0</v>
      </c>
      <c r="Z6">
        <v>6.5537999999999998</v>
      </c>
      <c r="AA6">
        <v>0</v>
      </c>
      <c r="AB6">
        <v>13.0634</v>
      </c>
      <c r="AC6">
        <v>0</v>
      </c>
      <c r="AD6">
        <v>9.1149000000000004</v>
      </c>
      <c r="AE6">
        <v>28.225999999999999</v>
      </c>
      <c r="AF6">
        <v>17.748000000000001</v>
      </c>
      <c r="AG6">
        <v>19.757999999999999</v>
      </c>
      <c r="AH6">
        <v>18.940000000000001</v>
      </c>
      <c r="AI6">
        <v>0</v>
      </c>
      <c r="AJ6">
        <v>0</v>
      </c>
      <c r="AK6">
        <v>51.394500000000001</v>
      </c>
      <c r="AL6">
        <v>10.458</v>
      </c>
      <c r="AM6">
        <v>5.2786799999999996</v>
      </c>
      <c r="AN6">
        <v>0.66954999999999998</v>
      </c>
      <c r="AO6">
        <v>0</v>
      </c>
      <c r="AP6">
        <v>2.3058000000000001</v>
      </c>
      <c r="AQ6">
        <v>20.16</v>
      </c>
      <c r="AR6">
        <v>31.897382</v>
      </c>
      <c r="AS6">
        <v>0</v>
      </c>
      <c r="AT6">
        <v>14.9968</v>
      </c>
      <c r="AU6">
        <v>0</v>
      </c>
      <c r="AV6">
        <v>12.6</v>
      </c>
      <c r="AW6">
        <v>35.838000000000001</v>
      </c>
      <c r="AX6">
        <v>0</v>
      </c>
      <c r="AY6">
        <v>0</v>
      </c>
      <c r="AZ6">
        <v>0</v>
      </c>
      <c r="BA6">
        <f t="shared" si="0"/>
        <v>2695.7936120000004</v>
      </c>
    </row>
    <row r="7" spans="1:53">
      <c r="A7" t="s">
        <v>49</v>
      </c>
      <c r="B7">
        <v>0</v>
      </c>
      <c r="C7">
        <v>0</v>
      </c>
      <c r="D7">
        <v>4.2</v>
      </c>
      <c r="E7">
        <v>0</v>
      </c>
      <c r="F7">
        <v>0</v>
      </c>
      <c r="G7">
        <v>7.6020000000000003</v>
      </c>
      <c r="H7">
        <v>0</v>
      </c>
      <c r="I7">
        <v>0</v>
      </c>
      <c r="J7">
        <v>0</v>
      </c>
      <c r="K7">
        <v>686.77995799999997</v>
      </c>
      <c r="L7">
        <v>653.15250000000003</v>
      </c>
      <c r="M7">
        <v>92</v>
      </c>
      <c r="N7">
        <v>118.125</v>
      </c>
      <c r="O7">
        <v>61.832813000000002</v>
      </c>
      <c r="P7">
        <v>106.875</v>
      </c>
      <c r="Q7">
        <v>16.901599999999998</v>
      </c>
      <c r="R7">
        <v>42.392195999999998</v>
      </c>
      <c r="S7">
        <v>26.390910000000002</v>
      </c>
      <c r="T7">
        <v>0</v>
      </c>
      <c r="U7">
        <v>418.77</v>
      </c>
      <c r="V7">
        <v>14.253199</v>
      </c>
      <c r="W7">
        <v>147.515624</v>
      </c>
      <c r="X7">
        <v>0</v>
      </c>
      <c r="Y7">
        <v>0</v>
      </c>
      <c r="Z7">
        <v>6.5537999999999998</v>
      </c>
      <c r="AA7">
        <v>0</v>
      </c>
      <c r="AB7">
        <v>13.0634</v>
      </c>
      <c r="AC7">
        <v>0</v>
      </c>
      <c r="AD7">
        <v>9.1149000000000004</v>
      </c>
      <c r="AE7">
        <v>28.225999999999999</v>
      </c>
      <c r="AF7">
        <v>8.8740000000000006</v>
      </c>
      <c r="AG7">
        <v>19.757999999999999</v>
      </c>
      <c r="AH7">
        <v>0</v>
      </c>
      <c r="AI7">
        <v>0</v>
      </c>
      <c r="AJ7">
        <v>0</v>
      </c>
      <c r="AK7">
        <v>51.394500000000001</v>
      </c>
      <c r="AL7">
        <v>10.458</v>
      </c>
      <c r="AM7">
        <v>5.2786799999999996</v>
      </c>
      <c r="AN7">
        <v>0.66954999999999998</v>
      </c>
      <c r="AO7">
        <v>0</v>
      </c>
      <c r="AP7">
        <v>2.3058000000000001</v>
      </c>
      <c r="AQ7">
        <v>20.16</v>
      </c>
      <c r="AR7">
        <v>31.897382</v>
      </c>
      <c r="AS7">
        <v>0</v>
      </c>
      <c r="AT7">
        <v>14.9968</v>
      </c>
      <c r="AU7">
        <v>0</v>
      </c>
      <c r="AV7">
        <v>12.6</v>
      </c>
      <c r="AW7">
        <v>35.838000000000001</v>
      </c>
      <c r="AX7">
        <v>0</v>
      </c>
      <c r="AY7">
        <v>0</v>
      </c>
      <c r="AZ7">
        <v>0</v>
      </c>
      <c r="BA7">
        <f t="shared" si="0"/>
        <v>2667.9796120000001</v>
      </c>
    </row>
    <row r="8" spans="1:53">
      <c r="A8" t="s">
        <v>50</v>
      </c>
      <c r="B8">
        <v>0</v>
      </c>
      <c r="C8">
        <v>0</v>
      </c>
      <c r="D8">
        <v>4.2</v>
      </c>
      <c r="E8">
        <v>0</v>
      </c>
      <c r="F8">
        <v>0</v>
      </c>
      <c r="G8">
        <v>7.6020000000000003</v>
      </c>
      <c r="H8">
        <v>0</v>
      </c>
      <c r="I8">
        <v>0</v>
      </c>
      <c r="J8">
        <v>0</v>
      </c>
      <c r="K8">
        <v>686.77995799999997</v>
      </c>
      <c r="L8">
        <v>653.15250000000003</v>
      </c>
      <c r="M8">
        <v>92</v>
      </c>
      <c r="N8">
        <v>118.125</v>
      </c>
      <c r="O8">
        <v>61.832813000000002</v>
      </c>
      <c r="P8">
        <v>106.875</v>
      </c>
      <c r="Q8">
        <v>16.901599999999998</v>
      </c>
      <c r="R8">
        <v>42.392195999999998</v>
      </c>
      <c r="S8">
        <v>26.390910000000002</v>
      </c>
      <c r="T8">
        <v>0</v>
      </c>
      <c r="U8">
        <v>418.77</v>
      </c>
      <c r="V8">
        <v>14.253199</v>
      </c>
      <c r="W8">
        <v>147.515624</v>
      </c>
      <c r="X8">
        <v>0</v>
      </c>
      <c r="Y8">
        <v>0</v>
      </c>
      <c r="Z8">
        <v>6.5537999999999998</v>
      </c>
      <c r="AA8">
        <v>0</v>
      </c>
      <c r="AB8">
        <v>13.0634</v>
      </c>
      <c r="AC8">
        <v>0</v>
      </c>
      <c r="AD8">
        <v>7.5297000000000001</v>
      </c>
      <c r="AE8">
        <v>28.225999999999999</v>
      </c>
      <c r="AF8">
        <v>8.8740000000000006</v>
      </c>
      <c r="AG8">
        <v>19.757999999999999</v>
      </c>
      <c r="AH8">
        <v>0</v>
      </c>
      <c r="AI8">
        <v>0</v>
      </c>
      <c r="AJ8">
        <v>0</v>
      </c>
      <c r="AK8">
        <v>51.394500000000001</v>
      </c>
      <c r="AL8">
        <v>10.458</v>
      </c>
      <c r="AM8">
        <v>5.2786799999999996</v>
      </c>
      <c r="AN8">
        <v>0.66954999999999998</v>
      </c>
      <c r="AO8">
        <v>0</v>
      </c>
      <c r="AP8">
        <v>2.3058000000000001</v>
      </c>
      <c r="AQ8">
        <v>20.16</v>
      </c>
      <c r="AR8">
        <v>31.897382</v>
      </c>
      <c r="AS8">
        <v>0</v>
      </c>
      <c r="AT8">
        <v>14.9968</v>
      </c>
      <c r="AU8">
        <v>0</v>
      </c>
      <c r="AV8">
        <v>12.6</v>
      </c>
      <c r="AW8">
        <v>35.838000000000001</v>
      </c>
      <c r="AX8">
        <v>0</v>
      </c>
      <c r="AY8">
        <v>0</v>
      </c>
      <c r="AZ8">
        <v>0</v>
      </c>
      <c r="BA8">
        <f t="shared" si="0"/>
        <v>2666.3944120000001</v>
      </c>
    </row>
    <row r="9" spans="1:53">
      <c r="A9" t="s">
        <v>51</v>
      </c>
      <c r="B9">
        <v>0</v>
      </c>
      <c r="C9">
        <v>0</v>
      </c>
      <c r="D9">
        <v>4.2</v>
      </c>
      <c r="E9">
        <v>0</v>
      </c>
      <c r="F9">
        <v>0</v>
      </c>
      <c r="G9">
        <v>7.6020000000000003</v>
      </c>
      <c r="H9">
        <v>0</v>
      </c>
      <c r="I9">
        <v>0</v>
      </c>
      <c r="J9">
        <v>0</v>
      </c>
      <c r="K9">
        <v>686.77995799999997</v>
      </c>
      <c r="L9">
        <v>653.15250000000003</v>
      </c>
      <c r="M9">
        <v>92</v>
      </c>
      <c r="N9">
        <v>118.125</v>
      </c>
      <c r="O9">
        <v>61.832813000000002</v>
      </c>
      <c r="P9">
        <v>110.25</v>
      </c>
      <c r="Q9">
        <v>16.901599999999998</v>
      </c>
      <c r="R9">
        <v>42.392195999999998</v>
      </c>
      <c r="S9">
        <v>26.390910000000002</v>
      </c>
      <c r="T9">
        <v>0</v>
      </c>
      <c r="U9">
        <v>418.77</v>
      </c>
      <c r="V9">
        <v>14.253199</v>
      </c>
      <c r="W9">
        <v>147.515624</v>
      </c>
      <c r="X9">
        <v>0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28.225999999999999</v>
      </c>
      <c r="AF9">
        <v>8.8740000000000006</v>
      </c>
      <c r="AG9">
        <v>19.757999999999999</v>
      </c>
      <c r="AH9">
        <v>0</v>
      </c>
      <c r="AI9">
        <v>0</v>
      </c>
      <c r="AJ9">
        <v>0</v>
      </c>
      <c r="AK9">
        <v>51.394500000000001</v>
      </c>
      <c r="AL9">
        <v>10.458</v>
      </c>
      <c r="AM9">
        <v>5.2786799999999996</v>
      </c>
      <c r="AN9">
        <v>0.66954999999999998</v>
      </c>
      <c r="AO9">
        <v>0</v>
      </c>
      <c r="AP9">
        <v>2.3058000000000001</v>
      </c>
      <c r="AQ9">
        <v>20.16</v>
      </c>
      <c r="AR9">
        <v>31.897382</v>
      </c>
      <c r="AS9">
        <v>0</v>
      </c>
      <c r="AT9">
        <v>14.9968</v>
      </c>
      <c r="AU9">
        <v>0</v>
      </c>
      <c r="AV9">
        <v>12.6</v>
      </c>
      <c r="AW9">
        <v>35.838000000000001</v>
      </c>
      <c r="AX9">
        <v>0</v>
      </c>
      <c r="AY9">
        <v>0</v>
      </c>
      <c r="AZ9">
        <v>0</v>
      </c>
      <c r="BA9">
        <f t="shared" si="0"/>
        <v>2649.1763120000001</v>
      </c>
    </row>
    <row r="10" spans="1:53">
      <c r="A10" t="s">
        <v>52</v>
      </c>
      <c r="B10">
        <v>0</v>
      </c>
      <c r="C10">
        <v>0</v>
      </c>
      <c r="D10">
        <v>4.2</v>
      </c>
      <c r="E10">
        <v>0</v>
      </c>
      <c r="F10">
        <v>0</v>
      </c>
      <c r="G10">
        <v>7.6020000000000003</v>
      </c>
      <c r="H10">
        <v>0</v>
      </c>
      <c r="I10">
        <v>0</v>
      </c>
      <c r="J10">
        <v>0</v>
      </c>
      <c r="K10">
        <v>686.77995799999997</v>
      </c>
      <c r="L10">
        <v>653.15250000000003</v>
      </c>
      <c r="M10">
        <v>92</v>
      </c>
      <c r="N10">
        <v>118.125</v>
      </c>
      <c r="O10">
        <v>61.832813000000002</v>
      </c>
      <c r="P10">
        <v>110.25</v>
      </c>
      <c r="Q10">
        <v>16.901599999999998</v>
      </c>
      <c r="R10">
        <v>42.392195999999998</v>
      </c>
      <c r="S10">
        <v>26.390910000000002</v>
      </c>
      <c r="T10">
        <v>0</v>
      </c>
      <c r="U10">
        <v>418.77</v>
      </c>
      <c r="V10">
        <v>14.253199</v>
      </c>
      <c r="W10">
        <v>147.515624</v>
      </c>
      <c r="X10">
        <v>0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28.225999999999999</v>
      </c>
      <c r="AF10">
        <v>8.8740000000000006</v>
      </c>
      <c r="AG10">
        <v>19.757999999999999</v>
      </c>
      <c r="AH10">
        <v>0</v>
      </c>
      <c r="AI10">
        <v>0</v>
      </c>
      <c r="AJ10">
        <v>0</v>
      </c>
      <c r="AK10">
        <v>51.394500000000001</v>
      </c>
      <c r="AL10">
        <v>10.458</v>
      </c>
      <c r="AM10">
        <v>5.2786799999999996</v>
      </c>
      <c r="AN10">
        <v>0.66954999999999998</v>
      </c>
      <c r="AO10">
        <v>0</v>
      </c>
      <c r="AP10">
        <v>2.3058000000000001</v>
      </c>
      <c r="AQ10">
        <v>10.143000000000001</v>
      </c>
      <c r="AR10">
        <v>31.897382</v>
      </c>
      <c r="AS10">
        <v>0</v>
      </c>
      <c r="AT10">
        <v>14.9968</v>
      </c>
      <c r="AU10">
        <v>0</v>
      </c>
      <c r="AV10">
        <v>12.6</v>
      </c>
      <c r="AW10">
        <v>35.838000000000001</v>
      </c>
      <c r="AX10">
        <v>0</v>
      </c>
      <c r="AY10">
        <v>0</v>
      </c>
      <c r="AZ10">
        <v>0</v>
      </c>
      <c r="BA10">
        <f t="shared" si="0"/>
        <v>2639.1593120000002</v>
      </c>
    </row>
    <row r="11" spans="1:53">
      <c r="A11" t="s">
        <v>53</v>
      </c>
      <c r="B11">
        <v>0</v>
      </c>
      <c r="C11">
        <v>0</v>
      </c>
      <c r="D11">
        <v>4.2</v>
      </c>
      <c r="E11">
        <v>0</v>
      </c>
      <c r="F11">
        <v>0</v>
      </c>
      <c r="G11">
        <v>7.6020000000000003</v>
      </c>
      <c r="H11">
        <v>0</v>
      </c>
      <c r="I11">
        <v>0</v>
      </c>
      <c r="J11">
        <v>0</v>
      </c>
      <c r="K11">
        <v>686.77995799999997</v>
      </c>
      <c r="L11">
        <v>653.15250000000003</v>
      </c>
      <c r="M11">
        <v>92</v>
      </c>
      <c r="N11">
        <v>118.125</v>
      </c>
      <c r="O11">
        <v>61.832813000000002</v>
      </c>
      <c r="P11">
        <v>110.25</v>
      </c>
      <c r="Q11">
        <v>16.901599999999998</v>
      </c>
      <c r="R11">
        <v>42.392195999999998</v>
      </c>
      <c r="S11">
        <v>26.390910000000002</v>
      </c>
      <c r="T11">
        <v>0</v>
      </c>
      <c r="U11">
        <v>418.77</v>
      </c>
      <c r="V11">
        <v>14.253199</v>
      </c>
      <c r="W11">
        <v>147.515624</v>
      </c>
      <c r="X11">
        <v>0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28.225999999999999</v>
      </c>
      <c r="AF11">
        <v>8.8740000000000006</v>
      </c>
      <c r="AG11">
        <v>19.757999999999999</v>
      </c>
      <c r="AH11">
        <v>0</v>
      </c>
      <c r="AI11">
        <v>0</v>
      </c>
      <c r="AJ11">
        <v>0</v>
      </c>
      <c r="AK11">
        <v>51.394500000000001</v>
      </c>
      <c r="AL11">
        <v>20.916</v>
      </c>
      <c r="AM11">
        <v>5.2786799999999996</v>
      </c>
      <c r="AN11">
        <v>0.66954999999999998</v>
      </c>
      <c r="AO11">
        <v>0</v>
      </c>
      <c r="AP11">
        <v>2.3058000000000001</v>
      </c>
      <c r="AQ11">
        <v>0</v>
      </c>
      <c r="AR11">
        <v>31.897382</v>
      </c>
      <c r="AS11">
        <v>0</v>
      </c>
      <c r="AT11">
        <v>14.9968</v>
      </c>
      <c r="AU11">
        <v>0</v>
      </c>
      <c r="AV11">
        <v>12.6</v>
      </c>
      <c r="AW11">
        <v>35.838000000000001</v>
      </c>
      <c r="AX11">
        <v>0</v>
      </c>
      <c r="AY11">
        <v>0</v>
      </c>
      <c r="AZ11">
        <v>0</v>
      </c>
      <c r="BA11">
        <f t="shared" si="0"/>
        <v>2639.4743120000003</v>
      </c>
    </row>
    <row r="12" spans="1:53">
      <c r="A12" t="s">
        <v>54</v>
      </c>
      <c r="B12">
        <v>0</v>
      </c>
      <c r="C12">
        <v>0</v>
      </c>
      <c r="D12">
        <v>4.2</v>
      </c>
      <c r="E12">
        <v>0</v>
      </c>
      <c r="F12">
        <v>0</v>
      </c>
      <c r="G12">
        <v>7.6020000000000003</v>
      </c>
      <c r="H12">
        <v>0</v>
      </c>
      <c r="I12">
        <v>0</v>
      </c>
      <c r="J12">
        <v>0</v>
      </c>
      <c r="K12">
        <v>686.77995799999997</v>
      </c>
      <c r="L12">
        <v>653.15250000000003</v>
      </c>
      <c r="M12">
        <v>92</v>
      </c>
      <c r="N12">
        <v>118.125</v>
      </c>
      <c r="O12">
        <v>61.832813000000002</v>
      </c>
      <c r="P12">
        <v>110.25</v>
      </c>
      <c r="Q12">
        <v>16.901599999999998</v>
      </c>
      <c r="R12">
        <v>42.392195999999998</v>
      </c>
      <c r="S12">
        <v>26.390910000000002</v>
      </c>
      <c r="T12">
        <v>0</v>
      </c>
      <c r="U12">
        <v>418.77</v>
      </c>
      <c r="V12">
        <v>14.253199</v>
      </c>
      <c r="W12">
        <v>147.515624</v>
      </c>
      <c r="X12">
        <v>0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28.225999999999999</v>
      </c>
      <c r="AF12">
        <v>8.8740000000000006</v>
      </c>
      <c r="AG12">
        <v>19.757999999999999</v>
      </c>
      <c r="AH12">
        <v>0</v>
      </c>
      <c r="AI12">
        <v>0</v>
      </c>
      <c r="AJ12">
        <v>0</v>
      </c>
      <c r="AK12">
        <v>51.394500000000001</v>
      </c>
      <c r="AL12">
        <v>20.916</v>
      </c>
      <c r="AM12">
        <v>5.2786799999999996</v>
      </c>
      <c r="AN12">
        <v>0.66954999999999998</v>
      </c>
      <c r="AO12">
        <v>0</v>
      </c>
      <c r="AP12">
        <v>2.3058000000000001</v>
      </c>
      <c r="AQ12">
        <v>0</v>
      </c>
      <c r="AR12">
        <v>31.897382</v>
      </c>
      <c r="AS12">
        <v>0</v>
      </c>
      <c r="AT12">
        <v>14.9968</v>
      </c>
      <c r="AU12">
        <v>0</v>
      </c>
      <c r="AV12">
        <v>12.6</v>
      </c>
      <c r="AW12">
        <v>35.838000000000001</v>
      </c>
      <c r="AX12">
        <v>0</v>
      </c>
      <c r="AY12">
        <v>0</v>
      </c>
      <c r="AZ12">
        <v>0</v>
      </c>
      <c r="BA12">
        <f t="shared" si="0"/>
        <v>2639.4743120000003</v>
      </c>
    </row>
    <row r="13" spans="1:53">
      <c r="A13" t="s">
        <v>55</v>
      </c>
      <c r="B13">
        <v>0</v>
      </c>
      <c r="C13">
        <v>0</v>
      </c>
      <c r="D13">
        <v>4.2</v>
      </c>
      <c r="E13">
        <v>0</v>
      </c>
      <c r="F13">
        <v>0</v>
      </c>
      <c r="G13">
        <v>7.6020000000000003</v>
      </c>
      <c r="H13">
        <v>0</v>
      </c>
      <c r="I13">
        <v>0</v>
      </c>
      <c r="J13">
        <v>0</v>
      </c>
      <c r="K13">
        <v>686.77995799999997</v>
      </c>
      <c r="L13">
        <v>653.15250000000003</v>
      </c>
      <c r="M13">
        <v>92</v>
      </c>
      <c r="N13">
        <v>118.125</v>
      </c>
      <c r="O13">
        <v>61.832813000000002</v>
      </c>
      <c r="P13">
        <v>110.25</v>
      </c>
      <c r="Q13">
        <v>16.901599999999998</v>
      </c>
      <c r="R13">
        <v>42.392195999999998</v>
      </c>
      <c r="S13">
        <v>26.390910000000002</v>
      </c>
      <c r="T13">
        <v>0</v>
      </c>
      <c r="U13">
        <v>418.77</v>
      </c>
      <c r="V13">
        <v>14.253199</v>
      </c>
      <c r="W13">
        <v>147.515624</v>
      </c>
      <c r="X13">
        <v>0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28.225999999999999</v>
      </c>
      <c r="AF13">
        <v>8.8740000000000006</v>
      </c>
      <c r="AG13">
        <v>19.757999999999999</v>
      </c>
      <c r="AH13">
        <v>0</v>
      </c>
      <c r="AI13">
        <v>0</v>
      </c>
      <c r="AJ13">
        <v>0</v>
      </c>
      <c r="AK13">
        <v>51.394500000000001</v>
      </c>
      <c r="AL13">
        <v>20.916</v>
      </c>
      <c r="AM13">
        <v>5.2786799999999996</v>
      </c>
      <c r="AN13">
        <v>0.66954999999999998</v>
      </c>
      <c r="AO13">
        <v>0</v>
      </c>
      <c r="AP13">
        <v>2.3058000000000001</v>
      </c>
      <c r="AQ13">
        <v>0</v>
      </c>
      <c r="AR13">
        <v>31.897382</v>
      </c>
      <c r="AS13">
        <v>0</v>
      </c>
      <c r="AT13">
        <v>14.9968</v>
      </c>
      <c r="AU13">
        <v>0</v>
      </c>
      <c r="AV13">
        <v>12.6</v>
      </c>
      <c r="AW13">
        <v>35.838000000000001</v>
      </c>
      <c r="AX13">
        <v>0</v>
      </c>
      <c r="AY13">
        <v>0</v>
      </c>
      <c r="AZ13">
        <v>0</v>
      </c>
      <c r="BA13">
        <f t="shared" si="0"/>
        <v>2639.4743120000003</v>
      </c>
    </row>
    <row r="14" spans="1:53">
      <c r="A14" t="s">
        <v>56</v>
      </c>
      <c r="B14">
        <v>0</v>
      </c>
      <c r="C14">
        <v>0</v>
      </c>
      <c r="D14">
        <v>4.2</v>
      </c>
      <c r="E14">
        <v>0</v>
      </c>
      <c r="F14">
        <v>0</v>
      </c>
      <c r="G14">
        <v>7.6020000000000003</v>
      </c>
      <c r="H14">
        <v>0</v>
      </c>
      <c r="I14">
        <v>0</v>
      </c>
      <c r="J14">
        <v>0</v>
      </c>
      <c r="K14">
        <v>686.77995799999997</v>
      </c>
      <c r="L14">
        <v>653.15250000000003</v>
      </c>
      <c r="M14">
        <v>92</v>
      </c>
      <c r="N14">
        <v>118.125</v>
      </c>
      <c r="O14">
        <v>61.832813000000002</v>
      </c>
      <c r="P14">
        <v>110.25</v>
      </c>
      <c r="Q14">
        <v>16.901599999999998</v>
      </c>
      <c r="R14">
        <v>42.392195999999998</v>
      </c>
      <c r="S14">
        <v>26.390910000000002</v>
      </c>
      <c r="T14">
        <v>0</v>
      </c>
      <c r="U14">
        <v>418.77</v>
      </c>
      <c r="V14">
        <v>14.253199</v>
      </c>
      <c r="W14">
        <v>147.515624</v>
      </c>
      <c r="X14">
        <v>0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28.225999999999999</v>
      </c>
      <c r="AF14">
        <v>8.8740000000000006</v>
      </c>
      <c r="AG14">
        <v>19.757999999999999</v>
      </c>
      <c r="AH14">
        <v>0</v>
      </c>
      <c r="AI14">
        <v>0</v>
      </c>
      <c r="AJ14">
        <v>0</v>
      </c>
      <c r="AK14">
        <v>51.394500000000001</v>
      </c>
      <c r="AL14">
        <v>34.86</v>
      </c>
      <c r="AM14">
        <v>5.2786799999999996</v>
      </c>
      <c r="AN14">
        <v>0.66954999999999998</v>
      </c>
      <c r="AO14">
        <v>4.2923999999999997E-2</v>
      </c>
      <c r="AP14">
        <v>2.3058000000000001</v>
      </c>
      <c r="AQ14">
        <v>0</v>
      </c>
      <c r="AR14">
        <v>31.897382</v>
      </c>
      <c r="AS14">
        <v>0</v>
      </c>
      <c r="AT14">
        <v>14.9968</v>
      </c>
      <c r="AU14">
        <v>0</v>
      </c>
      <c r="AV14">
        <v>12.6</v>
      </c>
      <c r="AW14">
        <v>35.838000000000001</v>
      </c>
      <c r="AX14">
        <v>0</v>
      </c>
      <c r="AY14">
        <v>0</v>
      </c>
      <c r="AZ14">
        <v>0</v>
      </c>
      <c r="BA14">
        <f t="shared" si="0"/>
        <v>2653.4612360000001</v>
      </c>
    </row>
    <row r="15" spans="1:53">
      <c r="A15" t="s">
        <v>57</v>
      </c>
      <c r="B15">
        <v>0</v>
      </c>
      <c r="C15">
        <v>0</v>
      </c>
      <c r="D15">
        <v>6.3</v>
      </c>
      <c r="E15">
        <v>0</v>
      </c>
      <c r="F15">
        <v>0</v>
      </c>
      <c r="G15">
        <v>7.6020000000000003</v>
      </c>
      <c r="H15">
        <v>0</v>
      </c>
      <c r="I15">
        <v>0</v>
      </c>
      <c r="J15">
        <v>0</v>
      </c>
      <c r="K15">
        <v>686.77995799999997</v>
      </c>
      <c r="L15">
        <v>653.15250000000003</v>
      </c>
      <c r="M15">
        <v>92</v>
      </c>
      <c r="N15">
        <v>118.125</v>
      </c>
      <c r="O15">
        <v>61.832813000000002</v>
      </c>
      <c r="P15">
        <v>112.5</v>
      </c>
      <c r="Q15">
        <v>16.901599999999998</v>
      </c>
      <c r="R15">
        <v>42.392195999999998</v>
      </c>
      <c r="S15">
        <v>26.390910000000002</v>
      </c>
      <c r="T15">
        <v>0</v>
      </c>
      <c r="U15">
        <v>418.77</v>
      </c>
      <c r="V15">
        <v>14.253199</v>
      </c>
      <c r="W15">
        <v>147.515624</v>
      </c>
      <c r="X15">
        <v>0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49.436556000000003</v>
      </c>
      <c r="AF15">
        <v>8.8740000000000006</v>
      </c>
      <c r="AG15">
        <v>19.757999999999999</v>
      </c>
      <c r="AH15">
        <v>0</v>
      </c>
      <c r="AI15">
        <v>0</v>
      </c>
      <c r="AJ15">
        <v>0</v>
      </c>
      <c r="AK15">
        <v>51.394500000000001</v>
      </c>
      <c r="AL15">
        <v>80.177999999999997</v>
      </c>
      <c r="AM15">
        <v>5.2786799999999996</v>
      </c>
      <c r="AN15">
        <v>0.66954999999999998</v>
      </c>
      <c r="AO15">
        <v>3.0870000000000002E-2</v>
      </c>
      <c r="AP15">
        <v>2.3058000000000001</v>
      </c>
      <c r="AQ15">
        <v>0</v>
      </c>
      <c r="AR15">
        <v>31.897382</v>
      </c>
      <c r="AS15">
        <v>0</v>
      </c>
      <c r="AT15">
        <v>14.9968</v>
      </c>
      <c r="AU15">
        <v>0</v>
      </c>
      <c r="AV15">
        <v>12.6</v>
      </c>
      <c r="AW15">
        <v>35.838000000000001</v>
      </c>
      <c r="AX15">
        <v>0</v>
      </c>
      <c r="AY15">
        <v>0</v>
      </c>
      <c r="AZ15">
        <v>0</v>
      </c>
      <c r="BA15">
        <f t="shared" si="0"/>
        <v>2724.327738</v>
      </c>
    </row>
    <row r="16" spans="1:53">
      <c r="A16" t="s">
        <v>58</v>
      </c>
      <c r="B16">
        <v>0</v>
      </c>
      <c r="C16">
        <v>0</v>
      </c>
      <c r="D16">
        <v>6.3</v>
      </c>
      <c r="E16">
        <v>0</v>
      </c>
      <c r="F16">
        <v>0</v>
      </c>
      <c r="G16">
        <v>7.6020000000000003</v>
      </c>
      <c r="H16">
        <v>0</v>
      </c>
      <c r="I16">
        <v>0</v>
      </c>
      <c r="J16">
        <v>0</v>
      </c>
      <c r="K16">
        <v>686.77995799999997</v>
      </c>
      <c r="L16">
        <v>653.15250000000003</v>
      </c>
      <c r="M16">
        <v>92</v>
      </c>
      <c r="N16">
        <v>118.125</v>
      </c>
      <c r="O16">
        <v>61.832813000000002</v>
      </c>
      <c r="P16">
        <v>114</v>
      </c>
      <c r="Q16">
        <v>16.901599999999998</v>
      </c>
      <c r="R16">
        <v>42.392195999999998</v>
      </c>
      <c r="S16">
        <v>26.390910000000002</v>
      </c>
      <c r="T16">
        <v>0</v>
      </c>
      <c r="U16">
        <v>418.77</v>
      </c>
      <c r="V16">
        <v>14.253199</v>
      </c>
      <c r="W16">
        <v>147.515624</v>
      </c>
      <c r="X16">
        <v>0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49.436556000000003</v>
      </c>
      <c r="AF16">
        <v>8.8740000000000006</v>
      </c>
      <c r="AG16">
        <v>19.757999999999999</v>
      </c>
      <c r="AH16">
        <v>0</v>
      </c>
      <c r="AI16">
        <v>0</v>
      </c>
      <c r="AJ16">
        <v>0</v>
      </c>
      <c r="AK16">
        <v>51.394500000000001</v>
      </c>
      <c r="AL16">
        <v>80.177999999999997</v>
      </c>
      <c r="AM16">
        <v>5.2786799999999996</v>
      </c>
      <c r="AN16">
        <v>0.66954999999999998</v>
      </c>
      <c r="AO16">
        <v>0</v>
      </c>
      <c r="AP16">
        <v>2.3058000000000001</v>
      </c>
      <c r="AQ16">
        <v>0</v>
      </c>
      <c r="AR16">
        <v>31.897382</v>
      </c>
      <c r="AS16">
        <v>0</v>
      </c>
      <c r="AT16">
        <v>14.9968</v>
      </c>
      <c r="AU16">
        <v>0</v>
      </c>
      <c r="AV16">
        <v>12.6</v>
      </c>
      <c r="AW16">
        <v>35.838000000000001</v>
      </c>
      <c r="AX16">
        <v>0</v>
      </c>
      <c r="AY16">
        <v>0</v>
      </c>
      <c r="AZ16">
        <v>0</v>
      </c>
      <c r="BA16">
        <f t="shared" si="0"/>
        <v>2725.7968679999999</v>
      </c>
    </row>
    <row r="17" spans="1:53">
      <c r="A17" t="s">
        <v>59</v>
      </c>
      <c r="B17">
        <v>0</v>
      </c>
      <c r="C17">
        <v>0</v>
      </c>
      <c r="D17">
        <v>6.3</v>
      </c>
      <c r="E17">
        <v>0</v>
      </c>
      <c r="F17">
        <v>0</v>
      </c>
      <c r="G17">
        <v>7.6020000000000003</v>
      </c>
      <c r="H17">
        <v>0</v>
      </c>
      <c r="I17">
        <v>0</v>
      </c>
      <c r="J17">
        <v>0</v>
      </c>
      <c r="K17">
        <v>686.77995799999997</v>
      </c>
      <c r="L17">
        <v>653.15250000000003</v>
      </c>
      <c r="M17">
        <v>92</v>
      </c>
      <c r="N17">
        <v>118.125</v>
      </c>
      <c r="O17">
        <v>61.832813000000002</v>
      </c>
      <c r="P17">
        <v>115.5</v>
      </c>
      <c r="Q17">
        <v>16.901599999999998</v>
      </c>
      <c r="R17">
        <v>42.392195999999998</v>
      </c>
      <c r="S17">
        <v>26.390910000000002</v>
      </c>
      <c r="T17">
        <v>0</v>
      </c>
      <c r="U17">
        <v>418.77</v>
      </c>
      <c r="V17">
        <v>14.253199</v>
      </c>
      <c r="W17">
        <v>147.515624</v>
      </c>
      <c r="X17">
        <v>0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49.436556000000003</v>
      </c>
      <c r="AF17">
        <v>8.8740000000000006</v>
      </c>
      <c r="AG17">
        <v>19.757999999999999</v>
      </c>
      <c r="AH17">
        <v>0</v>
      </c>
      <c r="AI17">
        <v>0</v>
      </c>
      <c r="AJ17">
        <v>0</v>
      </c>
      <c r="AK17">
        <v>51.394500000000001</v>
      </c>
      <c r="AL17">
        <v>80.177999999999997</v>
      </c>
      <c r="AM17">
        <v>5.2786799999999996</v>
      </c>
      <c r="AN17">
        <v>0.66954999999999998</v>
      </c>
      <c r="AO17">
        <v>0</v>
      </c>
      <c r="AP17">
        <v>2.3058000000000001</v>
      </c>
      <c r="AQ17">
        <v>0</v>
      </c>
      <c r="AR17">
        <v>31.897382</v>
      </c>
      <c r="AS17">
        <v>0</v>
      </c>
      <c r="AT17">
        <v>14.9968</v>
      </c>
      <c r="AU17">
        <v>0</v>
      </c>
      <c r="AV17">
        <v>12.6</v>
      </c>
      <c r="AW17">
        <v>35.838000000000001</v>
      </c>
      <c r="AX17">
        <v>0</v>
      </c>
      <c r="AY17">
        <v>0</v>
      </c>
      <c r="AZ17">
        <v>0</v>
      </c>
      <c r="BA17">
        <f t="shared" si="0"/>
        <v>2727.2968679999999</v>
      </c>
    </row>
    <row r="18" spans="1:53">
      <c r="A18" t="s">
        <v>60</v>
      </c>
      <c r="B18">
        <v>0</v>
      </c>
      <c r="C18">
        <v>0</v>
      </c>
      <c r="D18">
        <v>6.3</v>
      </c>
      <c r="E18">
        <v>0</v>
      </c>
      <c r="F18">
        <v>0</v>
      </c>
      <c r="G18">
        <v>7.6020000000000003</v>
      </c>
      <c r="H18">
        <v>0</v>
      </c>
      <c r="I18">
        <v>0</v>
      </c>
      <c r="J18">
        <v>0</v>
      </c>
      <c r="K18">
        <v>686.77995799999997</v>
      </c>
      <c r="L18">
        <v>653.15250000000003</v>
      </c>
      <c r="M18">
        <v>92</v>
      </c>
      <c r="N18">
        <v>118.125</v>
      </c>
      <c r="O18">
        <v>61.832813000000002</v>
      </c>
      <c r="P18">
        <v>115.5</v>
      </c>
      <c r="Q18">
        <v>16.901599999999998</v>
      </c>
      <c r="R18">
        <v>42.392195999999998</v>
      </c>
      <c r="S18">
        <v>26.390910000000002</v>
      </c>
      <c r="T18">
        <v>0</v>
      </c>
      <c r="U18">
        <v>418.77</v>
      </c>
      <c r="V18">
        <v>14.253199</v>
      </c>
      <c r="W18">
        <v>147.515624</v>
      </c>
      <c r="X18">
        <v>0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49.436556000000003</v>
      </c>
      <c r="AF18">
        <v>8.8740000000000006</v>
      </c>
      <c r="AG18">
        <v>19.757999999999999</v>
      </c>
      <c r="AH18">
        <v>0</v>
      </c>
      <c r="AI18">
        <v>0</v>
      </c>
      <c r="AJ18">
        <v>0</v>
      </c>
      <c r="AK18">
        <v>51.394500000000001</v>
      </c>
      <c r="AL18">
        <v>80.177999999999997</v>
      </c>
      <c r="AM18">
        <v>5.2786799999999996</v>
      </c>
      <c r="AN18">
        <v>0.66954999999999998</v>
      </c>
      <c r="AO18">
        <v>0</v>
      </c>
      <c r="AP18">
        <v>2.3058000000000001</v>
      </c>
      <c r="AQ18">
        <v>0</v>
      </c>
      <c r="AR18">
        <v>31.897382</v>
      </c>
      <c r="AS18">
        <v>0</v>
      </c>
      <c r="AT18">
        <v>14.9968</v>
      </c>
      <c r="AU18">
        <v>0</v>
      </c>
      <c r="AV18">
        <v>12.6</v>
      </c>
      <c r="AW18">
        <v>35.838000000000001</v>
      </c>
      <c r="AX18">
        <v>0</v>
      </c>
      <c r="AY18">
        <v>0</v>
      </c>
      <c r="AZ18">
        <v>0</v>
      </c>
      <c r="BA18">
        <f t="shared" si="0"/>
        <v>2727.2968679999999</v>
      </c>
    </row>
    <row r="19" spans="1:53">
      <c r="A19" t="s">
        <v>61</v>
      </c>
      <c r="B19">
        <v>0</v>
      </c>
      <c r="C19">
        <v>0</v>
      </c>
      <c r="D19">
        <v>4.2</v>
      </c>
      <c r="E19">
        <v>0</v>
      </c>
      <c r="F19">
        <v>0</v>
      </c>
      <c r="G19">
        <v>7.6020000000000003</v>
      </c>
      <c r="H19">
        <v>0</v>
      </c>
      <c r="I19">
        <v>0</v>
      </c>
      <c r="J19">
        <v>0</v>
      </c>
      <c r="K19">
        <v>686.77995799999997</v>
      </c>
      <c r="L19">
        <v>653.15250000000003</v>
      </c>
      <c r="M19">
        <v>92</v>
      </c>
      <c r="N19">
        <v>118.125</v>
      </c>
      <c r="O19">
        <v>61.832813000000002</v>
      </c>
      <c r="P19">
        <v>115.5</v>
      </c>
      <c r="Q19">
        <v>16.901599999999998</v>
      </c>
      <c r="R19">
        <v>42.392195999999998</v>
      </c>
      <c r="S19">
        <v>26.390910000000002</v>
      </c>
      <c r="T19">
        <v>0</v>
      </c>
      <c r="U19">
        <v>418.77</v>
      </c>
      <c r="V19">
        <v>14.253199</v>
      </c>
      <c r="W19">
        <v>147.515624</v>
      </c>
      <c r="X19">
        <v>0</v>
      </c>
      <c r="Y19">
        <v>0</v>
      </c>
      <c r="Z19">
        <v>6.5537999999999998</v>
      </c>
      <c r="AA19">
        <v>0</v>
      </c>
      <c r="AB19">
        <v>0</v>
      </c>
      <c r="AC19">
        <v>9.6778399999999998</v>
      </c>
      <c r="AD19">
        <v>0</v>
      </c>
      <c r="AE19">
        <v>49.436556000000003</v>
      </c>
      <c r="AF19">
        <v>8.8740000000000006</v>
      </c>
      <c r="AG19">
        <v>19.757999999999999</v>
      </c>
      <c r="AH19">
        <v>23.390899999999998</v>
      </c>
      <c r="AI19">
        <v>0</v>
      </c>
      <c r="AJ19">
        <v>0</v>
      </c>
      <c r="AK19">
        <v>51.394500000000001</v>
      </c>
      <c r="AL19">
        <v>80.177999999999997</v>
      </c>
      <c r="AM19">
        <v>5.2786799999999996</v>
      </c>
      <c r="AN19">
        <v>0.66954999999999998</v>
      </c>
      <c r="AO19">
        <v>0</v>
      </c>
      <c r="AP19">
        <v>2.3058000000000001</v>
      </c>
      <c r="AQ19">
        <v>10.143000000000001</v>
      </c>
      <c r="AR19">
        <v>31.897382</v>
      </c>
      <c r="AS19">
        <v>0</v>
      </c>
      <c r="AT19">
        <v>14.9968</v>
      </c>
      <c r="AU19">
        <v>0</v>
      </c>
      <c r="AV19">
        <v>12.6</v>
      </c>
      <c r="AW19">
        <v>35.838000000000001</v>
      </c>
      <c r="AX19">
        <v>0</v>
      </c>
      <c r="AY19">
        <v>0</v>
      </c>
      <c r="AZ19">
        <v>0</v>
      </c>
      <c r="BA19">
        <f t="shared" si="0"/>
        <v>2768.4086079999997</v>
      </c>
    </row>
    <row r="20" spans="1:53">
      <c r="A20" t="s">
        <v>62</v>
      </c>
      <c r="B20">
        <v>0</v>
      </c>
      <c r="C20">
        <v>0</v>
      </c>
      <c r="D20">
        <v>4.2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686.77995799999997</v>
      </c>
      <c r="L20">
        <v>653.15250000000003</v>
      </c>
      <c r="M20">
        <v>92</v>
      </c>
      <c r="N20">
        <v>118.125</v>
      </c>
      <c r="O20">
        <v>61.832813000000002</v>
      </c>
      <c r="P20">
        <v>115.5</v>
      </c>
      <c r="Q20">
        <v>16.901599999999998</v>
      </c>
      <c r="R20">
        <v>42.392195999999998</v>
      </c>
      <c r="S20">
        <v>26.390910000000002</v>
      </c>
      <c r="T20">
        <v>0</v>
      </c>
      <c r="U20">
        <v>418.77</v>
      </c>
      <c r="V20">
        <v>14.253199</v>
      </c>
      <c r="W20">
        <v>147.515624</v>
      </c>
      <c r="X20">
        <v>0</v>
      </c>
      <c r="Y20">
        <v>0</v>
      </c>
      <c r="Z20">
        <v>6.5537999999999998</v>
      </c>
      <c r="AA20">
        <v>0</v>
      </c>
      <c r="AB20">
        <v>0</v>
      </c>
      <c r="AC20">
        <v>19.35568</v>
      </c>
      <c r="AD20">
        <v>0</v>
      </c>
      <c r="AE20">
        <v>49.436556000000003</v>
      </c>
      <c r="AF20">
        <v>8.8740000000000006</v>
      </c>
      <c r="AG20">
        <v>19.757999999999999</v>
      </c>
      <c r="AH20">
        <v>23.390899999999998</v>
      </c>
      <c r="AI20">
        <v>0</v>
      </c>
      <c r="AJ20">
        <v>0</v>
      </c>
      <c r="AK20">
        <v>51.394500000000001</v>
      </c>
      <c r="AL20">
        <v>80.177999999999997</v>
      </c>
      <c r="AM20">
        <v>5.2786799999999996</v>
      </c>
      <c r="AN20">
        <v>0.66954999999999998</v>
      </c>
      <c r="AO20">
        <v>0</v>
      </c>
      <c r="AP20">
        <v>2.3058000000000001</v>
      </c>
      <c r="AQ20">
        <v>20.286000000000001</v>
      </c>
      <c r="AR20">
        <v>31.897382</v>
      </c>
      <c r="AS20">
        <v>0</v>
      </c>
      <c r="AT20">
        <v>14.9968</v>
      </c>
      <c r="AU20">
        <v>0</v>
      </c>
      <c r="AV20">
        <v>12.6</v>
      </c>
      <c r="AW20">
        <v>0</v>
      </c>
      <c r="AX20">
        <v>0</v>
      </c>
      <c r="AY20">
        <v>0</v>
      </c>
      <c r="AZ20">
        <v>0</v>
      </c>
      <c r="BA20">
        <f t="shared" si="0"/>
        <v>2744.789448</v>
      </c>
    </row>
    <row r="21" spans="1:53">
      <c r="A21" t="s">
        <v>63</v>
      </c>
      <c r="B21">
        <v>0</v>
      </c>
      <c r="C21">
        <v>0</v>
      </c>
      <c r="D21">
        <v>4.2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686.77995799999997</v>
      </c>
      <c r="L21">
        <v>653.15250000000003</v>
      </c>
      <c r="M21">
        <v>92</v>
      </c>
      <c r="N21">
        <v>118.125</v>
      </c>
      <c r="O21">
        <v>61.832813000000002</v>
      </c>
      <c r="P21">
        <v>115.5</v>
      </c>
      <c r="Q21">
        <v>16.901599999999998</v>
      </c>
      <c r="R21">
        <v>42.392195999999998</v>
      </c>
      <c r="S21">
        <v>26.390910000000002</v>
      </c>
      <c r="T21">
        <v>0</v>
      </c>
      <c r="U21">
        <v>418.77</v>
      </c>
      <c r="V21">
        <v>14.253199</v>
      </c>
      <c r="W21">
        <v>147.515624</v>
      </c>
      <c r="X21">
        <v>0</v>
      </c>
      <c r="Y21">
        <v>0</v>
      </c>
      <c r="Z21">
        <v>6.5537999999999998</v>
      </c>
      <c r="AA21">
        <v>0</v>
      </c>
      <c r="AB21">
        <v>13.0634</v>
      </c>
      <c r="AC21">
        <v>19.35568</v>
      </c>
      <c r="AD21">
        <v>0</v>
      </c>
      <c r="AE21">
        <v>49.436556000000003</v>
      </c>
      <c r="AF21">
        <v>8.8740000000000006</v>
      </c>
      <c r="AG21">
        <v>19.757999999999999</v>
      </c>
      <c r="AH21">
        <v>46.781799999999997</v>
      </c>
      <c r="AI21">
        <v>0</v>
      </c>
      <c r="AJ21">
        <v>0</v>
      </c>
      <c r="AK21">
        <v>51.394500000000001</v>
      </c>
      <c r="AL21">
        <v>80.177999999999997</v>
      </c>
      <c r="AM21">
        <v>5.2786799999999996</v>
      </c>
      <c r="AN21">
        <v>0.66954999999999998</v>
      </c>
      <c r="AO21">
        <v>0</v>
      </c>
      <c r="AP21">
        <v>2.3058000000000001</v>
      </c>
      <c r="AQ21">
        <v>30.24</v>
      </c>
      <c r="AR21">
        <v>31.897382</v>
      </c>
      <c r="AS21">
        <v>0</v>
      </c>
      <c r="AT21">
        <v>14.9968</v>
      </c>
      <c r="AU21">
        <v>0</v>
      </c>
      <c r="AV21">
        <v>12.6</v>
      </c>
      <c r="AW21">
        <v>0</v>
      </c>
      <c r="AX21">
        <v>0</v>
      </c>
      <c r="AY21">
        <v>0</v>
      </c>
      <c r="AZ21">
        <v>0</v>
      </c>
      <c r="BA21">
        <f t="shared" si="0"/>
        <v>2791.197748</v>
      </c>
    </row>
    <row r="22" spans="1:53">
      <c r="A22" t="s">
        <v>64</v>
      </c>
      <c r="B22">
        <v>0</v>
      </c>
      <c r="C22">
        <v>0</v>
      </c>
      <c r="D22">
        <v>4.2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686.77995799999997</v>
      </c>
      <c r="L22">
        <v>653.15250000000003</v>
      </c>
      <c r="M22">
        <v>92</v>
      </c>
      <c r="N22">
        <v>118.125</v>
      </c>
      <c r="O22">
        <v>61.832813000000002</v>
      </c>
      <c r="P22">
        <v>115.5</v>
      </c>
      <c r="Q22">
        <v>16.901599999999998</v>
      </c>
      <c r="R22">
        <v>42.392195999999998</v>
      </c>
      <c r="S22">
        <v>26.390910000000002</v>
      </c>
      <c r="T22">
        <v>0</v>
      </c>
      <c r="U22">
        <v>418.77</v>
      </c>
      <c r="V22">
        <v>14.253199</v>
      </c>
      <c r="W22">
        <v>147.515624</v>
      </c>
      <c r="X22">
        <v>0</v>
      </c>
      <c r="Y22">
        <v>0</v>
      </c>
      <c r="Z22">
        <v>6.5537999999999998</v>
      </c>
      <c r="AA22">
        <v>0</v>
      </c>
      <c r="AB22">
        <v>13.0634</v>
      </c>
      <c r="AC22">
        <v>19.35568</v>
      </c>
      <c r="AD22">
        <v>9.1149000000000004</v>
      </c>
      <c r="AE22">
        <v>49.436556000000003</v>
      </c>
      <c r="AF22">
        <v>8.8740000000000006</v>
      </c>
      <c r="AG22">
        <v>19.757999999999999</v>
      </c>
      <c r="AH22">
        <v>46.781799999999997</v>
      </c>
      <c r="AI22">
        <v>0</v>
      </c>
      <c r="AJ22">
        <v>0</v>
      </c>
      <c r="AK22">
        <v>51.394500000000001</v>
      </c>
      <c r="AL22">
        <v>34.86</v>
      </c>
      <c r="AM22">
        <v>10.557359999999999</v>
      </c>
      <c r="AN22">
        <v>0.66954999999999998</v>
      </c>
      <c r="AO22">
        <v>0</v>
      </c>
      <c r="AP22">
        <v>2.3058000000000001</v>
      </c>
      <c r="AQ22">
        <v>30.24</v>
      </c>
      <c r="AR22">
        <v>31.897382</v>
      </c>
      <c r="AS22">
        <v>0</v>
      </c>
      <c r="AT22">
        <v>14.9968</v>
      </c>
      <c r="AU22">
        <v>0</v>
      </c>
      <c r="AV22">
        <v>12.6</v>
      </c>
      <c r="AW22">
        <v>0</v>
      </c>
      <c r="AX22">
        <v>0</v>
      </c>
      <c r="AY22">
        <v>0</v>
      </c>
      <c r="AZ22">
        <v>0</v>
      </c>
      <c r="BA22">
        <f t="shared" si="0"/>
        <v>2760.2733280000002</v>
      </c>
    </row>
    <row r="23" spans="1:53">
      <c r="A23" t="s">
        <v>65</v>
      </c>
      <c r="B23">
        <v>0</v>
      </c>
      <c r="C23">
        <v>0</v>
      </c>
      <c r="D23">
        <v>4.2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686.77995799999997</v>
      </c>
      <c r="L23">
        <v>653.15250000000003</v>
      </c>
      <c r="M23">
        <v>92</v>
      </c>
      <c r="N23">
        <v>118.125</v>
      </c>
      <c r="O23">
        <v>61.832813000000002</v>
      </c>
      <c r="P23">
        <v>116.25</v>
      </c>
      <c r="Q23">
        <v>16.901599999999998</v>
      </c>
      <c r="R23">
        <v>42.392195999999998</v>
      </c>
      <c r="S23">
        <v>26.390910000000002</v>
      </c>
      <c r="T23">
        <v>0</v>
      </c>
      <c r="U23">
        <v>418.77</v>
      </c>
      <c r="V23">
        <v>14.253199</v>
      </c>
      <c r="W23">
        <v>147.515624</v>
      </c>
      <c r="X23">
        <v>0</v>
      </c>
      <c r="Y23">
        <v>0</v>
      </c>
      <c r="Z23">
        <v>6.5537999999999998</v>
      </c>
      <c r="AA23">
        <v>7.0309999999999997</v>
      </c>
      <c r="AB23">
        <v>26.260100000000001</v>
      </c>
      <c r="AC23">
        <v>19.35568</v>
      </c>
      <c r="AD23">
        <v>18.229800000000001</v>
      </c>
      <c r="AE23">
        <v>49.436556000000003</v>
      </c>
      <c r="AF23">
        <v>8.8740000000000006</v>
      </c>
      <c r="AG23">
        <v>19.757999999999999</v>
      </c>
      <c r="AH23">
        <v>46.781799999999997</v>
      </c>
      <c r="AI23">
        <v>2.5459999999999998</v>
      </c>
      <c r="AJ23">
        <v>0</v>
      </c>
      <c r="AK23">
        <v>51.394500000000001</v>
      </c>
      <c r="AL23">
        <v>20.916</v>
      </c>
      <c r="AM23">
        <v>15.836040000000001</v>
      </c>
      <c r="AN23">
        <v>0.66954999999999998</v>
      </c>
      <c r="AO23">
        <v>0</v>
      </c>
      <c r="AP23">
        <v>2.3058000000000001</v>
      </c>
      <c r="AQ23">
        <v>30.24</v>
      </c>
      <c r="AR23">
        <v>31.897382</v>
      </c>
      <c r="AS23">
        <v>0</v>
      </c>
      <c r="AT23">
        <v>14.9968</v>
      </c>
      <c r="AU23">
        <v>0</v>
      </c>
      <c r="AV23">
        <v>12.6</v>
      </c>
      <c r="AW23">
        <v>0</v>
      </c>
      <c r="AX23">
        <v>0</v>
      </c>
      <c r="AY23">
        <v>0</v>
      </c>
      <c r="AZ23">
        <v>0</v>
      </c>
      <c r="BA23">
        <f t="shared" si="0"/>
        <v>2784.2466080000004</v>
      </c>
    </row>
    <row r="24" spans="1:53">
      <c r="A24" t="s">
        <v>66</v>
      </c>
      <c r="B24">
        <v>0</v>
      </c>
      <c r="C24">
        <v>0</v>
      </c>
      <c r="D24">
        <v>4.2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686.77995799999997</v>
      </c>
      <c r="L24">
        <v>653.15250000000003</v>
      </c>
      <c r="M24">
        <v>92</v>
      </c>
      <c r="N24">
        <v>118.125</v>
      </c>
      <c r="O24">
        <v>61.832813000000002</v>
      </c>
      <c r="P24">
        <v>116.25</v>
      </c>
      <c r="Q24">
        <v>16.901599999999998</v>
      </c>
      <c r="R24">
        <v>42.392195999999998</v>
      </c>
      <c r="S24">
        <v>26.390910000000002</v>
      </c>
      <c r="T24">
        <v>0</v>
      </c>
      <c r="U24">
        <v>418.77</v>
      </c>
      <c r="V24">
        <v>14.253199</v>
      </c>
      <c r="W24">
        <v>147.515624</v>
      </c>
      <c r="X24">
        <v>0</v>
      </c>
      <c r="Y24">
        <v>0</v>
      </c>
      <c r="Z24">
        <v>6.5537999999999998</v>
      </c>
      <c r="AA24">
        <v>28.0687</v>
      </c>
      <c r="AB24">
        <v>26.260100000000001</v>
      </c>
      <c r="AC24">
        <v>29.033519999999999</v>
      </c>
      <c r="AD24">
        <v>27.3447</v>
      </c>
      <c r="AE24">
        <v>49.436556000000003</v>
      </c>
      <c r="AF24">
        <v>8.8740000000000006</v>
      </c>
      <c r="AG24">
        <v>19.757999999999999</v>
      </c>
      <c r="AH24">
        <v>70.172700000000006</v>
      </c>
      <c r="AI24">
        <v>7.6379999999999999</v>
      </c>
      <c r="AJ24">
        <v>0</v>
      </c>
      <c r="AK24">
        <v>51.394500000000001</v>
      </c>
      <c r="AL24">
        <v>20.916</v>
      </c>
      <c r="AM24">
        <v>15.836040000000001</v>
      </c>
      <c r="AN24">
        <v>0.66954999999999998</v>
      </c>
      <c r="AO24">
        <v>0</v>
      </c>
      <c r="AP24">
        <v>2.3058000000000001</v>
      </c>
      <c r="AQ24">
        <v>30.24</v>
      </c>
      <c r="AR24">
        <v>31.897382</v>
      </c>
      <c r="AS24">
        <v>0</v>
      </c>
      <c r="AT24">
        <v>14.9968</v>
      </c>
      <c r="AU24">
        <v>0</v>
      </c>
      <c r="AV24">
        <v>12.6</v>
      </c>
      <c r="AW24">
        <v>0</v>
      </c>
      <c r="AX24">
        <v>0</v>
      </c>
      <c r="AY24">
        <v>0</v>
      </c>
      <c r="AZ24">
        <v>0</v>
      </c>
      <c r="BA24">
        <f t="shared" si="0"/>
        <v>2852.5599480000001</v>
      </c>
    </row>
    <row r="25" spans="1:53">
      <c r="A25" t="s">
        <v>67</v>
      </c>
      <c r="B25">
        <v>0</v>
      </c>
      <c r="C25">
        <v>0</v>
      </c>
      <c r="D25">
        <v>4.2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686.77995799999997</v>
      </c>
      <c r="L25">
        <v>653.15250000000003</v>
      </c>
      <c r="M25">
        <v>92</v>
      </c>
      <c r="N25">
        <v>118.125</v>
      </c>
      <c r="O25">
        <v>61.832813000000002</v>
      </c>
      <c r="P25">
        <v>116.25</v>
      </c>
      <c r="Q25">
        <v>16.901599999999998</v>
      </c>
      <c r="R25">
        <v>42.392195999999998</v>
      </c>
      <c r="S25">
        <v>26.390910000000002</v>
      </c>
      <c r="T25">
        <v>0</v>
      </c>
      <c r="U25">
        <v>418.77</v>
      </c>
      <c r="V25">
        <v>14.253199</v>
      </c>
      <c r="W25">
        <v>147.515624</v>
      </c>
      <c r="X25">
        <v>0</v>
      </c>
      <c r="Y25">
        <v>0</v>
      </c>
      <c r="Z25">
        <v>6.5537999999999998</v>
      </c>
      <c r="AA25">
        <v>28.09872</v>
      </c>
      <c r="AB25">
        <v>26.260100000000001</v>
      </c>
      <c r="AC25">
        <v>29.033519999999999</v>
      </c>
      <c r="AD25">
        <v>27.3447</v>
      </c>
      <c r="AE25">
        <v>49.436556000000003</v>
      </c>
      <c r="AF25">
        <v>8.8740000000000006</v>
      </c>
      <c r="AG25">
        <v>19.757999999999999</v>
      </c>
      <c r="AH25">
        <v>70.172700000000006</v>
      </c>
      <c r="AI25">
        <v>33.097999999999999</v>
      </c>
      <c r="AJ25">
        <v>0</v>
      </c>
      <c r="AK25">
        <v>51.394500000000001</v>
      </c>
      <c r="AL25">
        <v>20.916</v>
      </c>
      <c r="AM25">
        <v>15.836040000000001</v>
      </c>
      <c r="AN25">
        <v>0.66954999999999998</v>
      </c>
      <c r="AO25">
        <v>0</v>
      </c>
      <c r="AP25">
        <v>2.3058000000000001</v>
      </c>
      <c r="AQ25">
        <v>30.24</v>
      </c>
      <c r="AR25">
        <v>31.897382</v>
      </c>
      <c r="AS25">
        <v>0</v>
      </c>
      <c r="AT25">
        <v>14.9968</v>
      </c>
      <c r="AU25">
        <v>0</v>
      </c>
      <c r="AV25">
        <v>12.6</v>
      </c>
      <c r="AW25">
        <v>0</v>
      </c>
      <c r="AX25">
        <v>4.3840000000000003</v>
      </c>
      <c r="AY25">
        <v>0</v>
      </c>
      <c r="AZ25">
        <v>0</v>
      </c>
      <c r="BA25">
        <f t="shared" si="0"/>
        <v>2882.4339680000003</v>
      </c>
    </row>
    <row r="26" spans="1:53">
      <c r="A26" t="s">
        <v>68</v>
      </c>
      <c r="B26">
        <v>0</v>
      </c>
      <c r="C26">
        <v>0</v>
      </c>
      <c r="D26">
        <v>4.2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686.77995799999997</v>
      </c>
      <c r="L26">
        <v>653.15250000000003</v>
      </c>
      <c r="M26">
        <v>92</v>
      </c>
      <c r="N26">
        <v>118.125</v>
      </c>
      <c r="O26">
        <v>61.832813000000002</v>
      </c>
      <c r="P26">
        <v>116.25</v>
      </c>
      <c r="Q26">
        <v>16.901599999999998</v>
      </c>
      <c r="R26">
        <v>42.392195999999998</v>
      </c>
      <c r="S26">
        <v>26.390910000000002</v>
      </c>
      <c r="T26">
        <v>0</v>
      </c>
      <c r="U26">
        <v>418.77</v>
      </c>
      <c r="V26">
        <v>14.253199</v>
      </c>
      <c r="W26">
        <v>147.515624</v>
      </c>
      <c r="X26">
        <v>0</v>
      </c>
      <c r="Y26">
        <v>0</v>
      </c>
      <c r="Z26">
        <v>6.5537999999999998</v>
      </c>
      <c r="AA26">
        <v>28.09872</v>
      </c>
      <c r="AB26">
        <v>26.260100000000001</v>
      </c>
      <c r="AC26">
        <v>29.033519999999999</v>
      </c>
      <c r="AD26">
        <v>27.3447</v>
      </c>
      <c r="AE26">
        <v>49.436556000000003</v>
      </c>
      <c r="AF26">
        <v>8.8740000000000006</v>
      </c>
      <c r="AG26">
        <v>19.757999999999999</v>
      </c>
      <c r="AH26">
        <v>70.172700000000006</v>
      </c>
      <c r="AI26">
        <v>33.097999999999999</v>
      </c>
      <c r="AJ26">
        <v>0</v>
      </c>
      <c r="AK26">
        <v>51.394500000000001</v>
      </c>
      <c r="AL26">
        <v>20.916</v>
      </c>
      <c r="AM26">
        <v>15.836040000000001</v>
      </c>
      <c r="AN26">
        <v>0.66954999999999998</v>
      </c>
      <c r="AO26">
        <v>0</v>
      </c>
      <c r="AP26">
        <v>2.0495999999999999</v>
      </c>
      <c r="AQ26">
        <v>30.24</v>
      </c>
      <c r="AR26">
        <v>31.897382</v>
      </c>
      <c r="AS26">
        <v>0</v>
      </c>
      <c r="AT26">
        <v>14.9968</v>
      </c>
      <c r="AU26">
        <v>0</v>
      </c>
      <c r="AV26">
        <v>12.6</v>
      </c>
      <c r="AW26">
        <v>0</v>
      </c>
      <c r="AX26">
        <v>6.5759999999999996</v>
      </c>
      <c r="AY26">
        <v>0</v>
      </c>
      <c r="AZ26">
        <v>0</v>
      </c>
      <c r="BA26">
        <f t="shared" si="0"/>
        <v>2884.369768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5.43</v>
      </c>
      <c r="G27">
        <v>7.6020000000000003</v>
      </c>
      <c r="H27">
        <v>0</v>
      </c>
      <c r="I27">
        <v>0</v>
      </c>
      <c r="J27">
        <v>1.6439999999999999</v>
      </c>
      <c r="K27">
        <v>686.77995799999997</v>
      </c>
      <c r="L27">
        <v>653.15250000000003</v>
      </c>
      <c r="M27">
        <v>92</v>
      </c>
      <c r="N27">
        <v>118.125</v>
      </c>
      <c r="O27">
        <v>61.832813000000002</v>
      </c>
      <c r="P27">
        <v>116.25</v>
      </c>
      <c r="Q27">
        <v>16.901599999999998</v>
      </c>
      <c r="R27">
        <v>42.392195999999998</v>
      </c>
      <c r="S27">
        <v>26.390910000000002</v>
      </c>
      <c r="T27">
        <v>0</v>
      </c>
      <c r="U27">
        <v>418.77</v>
      </c>
      <c r="V27">
        <v>14.253199</v>
      </c>
      <c r="W27">
        <v>147.515624</v>
      </c>
      <c r="X27">
        <v>0</v>
      </c>
      <c r="Y27">
        <v>0</v>
      </c>
      <c r="Z27">
        <v>6.5537999999999998</v>
      </c>
      <c r="AA27">
        <v>28.09872</v>
      </c>
      <c r="AB27">
        <v>26.260100000000001</v>
      </c>
      <c r="AC27">
        <v>29.033519999999999</v>
      </c>
      <c r="AD27">
        <v>27.3447</v>
      </c>
      <c r="AE27">
        <v>28.225999999999999</v>
      </c>
      <c r="AF27">
        <v>8.8740000000000006</v>
      </c>
      <c r="AG27">
        <v>19.757999999999999</v>
      </c>
      <c r="AH27">
        <v>70.172700000000006</v>
      </c>
      <c r="AI27">
        <v>33.097999999999999</v>
      </c>
      <c r="AJ27">
        <v>0</v>
      </c>
      <c r="AK27">
        <v>51.394500000000001</v>
      </c>
      <c r="AL27">
        <v>20.916</v>
      </c>
      <c r="AM27">
        <v>15.836040000000001</v>
      </c>
      <c r="AN27">
        <v>0.66954999999999998</v>
      </c>
      <c r="AO27">
        <v>0</v>
      </c>
      <c r="AP27">
        <v>2.0495999999999999</v>
      </c>
      <c r="AQ27">
        <v>30.24</v>
      </c>
      <c r="AR27">
        <v>31.897382</v>
      </c>
      <c r="AS27">
        <v>0</v>
      </c>
      <c r="AT27">
        <v>14.9968</v>
      </c>
      <c r="AU27">
        <v>0</v>
      </c>
      <c r="AV27">
        <v>0</v>
      </c>
      <c r="AW27">
        <v>30.408000000000001</v>
      </c>
      <c r="AX27">
        <v>10.96</v>
      </c>
      <c r="AY27">
        <v>0</v>
      </c>
      <c r="AZ27">
        <v>0</v>
      </c>
      <c r="BA27">
        <f t="shared" si="0"/>
        <v>2895.8272120000001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5.43</v>
      </c>
      <c r="G28">
        <v>7.6020000000000003</v>
      </c>
      <c r="H28">
        <v>0</v>
      </c>
      <c r="I28">
        <v>0</v>
      </c>
      <c r="J28">
        <v>1.6439999999999999</v>
      </c>
      <c r="K28">
        <v>686.77995799999997</v>
      </c>
      <c r="L28">
        <v>653.15250000000003</v>
      </c>
      <c r="M28">
        <v>92</v>
      </c>
      <c r="N28">
        <v>118.125</v>
      </c>
      <c r="O28">
        <v>61.832813000000002</v>
      </c>
      <c r="P28">
        <v>116.25</v>
      </c>
      <c r="Q28">
        <v>16.901599999999998</v>
      </c>
      <c r="R28">
        <v>42.392195999999998</v>
      </c>
      <c r="S28">
        <v>26.390910000000002</v>
      </c>
      <c r="T28">
        <v>0</v>
      </c>
      <c r="U28">
        <v>418.77</v>
      </c>
      <c r="V28">
        <v>14.253199</v>
      </c>
      <c r="W28">
        <v>147.515624</v>
      </c>
      <c r="X28">
        <v>0</v>
      </c>
      <c r="Y28">
        <v>0</v>
      </c>
      <c r="Z28">
        <v>6.5537999999999998</v>
      </c>
      <c r="AA28">
        <v>28.09872</v>
      </c>
      <c r="AB28">
        <v>26.260100000000001</v>
      </c>
      <c r="AC28">
        <v>29.033519999999999</v>
      </c>
      <c r="AD28">
        <v>27.3447</v>
      </c>
      <c r="AE28">
        <v>28.225999999999999</v>
      </c>
      <c r="AF28">
        <v>8.8740000000000006</v>
      </c>
      <c r="AG28">
        <v>19.757999999999999</v>
      </c>
      <c r="AH28">
        <v>70.172700000000006</v>
      </c>
      <c r="AI28">
        <v>33.097999999999999</v>
      </c>
      <c r="AJ28">
        <v>0</v>
      </c>
      <c r="AK28">
        <v>51.394500000000001</v>
      </c>
      <c r="AL28">
        <v>20.916</v>
      </c>
      <c r="AM28">
        <v>10.557359999999999</v>
      </c>
      <c r="AN28">
        <v>0.66954999999999998</v>
      </c>
      <c r="AO28">
        <v>0</v>
      </c>
      <c r="AP28">
        <v>2.0495999999999999</v>
      </c>
      <c r="AQ28">
        <v>30.24</v>
      </c>
      <c r="AR28">
        <v>31.897382</v>
      </c>
      <c r="AS28">
        <v>0</v>
      </c>
      <c r="AT28">
        <v>14.9968</v>
      </c>
      <c r="AU28">
        <v>0</v>
      </c>
      <c r="AV28">
        <v>0</v>
      </c>
      <c r="AW28">
        <v>30.408000000000001</v>
      </c>
      <c r="AX28">
        <v>10.96</v>
      </c>
      <c r="AY28">
        <v>0</v>
      </c>
      <c r="AZ28">
        <v>0</v>
      </c>
      <c r="BA28">
        <f t="shared" si="0"/>
        <v>2890.5485319999998</v>
      </c>
    </row>
    <row r="29" spans="1:53">
      <c r="A29" t="s">
        <v>71</v>
      </c>
      <c r="B29">
        <v>0</v>
      </c>
      <c r="C29">
        <v>0</v>
      </c>
      <c r="D29">
        <v>4.2</v>
      </c>
      <c r="E29">
        <v>0</v>
      </c>
      <c r="F29">
        <v>5.43</v>
      </c>
      <c r="G29">
        <v>7.6020000000000003</v>
      </c>
      <c r="H29">
        <v>0</v>
      </c>
      <c r="I29">
        <v>0</v>
      </c>
      <c r="J29">
        <v>1.6439999999999999</v>
      </c>
      <c r="K29">
        <v>686.77995799999997</v>
      </c>
      <c r="L29">
        <v>653.15250000000003</v>
      </c>
      <c r="M29">
        <v>92</v>
      </c>
      <c r="N29">
        <v>118.125</v>
      </c>
      <c r="O29">
        <v>61.832813000000002</v>
      </c>
      <c r="P29">
        <v>116.25</v>
      </c>
      <c r="Q29">
        <v>16.901599999999998</v>
      </c>
      <c r="R29">
        <v>42.392195999999998</v>
      </c>
      <c r="S29">
        <v>26.390910000000002</v>
      </c>
      <c r="T29">
        <v>0</v>
      </c>
      <c r="U29">
        <v>418.77</v>
      </c>
      <c r="V29">
        <v>14.253199</v>
      </c>
      <c r="W29">
        <v>147.515624</v>
      </c>
      <c r="X29">
        <v>0</v>
      </c>
      <c r="Y29">
        <v>0</v>
      </c>
      <c r="Z29">
        <v>6.5537999999999998</v>
      </c>
      <c r="AA29">
        <v>7.0309999999999997</v>
      </c>
      <c r="AB29">
        <v>26.260100000000001</v>
      </c>
      <c r="AC29">
        <v>29.033519999999999</v>
      </c>
      <c r="AD29">
        <v>27.3447</v>
      </c>
      <c r="AE29">
        <v>28.225999999999999</v>
      </c>
      <c r="AF29">
        <v>8.8740000000000006</v>
      </c>
      <c r="AG29">
        <v>19.757999999999999</v>
      </c>
      <c r="AH29">
        <v>70.172700000000006</v>
      </c>
      <c r="AI29">
        <v>33.097999999999999</v>
      </c>
      <c r="AJ29">
        <v>0</v>
      </c>
      <c r="AK29">
        <v>51.394500000000001</v>
      </c>
      <c r="AL29">
        <v>20.916</v>
      </c>
      <c r="AM29">
        <v>5.2786799999999996</v>
      </c>
      <c r="AN29">
        <v>0.66954999999999998</v>
      </c>
      <c r="AO29">
        <v>0</v>
      </c>
      <c r="AP29">
        <v>2.0495999999999999</v>
      </c>
      <c r="AQ29">
        <v>30.24</v>
      </c>
      <c r="AR29">
        <v>32.9574</v>
      </c>
      <c r="AS29">
        <v>0</v>
      </c>
      <c r="AT29">
        <v>14.9968</v>
      </c>
      <c r="AU29">
        <v>0</v>
      </c>
      <c r="AV29">
        <v>12.6</v>
      </c>
      <c r="AW29">
        <v>30.408000000000001</v>
      </c>
      <c r="AX29">
        <v>10.96</v>
      </c>
      <c r="AY29">
        <v>0</v>
      </c>
      <c r="AZ29">
        <v>0</v>
      </c>
      <c r="BA29">
        <f t="shared" si="0"/>
        <v>2882.0621499999993</v>
      </c>
    </row>
    <row r="30" spans="1:53">
      <c r="A30" t="s">
        <v>72</v>
      </c>
      <c r="B30">
        <v>0</v>
      </c>
      <c r="C30">
        <v>0</v>
      </c>
      <c r="D30">
        <v>4.2</v>
      </c>
      <c r="E30">
        <v>0</v>
      </c>
      <c r="F30">
        <v>5.43</v>
      </c>
      <c r="G30">
        <v>7.6020000000000003</v>
      </c>
      <c r="H30">
        <v>0</v>
      </c>
      <c r="I30">
        <v>0</v>
      </c>
      <c r="J30">
        <v>1.6439999999999999</v>
      </c>
      <c r="K30">
        <v>686.77995799999997</v>
      </c>
      <c r="L30">
        <v>653.15250000000003</v>
      </c>
      <c r="M30">
        <v>92</v>
      </c>
      <c r="N30">
        <v>118.125</v>
      </c>
      <c r="O30">
        <v>61.832813000000002</v>
      </c>
      <c r="P30">
        <v>116.25</v>
      </c>
      <c r="Q30">
        <v>16.901599999999998</v>
      </c>
      <c r="R30">
        <v>42.392195999999998</v>
      </c>
      <c r="S30">
        <v>26.390910000000002</v>
      </c>
      <c r="T30">
        <v>0</v>
      </c>
      <c r="U30">
        <v>418.77</v>
      </c>
      <c r="V30">
        <v>14.253199</v>
      </c>
      <c r="W30">
        <v>147.515624</v>
      </c>
      <c r="X30">
        <v>0</v>
      </c>
      <c r="Y30">
        <v>0</v>
      </c>
      <c r="Z30">
        <v>6.5537999999999998</v>
      </c>
      <c r="AA30">
        <v>0</v>
      </c>
      <c r="AB30">
        <v>26.260100000000001</v>
      </c>
      <c r="AC30">
        <v>29.033519999999999</v>
      </c>
      <c r="AD30">
        <v>18.229800000000001</v>
      </c>
      <c r="AE30">
        <v>28.225999999999999</v>
      </c>
      <c r="AF30">
        <v>8.8740000000000006</v>
      </c>
      <c r="AG30">
        <v>19.757999999999999</v>
      </c>
      <c r="AH30">
        <v>70.172700000000006</v>
      </c>
      <c r="AI30">
        <v>33.097999999999999</v>
      </c>
      <c r="AJ30">
        <v>0</v>
      </c>
      <c r="AK30">
        <v>51.394500000000001</v>
      </c>
      <c r="AL30">
        <v>20.916</v>
      </c>
      <c r="AM30">
        <v>0</v>
      </c>
      <c r="AN30">
        <v>0.66954999999999998</v>
      </c>
      <c r="AO30">
        <v>0</v>
      </c>
      <c r="AP30">
        <v>2.0495999999999999</v>
      </c>
      <c r="AQ30">
        <v>30.24</v>
      </c>
      <c r="AR30">
        <v>32.9574</v>
      </c>
      <c r="AS30">
        <v>0</v>
      </c>
      <c r="AT30">
        <v>14.9968</v>
      </c>
      <c r="AU30">
        <v>0</v>
      </c>
      <c r="AV30">
        <v>12.6</v>
      </c>
      <c r="AW30">
        <v>30.408000000000001</v>
      </c>
      <c r="AX30">
        <v>10.96</v>
      </c>
      <c r="AY30">
        <v>0</v>
      </c>
      <c r="AZ30">
        <v>0</v>
      </c>
      <c r="BA30">
        <f t="shared" si="0"/>
        <v>2860.6375699999994</v>
      </c>
    </row>
    <row r="31" spans="1:53">
      <c r="A31" t="s">
        <v>73</v>
      </c>
      <c r="B31">
        <v>0</v>
      </c>
      <c r="C31">
        <v>0</v>
      </c>
      <c r="D31">
        <v>4.2</v>
      </c>
      <c r="E31">
        <v>0</v>
      </c>
      <c r="F31">
        <v>5.43</v>
      </c>
      <c r="G31">
        <v>7.6020000000000003</v>
      </c>
      <c r="H31">
        <v>0</v>
      </c>
      <c r="I31">
        <v>0</v>
      </c>
      <c r="J31">
        <v>1.6439999999999999</v>
      </c>
      <c r="K31">
        <v>686.77995799999997</v>
      </c>
      <c r="L31">
        <v>653.15250000000003</v>
      </c>
      <c r="M31">
        <v>92</v>
      </c>
      <c r="N31">
        <v>118.125</v>
      </c>
      <c r="O31">
        <v>61.832813000000002</v>
      </c>
      <c r="P31">
        <v>116.25</v>
      </c>
      <c r="Q31">
        <v>16.901599999999998</v>
      </c>
      <c r="R31">
        <v>42.392195999999998</v>
      </c>
      <c r="S31">
        <v>26.390910000000002</v>
      </c>
      <c r="T31">
        <v>0</v>
      </c>
      <c r="U31">
        <v>418.77</v>
      </c>
      <c r="V31">
        <v>14.253199</v>
      </c>
      <c r="W31">
        <v>147.515624</v>
      </c>
      <c r="X31">
        <v>0</v>
      </c>
      <c r="Y31">
        <v>0</v>
      </c>
      <c r="Z31">
        <v>6.5537999999999998</v>
      </c>
      <c r="AA31">
        <v>0</v>
      </c>
      <c r="AB31">
        <v>26.260100000000001</v>
      </c>
      <c r="AC31">
        <v>19.35568</v>
      </c>
      <c r="AD31">
        <v>9.1149000000000004</v>
      </c>
      <c r="AE31">
        <v>28.225999999999999</v>
      </c>
      <c r="AF31">
        <v>8.8740000000000006</v>
      </c>
      <c r="AG31">
        <v>19.757999999999999</v>
      </c>
      <c r="AH31">
        <v>46.781799999999997</v>
      </c>
      <c r="AI31">
        <v>6.3650000000000002</v>
      </c>
      <c r="AJ31">
        <v>0</v>
      </c>
      <c r="AK31">
        <v>51.394500000000001</v>
      </c>
      <c r="AL31">
        <v>20.916</v>
      </c>
      <c r="AM31">
        <v>0</v>
      </c>
      <c r="AN31">
        <v>0.66954999999999998</v>
      </c>
      <c r="AO31">
        <v>0</v>
      </c>
      <c r="AP31">
        <v>2.0495999999999999</v>
      </c>
      <c r="AQ31">
        <v>30.24</v>
      </c>
      <c r="AR31">
        <v>32.9574</v>
      </c>
      <c r="AS31">
        <v>0</v>
      </c>
      <c r="AT31">
        <v>14.9968</v>
      </c>
      <c r="AU31">
        <v>0</v>
      </c>
      <c r="AV31">
        <v>12.6</v>
      </c>
      <c r="AW31">
        <v>30.408000000000001</v>
      </c>
      <c r="AX31">
        <v>10.96</v>
      </c>
      <c r="AY31">
        <v>0</v>
      </c>
      <c r="AZ31">
        <v>0</v>
      </c>
      <c r="BA31">
        <f t="shared" si="0"/>
        <v>2791.7209299999995</v>
      </c>
    </row>
    <row r="32" spans="1:53">
      <c r="A32" t="s">
        <v>74</v>
      </c>
      <c r="B32">
        <v>0</v>
      </c>
      <c r="C32">
        <v>0</v>
      </c>
      <c r="D32">
        <v>4.2</v>
      </c>
      <c r="E32">
        <v>0</v>
      </c>
      <c r="F32">
        <v>5.43</v>
      </c>
      <c r="G32">
        <v>7.6020000000000003</v>
      </c>
      <c r="H32">
        <v>0</v>
      </c>
      <c r="I32">
        <v>0</v>
      </c>
      <c r="J32">
        <v>1.6439999999999999</v>
      </c>
      <c r="K32">
        <v>686.77995799999997</v>
      </c>
      <c r="L32">
        <v>653.15250000000003</v>
      </c>
      <c r="M32">
        <v>92</v>
      </c>
      <c r="N32">
        <v>118.125</v>
      </c>
      <c r="O32">
        <v>61.832813000000002</v>
      </c>
      <c r="P32">
        <v>116.25</v>
      </c>
      <c r="Q32">
        <v>16.901599999999998</v>
      </c>
      <c r="R32">
        <v>42.392195999999998</v>
      </c>
      <c r="S32">
        <v>26.390910000000002</v>
      </c>
      <c r="T32">
        <v>0</v>
      </c>
      <c r="U32">
        <v>418.77</v>
      </c>
      <c r="V32">
        <v>14.253199</v>
      </c>
      <c r="W32">
        <v>147.515624</v>
      </c>
      <c r="X32">
        <v>0</v>
      </c>
      <c r="Y32">
        <v>0</v>
      </c>
      <c r="Z32">
        <v>6.5537999999999998</v>
      </c>
      <c r="AA32">
        <v>0</v>
      </c>
      <c r="AB32">
        <v>26.260100000000001</v>
      </c>
      <c r="AC32">
        <v>9.6778399999999998</v>
      </c>
      <c r="AD32">
        <v>0</v>
      </c>
      <c r="AE32">
        <v>28.225999999999999</v>
      </c>
      <c r="AF32">
        <v>8.8740000000000006</v>
      </c>
      <c r="AG32">
        <v>19.757999999999999</v>
      </c>
      <c r="AH32">
        <v>23.390899999999998</v>
      </c>
      <c r="AI32">
        <v>2.5459999999999998</v>
      </c>
      <c r="AJ32">
        <v>0</v>
      </c>
      <c r="AK32">
        <v>51.394500000000001</v>
      </c>
      <c r="AL32">
        <v>20.916</v>
      </c>
      <c r="AM32">
        <v>0</v>
      </c>
      <c r="AN32">
        <v>0.66954999999999998</v>
      </c>
      <c r="AO32">
        <v>0</v>
      </c>
      <c r="AP32">
        <v>2.0495999999999999</v>
      </c>
      <c r="AQ32">
        <v>30.24</v>
      </c>
      <c r="AR32">
        <v>32.9574</v>
      </c>
      <c r="AS32">
        <v>0</v>
      </c>
      <c r="AT32">
        <v>14.9968</v>
      </c>
      <c r="AU32">
        <v>0</v>
      </c>
      <c r="AV32">
        <v>12.6</v>
      </c>
      <c r="AW32">
        <v>30.408000000000001</v>
      </c>
      <c r="AX32">
        <v>10.96</v>
      </c>
      <c r="AY32">
        <v>0</v>
      </c>
      <c r="AZ32">
        <v>0</v>
      </c>
      <c r="BA32">
        <f t="shared" si="0"/>
        <v>2745.7182899999989</v>
      </c>
    </row>
    <row r="33" spans="1:53">
      <c r="A33" t="s">
        <v>75</v>
      </c>
      <c r="B33">
        <v>0</v>
      </c>
      <c r="C33">
        <v>0</v>
      </c>
      <c r="D33">
        <v>4.2</v>
      </c>
      <c r="E33">
        <v>0</v>
      </c>
      <c r="F33">
        <v>5.43</v>
      </c>
      <c r="G33">
        <v>7.6020000000000003</v>
      </c>
      <c r="H33">
        <v>0</v>
      </c>
      <c r="I33">
        <v>0</v>
      </c>
      <c r="J33">
        <v>1.6439999999999999</v>
      </c>
      <c r="K33">
        <v>686.77995799999997</v>
      </c>
      <c r="L33">
        <v>653.15250000000003</v>
      </c>
      <c r="M33">
        <v>92</v>
      </c>
      <c r="N33">
        <v>118.125</v>
      </c>
      <c r="O33">
        <v>61.832813000000002</v>
      </c>
      <c r="P33">
        <v>116.25</v>
      </c>
      <c r="Q33">
        <v>16.901599999999998</v>
      </c>
      <c r="R33">
        <v>42.392195999999998</v>
      </c>
      <c r="S33">
        <v>26.390910000000002</v>
      </c>
      <c r="T33">
        <v>0</v>
      </c>
      <c r="U33">
        <v>418.77</v>
      </c>
      <c r="V33">
        <v>14.253199</v>
      </c>
      <c r="W33">
        <v>147.515624</v>
      </c>
      <c r="X33">
        <v>0</v>
      </c>
      <c r="Y33">
        <v>0</v>
      </c>
      <c r="Z33">
        <v>6.5537999999999998</v>
      </c>
      <c r="AA33">
        <v>0</v>
      </c>
      <c r="AB33">
        <v>26.260100000000001</v>
      </c>
      <c r="AC33">
        <v>9.6778399999999998</v>
      </c>
      <c r="AD33">
        <v>0</v>
      </c>
      <c r="AE33">
        <v>28.225999999999999</v>
      </c>
      <c r="AF33">
        <v>8.8740000000000006</v>
      </c>
      <c r="AG33">
        <v>19.757999999999999</v>
      </c>
      <c r="AH33">
        <v>17.7089</v>
      </c>
      <c r="AI33">
        <v>0</v>
      </c>
      <c r="AJ33">
        <v>0</v>
      </c>
      <c r="AK33">
        <v>51.394500000000001</v>
      </c>
      <c r="AL33">
        <v>20.916</v>
      </c>
      <c r="AM33">
        <v>0</v>
      </c>
      <c r="AN33">
        <v>0.66954999999999998</v>
      </c>
      <c r="AO33">
        <v>0</v>
      </c>
      <c r="AP33">
        <v>2.0495999999999999</v>
      </c>
      <c r="AQ33">
        <v>30.24</v>
      </c>
      <c r="AR33">
        <v>32.9574</v>
      </c>
      <c r="AS33">
        <v>0</v>
      </c>
      <c r="AT33">
        <v>14.9968</v>
      </c>
      <c r="AU33">
        <v>0</v>
      </c>
      <c r="AV33">
        <v>12.6</v>
      </c>
      <c r="AW33">
        <v>30.408000000000001</v>
      </c>
      <c r="AX33">
        <v>10.96</v>
      </c>
      <c r="AY33">
        <v>0</v>
      </c>
      <c r="AZ33">
        <v>0</v>
      </c>
      <c r="BA33">
        <f t="shared" si="0"/>
        <v>2737.4902899999993</v>
      </c>
    </row>
    <row r="34" spans="1:53">
      <c r="A34" t="s">
        <v>76</v>
      </c>
      <c r="B34">
        <v>0</v>
      </c>
      <c r="C34">
        <v>0</v>
      </c>
      <c r="D34">
        <v>4.2</v>
      </c>
      <c r="E34">
        <v>0</v>
      </c>
      <c r="F34">
        <v>5.43</v>
      </c>
      <c r="G34">
        <v>7.6020000000000003</v>
      </c>
      <c r="H34">
        <v>0</v>
      </c>
      <c r="I34">
        <v>0</v>
      </c>
      <c r="J34">
        <v>1.6439999999999999</v>
      </c>
      <c r="K34">
        <v>686.77995799999997</v>
      </c>
      <c r="L34">
        <v>653.15250000000003</v>
      </c>
      <c r="M34">
        <v>92</v>
      </c>
      <c r="N34">
        <v>118.125</v>
      </c>
      <c r="O34">
        <v>61.832813000000002</v>
      </c>
      <c r="P34">
        <v>116.25</v>
      </c>
      <c r="Q34">
        <v>16.901599999999998</v>
      </c>
      <c r="R34">
        <v>42.392195999999998</v>
      </c>
      <c r="S34">
        <v>26.390910000000002</v>
      </c>
      <c r="T34">
        <v>0</v>
      </c>
      <c r="U34">
        <v>418.77</v>
      </c>
      <c r="V34">
        <v>14.253199</v>
      </c>
      <c r="W34">
        <v>147.515624</v>
      </c>
      <c r="X34">
        <v>0</v>
      </c>
      <c r="Y34">
        <v>0</v>
      </c>
      <c r="Z34">
        <v>6.5537999999999998</v>
      </c>
      <c r="AA34">
        <v>0</v>
      </c>
      <c r="AB34">
        <v>26.260100000000001</v>
      </c>
      <c r="AC34">
        <v>0</v>
      </c>
      <c r="AD34">
        <v>0</v>
      </c>
      <c r="AE34">
        <v>28.225999999999999</v>
      </c>
      <c r="AF34">
        <v>8.8740000000000006</v>
      </c>
      <c r="AG34">
        <v>19.757999999999999</v>
      </c>
      <c r="AH34">
        <v>0</v>
      </c>
      <c r="AI34">
        <v>0</v>
      </c>
      <c r="AJ34">
        <v>0</v>
      </c>
      <c r="AK34">
        <v>51.394500000000001</v>
      </c>
      <c r="AL34">
        <v>20.916</v>
      </c>
      <c r="AM34">
        <v>0</v>
      </c>
      <c r="AN34">
        <v>0.66954999999999998</v>
      </c>
      <c r="AO34">
        <v>0</v>
      </c>
      <c r="AP34">
        <v>2.0495999999999999</v>
      </c>
      <c r="AQ34">
        <v>30.24</v>
      </c>
      <c r="AR34">
        <v>32.9574</v>
      </c>
      <c r="AS34">
        <v>0</v>
      </c>
      <c r="AT34">
        <v>14.9968</v>
      </c>
      <c r="AU34">
        <v>0</v>
      </c>
      <c r="AV34">
        <v>12.6</v>
      </c>
      <c r="AW34">
        <v>30.408000000000001</v>
      </c>
      <c r="AX34">
        <v>10.96</v>
      </c>
      <c r="AY34">
        <v>0</v>
      </c>
      <c r="AZ34">
        <v>0</v>
      </c>
      <c r="BA34">
        <f t="shared" si="0"/>
        <v>2710.1035499999994</v>
      </c>
    </row>
    <row r="35" spans="1:53">
      <c r="A35" t="s">
        <v>77</v>
      </c>
      <c r="B35">
        <v>0</v>
      </c>
      <c r="C35">
        <v>0</v>
      </c>
      <c r="D35">
        <v>4.2</v>
      </c>
      <c r="E35">
        <v>0</v>
      </c>
      <c r="F35">
        <v>5.43</v>
      </c>
      <c r="G35">
        <v>7.6020000000000003</v>
      </c>
      <c r="H35">
        <v>0</v>
      </c>
      <c r="I35">
        <v>0</v>
      </c>
      <c r="J35">
        <v>1.6439999999999999</v>
      </c>
      <c r="K35">
        <v>686.77995799999997</v>
      </c>
      <c r="L35">
        <v>653.15250000000003</v>
      </c>
      <c r="M35">
        <v>87</v>
      </c>
      <c r="N35">
        <v>118.125</v>
      </c>
      <c r="O35">
        <v>61.832813000000002</v>
      </c>
      <c r="P35">
        <v>116.25</v>
      </c>
      <c r="Q35">
        <v>16.901599999999998</v>
      </c>
      <c r="R35">
        <v>42.392195999999998</v>
      </c>
      <c r="S35">
        <v>26.390910000000002</v>
      </c>
      <c r="T35">
        <v>0</v>
      </c>
      <c r="U35">
        <v>418.77</v>
      </c>
      <c r="V35">
        <v>14.253199</v>
      </c>
      <c r="W35">
        <v>147.515624</v>
      </c>
      <c r="X35">
        <v>0</v>
      </c>
      <c r="Y35">
        <v>0</v>
      </c>
      <c r="Z35">
        <v>6.5537999999999998</v>
      </c>
      <c r="AA35">
        <v>0</v>
      </c>
      <c r="AB35">
        <v>13.0634</v>
      </c>
      <c r="AC35">
        <v>0</v>
      </c>
      <c r="AD35">
        <v>0</v>
      </c>
      <c r="AE35">
        <v>28.225999999999999</v>
      </c>
      <c r="AF35">
        <v>8.8740000000000006</v>
      </c>
      <c r="AG35">
        <v>19.757999999999999</v>
      </c>
      <c r="AH35">
        <v>0</v>
      </c>
      <c r="AI35">
        <v>0</v>
      </c>
      <c r="AJ35">
        <v>0</v>
      </c>
      <c r="AK35">
        <v>51.394500000000001</v>
      </c>
      <c r="AL35">
        <v>20.916</v>
      </c>
      <c r="AM35">
        <v>0</v>
      </c>
      <c r="AN35">
        <v>0.66954999999999998</v>
      </c>
      <c r="AO35">
        <v>0</v>
      </c>
      <c r="AP35">
        <v>2.0495999999999999</v>
      </c>
      <c r="AQ35">
        <v>30.24</v>
      </c>
      <c r="AR35">
        <v>31.897382</v>
      </c>
      <c r="AS35">
        <v>0</v>
      </c>
      <c r="AT35">
        <v>14.9968</v>
      </c>
      <c r="AU35">
        <v>0</v>
      </c>
      <c r="AV35">
        <v>12.6</v>
      </c>
      <c r="AW35">
        <v>30.408000000000001</v>
      </c>
      <c r="AX35">
        <v>10.96</v>
      </c>
      <c r="AY35">
        <v>0</v>
      </c>
      <c r="AZ35">
        <v>0</v>
      </c>
      <c r="BA35">
        <f t="shared" si="0"/>
        <v>2690.8468319999997</v>
      </c>
    </row>
    <row r="36" spans="1:53">
      <c r="A36" t="s">
        <v>78</v>
      </c>
      <c r="B36">
        <v>0</v>
      </c>
      <c r="C36">
        <v>0</v>
      </c>
      <c r="D36">
        <v>4.2</v>
      </c>
      <c r="E36">
        <v>0</v>
      </c>
      <c r="F36">
        <v>5.43</v>
      </c>
      <c r="G36">
        <v>7.6020000000000003</v>
      </c>
      <c r="H36">
        <v>0</v>
      </c>
      <c r="I36">
        <v>0</v>
      </c>
      <c r="J36">
        <v>1.6439999999999999</v>
      </c>
      <c r="K36">
        <v>686.77995799999997</v>
      </c>
      <c r="L36">
        <v>653.15250000000003</v>
      </c>
      <c r="M36">
        <v>87</v>
      </c>
      <c r="N36">
        <v>118.125</v>
      </c>
      <c r="O36">
        <v>61.832813000000002</v>
      </c>
      <c r="P36">
        <v>116.25</v>
      </c>
      <c r="Q36">
        <v>16.901599999999998</v>
      </c>
      <c r="R36">
        <v>42.392195999999998</v>
      </c>
      <c r="S36">
        <v>26.390910000000002</v>
      </c>
      <c r="T36">
        <v>0</v>
      </c>
      <c r="U36">
        <v>418.77</v>
      </c>
      <c r="V36">
        <v>14.253199</v>
      </c>
      <c r="W36">
        <v>147.515624</v>
      </c>
      <c r="X36">
        <v>0</v>
      </c>
      <c r="Y36">
        <v>0</v>
      </c>
      <c r="Z36">
        <v>6.5537999999999998</v>
      </c>
      <c r="AA36">
        <v>0</v>
      </c>
      <c r="AB36">
        <v>12.930099999999999</v>
      </c>
      <c r="AC36">
        <v>0</v>
      </c>
      <c r="AD36">
        <v>0</v>
      </c>
      <c r="AE36">
        <v>24.1204</v>
      </c>
      <c r="AF36">
        <v>8.8740000000000006</v>
      </c>
      <c r="AG36">
        <v>19.757999999999999</v>
      </c>
      <c r="AH36">
        <v>0</v>
      </c>
      <c r="AI36">
        <v>0</v>
      </c>
      <c r="AJ36">
        <v>0</v>
      </c>
      <c r="AK36">
        <v>51.394500000000001</v>
      </c>
      <c r="AL36">
        <v>20.916</v>
      </c>
      <c r="AM36">
        <v>0</v>
      </c>
      <c r="AN36">
        <v>0.66954999999999998</v>
      </c>
      <c r="AO36">
        <v>0</v>
      </c>
      <c r="AP36">
        <v>2.0495999999999999</v>
      </c>
      <c r="AQ36">
        <v>20.286000000000001</v>
      </c>
      <c r="AR36">
        <v>31.897382</v>
      </c>
      <c r="AS36">
        <v>0</v>
      </c>
      <c r="AT36">
        <v>14.9968</v>
      </c>
      <c r="AU36">
        <v>0</v>
      </c>
      <c r="AV36">
        <v>12.6</v>
      </c>
      <c r="AW36">
        <v>30.408000000000001</v>
      </c>
      <c r="AX36">
        <v>10.96</v>
      </c>
      <c r="AY36">
        <v>0</v>
      </c>
      <c r="AZ36">
        <v>0</v>
      </c>
      <c r="BA36">
        <f t="shared" si="0"/>
        <v>2676.6539319999997</v>
      </c>
    </row>
    <row r="37" spans="1:53">
      <c r="A37" t="s">
        <v>79</v>
      </c>
      <c r="B37">
        <v>0</v>
      </c>
      <c r="C37">
        <v>0</v>
      </c>
      <c r="D37">
        <v>4.2</v>
      </c>
      <c r="E37">
        <v>0</v>
      </c>
      <c r="F37">
        <v>5.43</v>
      </c>
      <c r="G37">
        <v>7.6020000000000003</v>
      </c>
      <c r="H37">
        <v>0</v>
      </c>
      <c r="I37">
        <v>0</v>
      </c>
      <c r="J37">
        <v>1.6439999999999999</v>
      </c>
      <c r="K37">
        <v>686.77995799999997</v>
      </c>
      <c r="L37">
        <v>653.15250000000003</v>
      </c>
      <c r="M37">
        <v>87</v>
      </c>
      <c r="N37">
        <v>118.125</v>
      </c>
      <c r="O37">
        <v>61.832813000000002</v>
      </c>
      <c r="P37">
        <v>116.25</v>
      </c>
      <c r="Q37">
        <v>16.901599999999998</v>
      </c>
      <c r="R37">
        <v>42.392195999999998</v>
      </c>
      <c r="S37">
        <v>26.390910000000002</v>
      </c>
      <c r="T37">
        <v>0</v>
      </c>
      <c r="U37">
        <v>418.77</v>
      </c>
      <c r="V37">
        <v>14.253199</v>
      </c>
      <c r="W37">
        <v>147.515624</v>
      </c>
      <c r="X37">
        <v>0</v>
      </c>
      <c r="Y37">
        <v>0</v>
      </c>
      <c r="Z37">
        <v>6.5537999999999998</v>
      </c>
      <c r="AA37">
        <v>0</v>
      </c>
      <c r="AB37">
        <v>0</v>
      </c>
      <c r="AC37">
        <v>0</v>
      </c>
      <c r="AD37">
        <v>0</v>
      </c>
      <c r="AE37">
        <v>14.113</v>
      </c>
      <c r="AF37">
        <v>8.8740000000000006</v>
      </c>
      <c r="AG37">
        <v>19.757999999999999</v>
      </c>
      <c r="AH37">
        <v>0</v>
      </c>
      <c r="AI37">
        <v>0</v>
      </c>
      <c r="AJ37">
        <v>0</v>
      </c>
      <c r="AK37">
        <v>51.394500000000001</v>
      </c>
      <c r="AL37">
        <v>20.916</v>
      </c>
      <c r="AM37">
        <v>0</v>
      </c>
      <c r="AN37">
        <v>0.66954999999999998</v>
      </c>
      <c r="AO37">
        <v>0</v>
      </c>
      <c r="AP37">
        <v>2.0495999999999999</v>
      </c>
      <c r="AQ37">
        <v>10.143000000000001</v>
      </c>
      <c r="AR37">
        <v>31.897382</v>
      </c>
      <c r="AS37">
        <v>0</v>
      </c>
      <c r="AT37">
        <v>14.9968</v>
      </c>
      <c r="AU37">
        <v>0</v>
      </c>
      <c r="AV37">
        <v>12.6</v>
      </c>
      <c r="AW37">
        <v>30.408000000000001</v>
      </c>
      <c r="AX37">
        <v>10.96</v>
      </c>
      <c r="AY37">
        <v>0</v>
      </c>
      <c r="AZ37">
        <v>0</v>
      </c>
      <c r="BA37">
        <f t="shared" si="0"/>
        <v>2643.5734319999997</v>
      </c>
    </row>
    <row r="38" spans="1:53">
      <c r="A38" t="s">
        <v>80</v>
      </c>
      <c r="B38">
        <v>0</v>
      </c>
      <c r="C38">
        <v>0</v>
      </c>
      <c r="D38">
        <v>4.2</v>
      </c>
      <c r="E38">
        <v>0</v>
      </c>
      <c r="F38">
        <v>5.43</v>
      </c>
      <c r="G38">
        <v>7.6020000000000003</v>
      </c>
      <c r="H38">
        <v>0</v>
      </c>
      <c r="I38">
        <v>0</v>
      </c>
      <c r="J38">
        <v>1.6439999999999999</v>
      </c>
      <c r="K38">
        <v>686.77995799999997</v>
      </c>
      <c r="L38">
        <v>653.15250000000003</v>
      </c>
      <c r="M38">
        <v>87</v>
      </c>
      <c r="N38">
        <v>118.125</v>
      </c>
      <c r="O38">
        <v>61.832813000000002</v>
      </c>
      <c r="P38">
        <v>116.25</v>
      </c>
      <c r="Q38">
        <v>16.901599999999998</v>
      </c>
      <c r="R38">
        <v>42.392195999999998</v>
      </c>
      <c r="S38">
        <v>26.390910000000002</v>
      </c>
      <c r="T38">
        <v>0</v>
      </c>
      <c r="U38">
        <v>418.77</v>
      </c>
      <c r="V38">
        <v>14.253199</v>
      </c>
      <c r="W38">
        <v>147.515624</v>
      </c>
      <c r="X38">
        <v>0</v>
      </c>
      <c r="Y38">
        <v>0</v>
      </c>
      <c r="Z38">
        <v>6.5537999999999998</v>
      </c>
      <c r="AA38">
        <v>0</v>
      </c>
      <c r="AB38">
        <v>0</v>
      </c>
      <c r="AC38">
        <v>0</v>
      </c>
      <c r="AD38">
        <v>0</v>
      </c>
      <c r="AE38">
        <v>14.113</v>
      </c>
      <c r="AF38">
        <v>8.8740000000000006</v>
      </c>
      <c r="AG38">
        <v>19.757999999999999</v>
      </c>
      <c r="AH38">
        <v>0</v>
      </c>
      <c r="AI38">
        <v>0</v>
      </c>
      <c r="AJ38">
        <v>0</v>
      </c>
      <c r="AK38">
        <v>51.394500000000001</v>
      </c>
      <c r="AL38">
        <v>20.916</v>
      </c>
      <c r="AM38">
        <v>0</v>
      </c>
      <c r="AN38">
        <v>0.66954999999999998</v>
      </c>
      <c r="AO38">
        <v>0</v>
      </c>
      <c r="AP38">
        <v>2.3058000000000001</v>
      </c>
      <c r="AQ38">
        <v>10.143000000000001</v>
      </c>
      <c r="AR38">
        <v>31.897382</v>
      </c>
      <c r="AS38">
        <v>0</v>
      </c>
      <c r="AT38">
        <v>14.9968</v>
      </c>
      <c r="AU38">
        <v>0</v>
      </c>
      <c r="AV38">
        <v>12.6</v>
      </c>
      <c r="AW38">
        <v>30.408000000000001</v>
      </c>
      <c r="AX38">
        <v>10.96</v>
      </c>
      <c r="AY38">
        <v>0</v>
      </c>
      <c r="AZ38">
        <v>0</v>
      </c>
      <c r="BA38">
        <f t="shared" si="0"/>
        <v>2643.8296319999999</v>
      </c>
    </row>
    <row r="39" spans="1:53">
      <c r="A39" t="s">
        <v>81</v>
      </c>
      <c r="B39">
        <v>0</v>
      </c>
      <c r="C39">
        <v>0</v>
      </c>
      <c r="D39">
        <v>4.2</v>
      </c>
      <c r="E39">
        <v>0</v>
      </c>
      <c r="F39">
        <v>5.43</v>
      </c>
      <c r="G39">
        <v>7.6020000000000003</v>
      </c>
      <c r="H39">
        <v>0</v>
      </c>
      <c r="I39">
        <v>0</v>
      </c>
      <c r="J39">
        <v>1.6439999999999999</v>
      </c>
      <c r="K39">
        <v>686.77995799999997</v>
      </c>
      <c r="L39">
        <v>653.15250000000003</v>
      </c>
      <c r="M39">
        <v>87</v>
      </c>
      <c r="N39">
        <v>118.125</v>
      </c>
      <c r="O39">
        <v>61.832813000000002</v>
      </c>
      <c r="P39">
        <v>116.25</v>
      </c>
      <c r="Q39">
        <v>16.901599999999998</v>
      </c>
      <c r="R39">
        <v>42.392195999999998</v>
      </c>
      <c r="S39">
        <v>26.390910000000002</v>
      </c>
      <c r="T39">
        <v>0</v>
      </c>
      <c r="U39">
        <v>418.77</v>
      </c>
      <c r="V39">
        <v>14.253199</v>
      </c>
      <c r="W39">
        <v>147.515624</v>
      </c>
      <c r="X39">
        <v>0</v>
      </c>
      <c r="Y39">
        <v>0</v>
      </c>
      <c r="Z39">
        <v>6.5537999999999998</v>
      </c>
      <c r="AA39">
        <v>0</v>
      </c>
      <c r="AB39">
        <v>0</v>
      </c>
      <c r="AC39">
        <v>0</v>
      </c>
      <c r="AD39">
        <v>0</v>
      </c>
      <c r="AE39">
        <v>14.113</v>
      </c>
      <c r="AF39">
        <v>8.8740000000000006</v>
      </c>
      <c r="AG39">
        <v>19.757999999999999</v>
      </c>
      <c r="AH39">
        <v>0</v>
      </c>
      <c r="AI39">
        <v>0</v>
      </c>
      <c r="AJ39">
        <v>0</v>
      </c>
      <c r="AK39">
        <v>51.394500000000001</v>
      </c>
      <c r="AL39">
        <v>20.916</v>
      </c>
      <c r="AM39">
        <v>0</v>
      </c>
      <c r="AN39">
        <v>0.66954999999999998</v>
      </c>
      <c r="AO39">
        <v>0</v>
      </c>
      <c r="AP39">
        <v>2.3058000000000001</v>
      </c>
      <c r="AQ39">
        <v>0</v>
      </c>
      <c r="AR39">
        <v>23.541</v>
      </c>
      <c r="AS39">
        <v>0</v>
      </c>
      <c r="AT39">
        <v>14.9968</v>
      </c>
      <c r="AU39">
        <v>0</v>
      </c>
      <c r="AV39">
        <v>12.6</v>
      </c>
      <c r="AW39">
        <v>30.408000000000001</v>
      </c>
      <c r="AX39">
        <v>10.96</v>
      </c>
      <c r="AY39">
        <v>0</v>
      </c>
      <c r="AZ39">
        <v>0</v>
      </c>
      <c r="BA39">
        <f t="shared" si="0"/>
        <v>2625.33025</v>
      </c>
    </row>
    <row r="40" spans="1:53">
      <c r="A40" t="s">
        <v>82</v>
      </c>
      <c r="B40">
        <v>0</v>
      </c>
      <c r="C40">
        <v>0</v>
      </c>
      <c r="D40">
        <v>4.2</v>
      </c>
      <c r="E40">
        <v>0</v>
      </c>
      <c r="F40">
        <v>5.43</v>
      </c>
      <c r="G40">
        <v>7.6020000000000003</v>
      </c>
      <c r="H40">
        <v>0</v>
      </c>
      <c r="I40">
        <v>0</v>
      </c>
      <c r="J40">
        <v>1.6439999999999999</v>
      </c>
      <c r="K40">
        <v>686.77995799999997</v>
      </c>
      <c r="L40">
        <v>653.15250000000003</v>
      </c>
      <c r="M40">
        <v>87</v>
      </c>
      <c r="N40">
        <v>118.125</v>
      </c>
      <c r="O40">
        <v>61.832813000000002</v>
      </c>
      <c r="P40">
        <v>116.25</v>
      </c>
      <c r="Q40">
        <v>16.901599999999998</v>
      </c>
      <c r="R40">
        <v>42.392195999999998</v>
      </c>
      <c r="S40">
        <v>26.390910000000002</v>
      </c>
      <c r="T40">
        <v>0</v>
      </c>
      <c r="U40">
        <v>418.77</v>
      </c>
      <c r="V40">
        <v>14.253199</v>
      </c>
      <c r="W40">
        <v>147.515624</v>
      </c>
      <c r="X40">
        <v>0</v>
      </c>
      <c r="Y40">
        <v>0</v>
      </c>
      <c r="Z40">
        <v>6.5537999999999998</v>
      </c>
      <c r="AA40">
        <v>0</v>
      </c>
      <c r="AB40">
        <v>0</v>
      </c>
      <c r="AC40">
        <v>0</v>
      </c>
      <c r="AD40">
        <v>0</v>
      </c>
      <c r="AE40">
        <v>14.113</v>
      </c>
      <c r="AF40">
        <v>8.8740000000000006</v>
      </c>
      <c r="AG40">
        <v>19.757999999999999</v>
      </c>
      <c r="AH40">
        <v>0</v>
      </c>
      <c r="AI40">
        <v>0</v>
      </c>
      <c r="AJ40">
        <v>0</v>
      </c>
      <c r="AK40">
        <v>51.394500000000001</v>
      </c>
      <c r="AL40">
        <v>20.916</v>
      </c>
      <c r="AM40">
        <v>0</v>
      </c>
      <c r="AN40">
        <v>0.66954999999999998</v>
      </c>
      <c r="AO40">
        <v>0</v>
      </c>
      <c r="AP40">
        <v>2.3058000000000001</v>
      </c>
      <c r="AQ40">
        <v>0</v>
      </c>
      <c r="AR40">
        <v>23.541</v>
      </c>
      <c r="AS40">
        <v>0</v>
      </c>
      <c r="AT40">
        <v>14.9968</v>
      </c>
      <c r="AU40">
        <v>0</v>
      </c>
      <c r="AV40">
        <v>12.6</v>
      </c>
      <c r="AW40">
        <v>30.408000000000001</v>
      </c>
      <c r="AX40">
        <v>10.96</v>
      </c>
      <c r="AY40">
        <v>0</v>
      </c>
      <c r="AZ40">
        <v>0</v>
      </c>
      <c r="BA40">
        <f t="shared" si="0"/>
        <v>2625.33025</v>
      </c>
    </row>
    <row r="41" spans="1:53">
      <c r="A41" t="s">
        <v>83</v>
      </c>
      <c r="B41">
        <v>0</v>
      </c>
      <c r="C41">
        <v>0</v>
      </c>
      <c r="D41">
        <v>4.2</v>
      </c>
      <c r="E41">
        <v>0</v>
      </c>
      <c r="F41">
        <v>5.43</v>
      </c>
      <c r="G41">
        <v>7.6020000000000003</v>
      </c>
      <c r="H41">
        <v>0</v>
      </c>
      <c r="I41">
        <v>0</v>
      </c>
      <c r="J41">
        <v>1.6439999999999999</v>
      </c>
      <c r="K41">
        <v>686.77995799999997</v>
      </c>
      <c r="L41">
        <v>653.15250000000003</v>
      </c>
      <c r="M41">
        <v>87</v>
      </c>
      <c r="N41">
        <v>118.125</v>
      </c>
      <c r="O41">
        <v>61.832813000000002</v>
      </c>
      <c r="P41">
        <v>116.25</v>
      </c>
      <c r="Q41">
        <v>16.901599999999998</v>
      </c>
      <c r="R41">
        <v>42.392195999999998</v>
      </c>
      <c r="S41">
        <v>26.390910000000002</v>
      </c>
      <c r="T41">
        <v>0</v>
      </c>
      <c r="U41">
        <v>418.77</v>
      </c>
      <c r="V41">
        <v>14.253199</v>
      </c>
      <c r="W41">
        <v>147.515624</v>
      </c>
      <c r="X41">
        <v>0</v>
      </c>
      <c r="Y41">
        <v>0</v>
      </c>
      <c r="Z41">
        <v>13.2</v>
      </c>
      <c r="AA41">
        <v>0</v>
      </c>
      <c r="AB41">
        <v>0</v>
      </c>
      <c r="AC41">
        <v>0</v>
      </c>
      <c r="AD41">
        <v>0</v>
      </c>
      <c r="AE41">
        <v>14.113</v>
      </c>
      <c r="AF41">
        <v>8.8740000000000006</v>
      </c>
      <c r="AG41">
        <v>19.757999999999999</v>
      </c>
      <c r="AH41">
        <v>0</v>
      </c>
      <c r="AI41">
        <v>0</v>
      </c>
      <c r="AJ41">
        <v>0</v>
      </c>
      <c r="AK41">
        <v>51.394500000000001</v>
      </c>
      <c r="AL41">
        <v>20.916</v>
      </c>
      <c r="AM41">
        <v>0</v>
      </c>
      <c r="AN41">
        <v>0.66954999999999998</v>
      </c>
      <c r="AO41">
        <v>0</v>
      </c>
      <c r="AP41">
        <v>2.3058000000000001</v>
      </c>
      <c r="AQ41">
        <v>0</v>
      </c>
      <c r="AR41">
        <v>23.541</v>
      </c>
      <c r="AS41">
        <v>0</v>
      </c>
      <c r="AT41">
        <v>14.9968</v>
      </c>
      <c r="AU41">
        <v>0</v>
      </c>
      <c r="AV41">
        <v>12.6</v>
      </c>
      <c r="AW41">
        <v>30.408000000000001</v>
      </c>
      <c r="AX41">
        <v>10.96</v>
      </c>
      <c r="AY41">
        <v>0</v>
      </c>
      <c r="AZ41">
        <v>0</v>
      </c>
      <c r="BA41">
        <f t="shared" si="0"/>
        <v>2631.9764499999997</v>
      </c>
    </row>
    <row r="42" spans="1:53">
      <c r="A42" t="s">
        <v>84</v>
      </c>
      <c r="B42">
        <v>0</v>
      </c>
      <c r="C42">
        <v>0</v>
      </c>
      <c r="D42">
        <v>4.2</v>
      </c>
      <c r="E42">
        <v>0</v>
      </c>
      <c r="F42">
        <v>5.43</v>
      </c>
      <c r="G42">
        <v>7.6020000000000003</v>
      </c>
      <c r="H42">
        <v>0</v>
      </c>
      <c r="I42">
        <v>0</v>
      </c>
      <c r="J42">
        <v>1.6439999999999999</v>
      </c>
      <c r="K42">
        <v>686.77995799999997</v>
      </c>
      <c r="L42">
        <v>653.15250000000003</v>
      </c>
      <c r="M42">
        <v>87</v>
      </c>
      <c r="N42">
        <v>118.125</v>
      </c>
      <c r="O42">
        <v>61.832813000000002</v>
      </c>
      <c r="P42">
        <v>116.25</v>
      </c>
      <c r="Q42">
        <v>16.901599999999998</v>
      </c>
      <c r="R42">
        <v>42.392195999999998</v>
      </c>
      <c r="S42">
        <v>26.390910000000002</v>
      </c>
      <c r="T42">
        <v>0</v>
      </c>
      <c r="U42">
        <v>418.77</v>
      </c>
      <c r="V42">
        <v>14.253199</v>
      </c>
      <c r="W42">
        <v>147.515624</v>
      </c>
      <c r="X42">
        <v>0</v>
      </c>
      <c r="Y42">
        <v>0</v>
      </c>
      <c r="Z42">
        <v>13.2</v>
      </c>
      <c r="AA42">
        <v>0</v>
      </c>
      <c r="AB42">
        <v>0</v>
      </c>
      <c r="AC42">
        <v>0</v>
      </c>
      <c r="AD42">
        <v>0</v>
      </c>
      <c r="AE42">
        <v>14.113</v>
      </c>
      <c r="AF42">
        <v>8.8740000000000006</v>
      </c>
      <c r="AG42">
        <v>19.757999999999999</v>
      </c>
      <c r="AH42">
        <v>0</v>
      </c>
      <c r="AI42">
        <v>0</v>
      </c>
      <c r="AJ42">
        <v>0</v>
      </c>
      <c r="AK42">
        <v>51.394500000000001</v>
      </c>
      <c r="AL42">
        <v>20.916</v>
      </c>
      <c r="AM42">
        <v>0</v>
      </c>
      <c r="AN42">
        <v>0.66954999999999998</v>
      </c>
      <c r="AO42">
        <v>0</v>
      </c>
      <c r="AP42">
        <v>2.3058000000000001</v>
      </c>
      <c r="AQ42">
        <v>0</v>
      </c>
      <c r="AR42">
        <v>23.541</v>
      </c>
      <c r="AS42">
        <v>0</v>
      </c>
      <c r="AT42">
        <v>14.9968</v>
      </c>
      <c r="AU42">
        <v>0</v>
      </c>
      <c r="AV42">
        <v>12.6</v>
      </c>
      <c r="AW42">
        <v>30.408000000000001</v>
      </c>
      <c r="AX42">
        <v>10.96</v>
      </c>
      <c r="AY42">
        <v>0</v>
      </c>
      <c r="AZ42">
        <v>0</v>
      </c>
      <c r="BA42">
        <f t="shared" si="0"/>
        <v>2631.9764499999997</v>
      </c>
    </row>
    <row r="43" spans="1:53">
      <c r="A43" t="s">
        <v>85</v>
      </c>
      <c r="B43">
        <v>0</v>
      </c>
      <c r="C43">
        <v>0</v>
      </c>
      <c r="D43">
        <v>4.2</v>
      </c>
      <c r="E43">
        <v>0</v>
      </c>
      <c r="F43">
        <v>5.43</v>
      </c>
      <c r="G43">
        <v>7.6020000000000003</v>
      </c>
      <c r="H43">
        <v>0</v>
      </c>
      <c r="I43">
        <v>0</v>
      </c>
      <c r="J43">
        <v>1.6439999999999999</v>
      </c>
      <c r="K43">
        <v>686.77995799999997</v>
      </c>
      <c r="L43">
        <v>653.15250000000003</v>
      </c>
      <c r="M43">
        <v>85.5</v>
      </c>
      <c r="N43">
        <v>118.125</v>
      </c>
      <c r="O43">
        <v>61.832813000000002</v>
      </c>
      <c r="P43">
        <v>116.25</v>
      </c>
      <c r="Q43">
        <v>16.901599999999998</v>
      </c>
      <c r="R43">
        <v>42.392195999999998</v>
      </c>
      <c r="S43">
        <v>26.390910000000002</v>
      </c>
      <c r="T43">
        <v>0</v>
      </c>
      <c r="U43">
        <v>418.77</v>
      </c>
      <c r="V43">
        <v>14.253199</v>
      </c>
      <c r="W43">
        <v>147.515624</v>
      </c>
      <c r="X43">
        <v>0</v>
      </c>
      <c r="Y43">
        <v>0</v>
      </c>
      <c r="Z43">
        <v>13.2</v>
      </c>
      <c r="AA43">
        <v>0</v>
      </c>
      <c r="AB43">
        <v>0</v>
      </c>
      <c r="AC43">
        <v>0</v>
      </c>
      <c r="AD43">
        <v>0</v>
      </c>
      <c r="AE43">
        <v>14.113</v>
      </c>
      <c r="AF43">
        <v>8.8740000000000006</v>
      </c>
      <c r="AG43">
        <v>19.757999999999999</v>
      </c>
      <c r="AH43">
        <v>0</v>
      </c>
      <c r="AI43">
        <v>0</v>
      </c>
      <c r="AJ43">
        <v>0</v>
      </c>
      <c r="AK43">
        <v>51.394500000000001</v>
      </c>
      <c r="AL43">
        <v>20.916</v>
      </c>
      <c r="AM43">
        <v>0</v>
      </c>
      <c r="AN43">
        <v>0.66954999999999998</v>
      </c>
      <c r="AO43">
        <v>0</v>
      </c>
      <c r="AP43">
        <v>2.3058000000000001</v>
      </c>
      <c r="AQ43">
        <v>0</v>
      </c>
      <c r="AR43">
        <v>23.541</v>
      </c>
      <c r="AS43">
        <v>0</v>
      </c>
      <c r="AT43">
        <v>14.9968</v>
      </c>
      <c r="AU43">
        <v>0</v>
      </c>
      <c r="AV43">
        <v>12.6</v>
      </c>
      <c r="AW43">
        <v>30.408000000000001</v>
      </c>
      <c r="AX43">
        <v>10.96</v>
      </c>
      <c r="AY43">
        <v>0</v>
      </c>
      <c r="AZ43">
        <v>0</v>
      </c>
      <c r="BA43">
        <f t="shared" si="0"/>
        <v>2630.4764499999997</v>
      </c>
    </row>
    <row r="44" spans="1:53">
      <c r="A44" t="s">
        <v>86</v>
      </c>
      <c r="B44">
        <v>0</v>
      </c>
      <c r="C44">
        <v>0</v>
      </c>
      <c r="D44">
        <v>4.2</v>
      </c>
      <c r="E44">
        <v>0</v>
      </c>
      <c r="F44">
        <v>5.43</v>
      </c>
      <c r="G44">
        <v>7.6020000000000003</v>
      </c>
      <c r="H44">
        <v>0</v>
      </c>
      <c r="I44">
        <v>0</v>
      </c>
      <c r="J44">
        <v>1.6439999999999999</v>
      </c>
      <c r="K44">
        <v>686.77995799999997</v>
      </c>
      <c r="L44">
        <v>653.15250000000003</v>
      </c>
      <c r="M44">
        <v>85.5</v>
      </c>
      <c r="N44">
        <v>118.125</v>
      </c>
      <c r="O44">
        <v>61.832813000000002</v>
      </c>
      <c r="P44">
        <v>116.25</v>
      </c>
      <c r="Q44">
        <v>16.901599999999998</v>
      </c>
      <c r="R44">
        <v>42.392195999999998</v>
      </c>
      <c r="S44">
        <v>26.390910000000002</v>
      </c>
      <c r="T44">
        <v>0</v>
      </c>
      <c r="U44">
        <v>418.77</v>
      </c>
      <c r="V44">
        <v>14.253199</v>
      </c>
      <c r="W44">
        <v>147.515624</v>
      </c>
      <c r="X44">
        <v>0</v>
      </c>
      <c r="Y44">
        <v>0</v>
      </c>
      <c r="Z44">
        <v>13.2</v>
      </c>
      <c r="AA44">
        <v>0</v>
      </c>
      <c r="AB44">
        <v>0</v>
      </c>
      <c r="AC44">
        <v>0</v>
      </c>
      <c r="AD44">
        <v>0</v>
      </c>
      <c r="AE44">
        <v>14.113</v>
      </c>
      <c r="AF44">
        <v>8.8740000000000006</v>
      </c>
      <c r="AG44">
        <v>19.757999999999999</v>
      </c>
      <c r="AH44">
        <v>0</v>
      </c>
      <c r="AI44">
        <v>0</v>
      </c>
      <c r="AJ44">
        <v>0</v>
      </c>
      <c r="AK44">
        <v>51.394500000000001</v>
      </c>
      <c r="AL44">
        <v>20.916</v>
      </c>
      <c r="AM44">
        <v>0</v>
      </c>
      <c r="AN44">
        <v>0.66954999999999998</v>
      </c>
      <c r="AO44">
        <v>0</v>
      </c>
      <c r="AP44">
        <v>2.3058000000000001</v>
      </c>
      <c r="AQ44">
        <v>0</v>
      </c>
      <c r="AR44">
        <v>23.541</v>
      </c>
      <c r="AS44">
        <v>0</v>
      </c>
      <c r="AT44">
        <v>14.9968</v>
      </c>
      <c r="AU44">
        <v>0</v>
      </c>
      <c r="AV44">
        <v>12.6</v>
      </c>
      <c r="AW44">
        <v>30.408000000000001</v>
      </c>
      <c r="AX44">
        <v>10.96</v>
      </c>
      <c r="AY44">
        <v>0</v>
      </c>
      <c r="AZ44">
        <v>0</v>
      </c>
      <c r="BA44">
        <f t="shared" si="0"/>
        <v>2630.4764499999997</v>
      </c>
    </row>
    <row r="45" spans="1:53">
      <c r="A45" t="s">
        <v>87</v>
      </c>
      <c r="B45">
        <v>0</v>
      </c>
      <c r="C45">
        <v>0</v>
      </c>
      <c r="D45">
        <v>4.2</v>
      </c>
      <c r="E45">
        <v>0</v>
      </c>
      <c r="F45">
        <v>5.43</v>
      </c>
      <c r="G45">
        <v>7.6020000000000003</v>
      </c>
      <c r="H45">
        <v>0</v>
      </c>
      <c r="I45">
        <v>0</v>
      </c>
      <c r="J45">
        <v>1.6439999999999999</v>
      </c>
      <c r="K45">
        <v>686.77995799999997</v>
      </c>
      <c r="L45">
        <v>653.15250000000003</v>
      </c>
      <c r="M45">
        <v>85.5</v>
      </c>
      <c r="N45">
        <v>118.125</v>
      </c>
      <c r="O45">
        <v>61.832813000000002</v>
      </c>
      <c r="P45">
        <v>117.75</v>
      </c>
      <c r="Q45">
        <v>16.901599999999998</v>
      </c>
      <c r="R45">
        <v>42.392195999999998</v>
      </c>
      <c r="S45">
        <v>26.390910000000002</v>
      </c>
      <c r="T45">
        <v>0</v>
      </c>
      <c r="U45">
        <v>418.77</v>
      </c>
      <c r="V45">
        <v>14.253199</v>
      </c>
      <c r="W45">
        <v>147.515624</v>
      </c>
      <c r="X45">
        <v>0</v>
      </c>
      <c r="Y45">
        <v>0</v>
      </c>
      <c r="Z45">
        <v>13.2</v>
      </c>
      <c r="AA45">
        <v>0</v>
      </c>
      <c r="AB45">
        <v>0</v>
      </c>
      <c r="AC45">
        <v>0</v>
      </c>
      <c r="AD45">
        <v>0</v>
      </c>
      <c r="AE45">
        <v>14.113</v>
      </c>
      <c r="AF45">
        <v>8.8740000000000006</v>
      </c>
      <c r="AG45">
        <v>19.757999999999999</v>
      </c>
      <c r="AH45">
        <v>0</v>
      </c>
      <c r="AI45">
        <v>0</v>
      </c>
      <c r="AJ45">
        <v>0</v>
      </c>
      <c r="AK45">
        <v>51.394500000000001</v>
      </c>
      <c r="AL45">
        <v>20.916</v>
      </c>
      <c r="AM45">
        <v>0</v>
      </c>
      <c r="AN45">
        <v>0.66954999999999998</v>
      </c>
      <c r="AO45">
        <v>0</v>
      </c>
      <c r="AP45">
        <v>2.3058000000000001</v>
      </c>
      <c r="AQ45">
        <v>0</v>
      </c>
      <c r="AR45">
        <v>23.541</v>
      </c>
      <c r="AS45">
        <v>0</v>
      </c>
      <c r="AT45">
        <v>14.9968</v>
      </c>
      <c r="AU45">
        <v>0</v>
      </c>
      <c r="AV45">
        <v>12.6</v>
      </c>
      <c r="AW45">
        <v>30.408000000000001</v>
      </c>
      <c r="AX45">
        <v>10.96</v>
      </c>
      <c r="AY45">
        <v>0</v>
      </c>
      <c r="AZ45">
        <v>0</v>
      </c>
      <c r="BA45">
        <f t="shared" si="0"/>
        <v>2631.9764499999997</v>
      </c>
    </row>
    <row r="46" spans="1:53">
      <c r="A46" t="s">
        <v>88</v>
      </c>
      <c r="B46">
        <v>0</v>
      </c>
      <c r="C46">
        <v>0</v>
      </c>
      <c r="D46">
        <v>4.2</v>
      </c>
      <c r="E46">
        <v>0</v>
      </c>
      <c r="F46">
        <v>5.43</v>
      </c>
      <c r="G46">
        <v>7.6020000000000003</v>
      </c>
      <c r="H46">
        <v>0</v>
      </c>
      <c r="I46">
        <v>0</v>
      </c>
      <c r="J46">
        <v>1.6439999999999999</v>
      </c>
      <c r="K46">
        <v>686.77995799999997</v>
      </c>
      <c r="L46">
        <v>653.15250000000003</v>
      </c>
      <c r="M46">
        <v>85.5</v>
      </c>
      <c r="N46">
        <v>118.125</v>
      </c>
      <c r="O46">
        <v>61.832813000000002</v>
      </c>
      <c r="P46">
        <v>117.75</v>
      </c>
      <c r="Q46">
        <v>16.901599999999998</v>
      </c>
      <c r="R46">
        <v>42.392195999999998</v>
      </c>
      <c r="S46">
        <v>26.390910000000002</v>
      </c>
      <c r="T46">
        <v>0</v>
      </c>
      <c r="U46">
        <v>418.77</v>
      </c>
      <c r="V46">
        <v>14.253199</v>
      </c>
      <c r="W46">
        <v>147.515624</v>
      </c>
      <c r="X46">
        <v>0</v>
      </c>
      <c r="Y46">
        <v>0</v>
      </c>
      <c r="Z46">
        <v>13.2</v>
      </c>
      <c r="AA46">
        <v>0</v>
      </c>
      <c r="AB46">
        <v>0</v>
      </c>
      <c r="AC46">
        <v>0</v>
      </c>
      <c r="AD46">
        <v>0</v>
      </c>
      <c r="AE46">
        <v>14.113</v>
      </c>
      <c r="AF46">
        <v>8.8740000000000006</v>
      </c>
      <c r="AG46">
        <v>19.757999999999999</v>
      </c>
      <c r="AH46">
        <v>0</v>
      </c>
      <c r="AI46">
        <v>0</v>
      </c>
      <c r="AJ46">
        <v>0</v>
      </c>
      <c r="AK46">
        <v>51.394500000000001</v>
      </c>
      <c r="AL46">
        <v>20.916</v>
      </c>
      <c r="AM46">
        <v>0</v>
      </c>
      <c r="AN46">
        <v>0.66954999999999998</v>
      </c>
      <c r="AO46">
        <v>0</v>
      </c>
      <c r="AP46">
        <v>2.3058000000000001</v>
      </c>
      <c r="AQ46">
        <v>0</v>
      </c>
      <c r="AR46">
        <v>23.541</v>
      </c>
      <c r="AS46">
        <v>0</v>
      </c>
      <c r="AT46">
        <v>14.9968</v>
      </c>
      <c r="AU46">
        <v>0</v>
      </c>
      <c r="AV46">
        <v>12.6</v>
      </c>
      <c r="AW46">
        <v>30.408000000000001</v>
      </c>
      <c r="AX46">
        <v>10.96</v>
      </c>
      <c r="AY46">
        <v>0</v>
      </c>
      <c r="AZ46">
        <v>0</v>
      </c>
      <c r="BA46">
        <f t="shared" si="0"/>
        <v>2631.9764499999997</v>
      </c>
    </row>
    <row r="47" spans="1:53">
      <c r="A47" t="s">
        <v>89</v>
      </c>
      <c r="B47">
        <v>0</v>
      </c>
      <c r="C47">
        <v>0</v>
      </c>
      <c r="D47">
        <v>4.2</v>
      </c>
      <c r="E47">
        <v>0</v>
      </c>
      <c r="F47">
        <v>5.43</v>
      </c>
      <c r="G47">
        <v>7.6020000000000003</v>
      </c>
      <c r="H47">
        <v>0</v>
      </c>
      <c r="I47">
        <v>0</v>
      </c>
      <c r="J47">
        <v>1.6439999999999999</v>
      </c>
      <c r="K47">
        <v>686.77995799999997</v>
      </c>
      <c r="L47">
        <v>653.15250000000003</v>
      </c>
      <c r="M47">
        <v>85.5</v>
      </c>
      <c r="N47">
        <v>118.125</v>
      </c>
      <c r="O47">
        <v>61.832813000000002</v>
      </c>
      <c r="P47">
        <v>117.75</v>
      </c>
      <c r="Q47">
        <v>16.901599999999998</v>
      </c>
      <c r="R47">
        <v>42.392195999999998</v>
      </c>
      <c r="S47">
        <v>26.390910000000002</v>
      </c>
      <c r="T47">
        <v>0</v>
      </c>
      <c r="U47">
        <v>418.77</v>
      </c>
      <c r="V47">
        <v>14.253199</v>
      </c>
      <c r="W47">
        <v>147.515624</v>
      </c>
      <c r="X47">
        <v>0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14.113</v>
      </c>
      <c r="AF47">
        <v>8.8740000000000006</v>
      </c>
      <c r="AG47">
        <v>19.757999999999999</v>
      </c>
      <c r="AH47">
        <v>0</v>
      </c>
      <c r="AI47">
        <v>0</v>
      </c>
      <c r="AJ47">
        <v>0</v>
      </c>
      <c r="AK47">
        <v>51.394500000000001</v>
      </c>
      <c r="AL47">
        <v>20.916</v>
      </c>
      <c r="AM47">
        <v>0</v>
      </c>
      <c r="AN47">
        <v>0.66954999999999998</v>
      </c>
      <c r="AO47">
        <v>0</v>
      </c>
      <c r="AP47">
        <v>2.3058000000000001</v>
      </c>
      <c r="AQ47">
        <v>0</v>
      </c>
      <c r="AR47">
        <v>32.9574</v>
      </c>
      <c r="AS47">
        <v>0</v>
      </c>
      <c r="AT47">
        <v>14.9968</v>
      </c>
      <c r="AU47">
        <v>0</v>
      </c>
      <c r="AV47">
        <v>12.6</v>
      </c>
      <c r="AW47">
        <v>30.408000000000001</v>
      </c>
      <c r="AX47">
        <v>0</v>
      </c>
      <c r="AY47">
        <v>0</v>
      </c>
      <c r="AZ47">
        <v>0</v>
      </c>
      <c r="BA47">
        <f t="shared" si="0"/>
        <v>2623.7866499999996</v>
      </c>
    </row>
    <row r="48" spans="1:53">
      <c r="A48" t="s">
        <v>90</v>
      </c>
      <c r="B48">
        <v>0</v>
      </c>
      <c r="C48">
        <v>0</v>
      </c>
      <c r="D48">
        <v>4.2</v>
      </c>
      <c r="E48">
        <v>0</v>
      </c>
      <c r="F48">
        <v>5.43</v>
      </c>
      <c r="G48">
        <v>7.6020000000000003</v>
      </c>
      <c r="H48">
        <v>0</v>
      </c>
      <c r="I48">
        <v>0</v>
      </c>
      <c r="J48">
        <v>1.6439999999999999</v>
      </c>
      <c r="K48">
        <v>686.77995799999997</v>
      </c>
      <c r="L48">
        <v>653.15250000000003</v>
      </c>
      <c r="M48">
        <v>85.5</v>
      </c>
      <c r="N48">
        <v>118.125</v>
      </c>
      <c r="O48">
        <v>61.832813000000002</v>
      </c>
      <c r="P48">
        <v>117.75</v>
      </c>
      <c r="Q48">
        <v>16.901599999999998</v>
      </c>
      <c r="R48">
        <v>42.392195999999998</v>
      </c>
      <c r="S48">
        <v>26.390910000000002</v>
      </c>
      <c r="T48">
        <v>0</v>
      </c>
      <c r="U48">
        <v>418.77</v>
      </c>
      <c r="V48">
        <v>14.253199</v>
      </c>
      <c r="W48">
        <v>147.515624</v>
      </c>
      <c r="X48">
        <v>0</v>
      </c>
      <c r="Y48">
        <v>0</v>
      </c>
      <c r="Z48">
        <v>6.5537999999999998</v>
      </c>
      <c r="AA48">
        <v>0</v>
      </c>
      <c r="AB48">
        <v>0</v>
      </c>
      <c r="AC48">
        <v>9.6778399999999998</v>
      </c>
      <c r="AD48">
        <v>0</v>
      </c>
      <c r="AE48">
        <v>14.113</v>
      </c>
      <c r="AF48">
        <v>8.8740000000000006</v>
      </c>
      <c r="AG48">
        <v>19.757999999999999</v>
      </c>
      <c r="AH48">
        <v>0</v>
      </c>
      <c r="AI48">
        <v>0</v>
      </c>
      <c r="AJ48">
        <v>0</v>
      </c>
      <c r="AK48">
        <v>51.394500000000001</v>
      </c>
      <c r="AL48">
        <v>20.916</v>
      </c>
      <c r="AM48">
        <v>0</v>
      </c>
      <c r="AN48">
        <v>0.66954999999999998</v>
      </c>
      <c r="AO48">
        <v>0</v>
      </c>
      <c r="AP48">
        <v>2.3058000000000001</v>
      </c>
      <c r="AQ48">
        <v>0</v>
      </c>
      <c r="AR48">
        <v>32.9574</v>
      </c>
      <c r="AS48">
        <v>0</v>
      </c>
      <c r="AT48">
        <v>14.9968</v>
      </c>
      <c r="AU48">
        <v>0</v>
      </c>
      <c r="AV48">
        <v>12.6</v>
      </c>
      <c r="AW48">
        <v>30.408000000000001</v>
      </c>
      <c r="AX48">
        <v>0</v>
      </c>
      <c r="AY48">
        <v>0</v>
      </c>
      <c r="AZ48">
        <v>0</v>
      </c>
      <c r="BA48">
        <f t="shared" si="0"/>
        <v>2633.4644899999994</v>
      </c>
    </row>
    <row r="49" spans="1:53">
      <c r="A49" t="s">
        <v>91</v>
      </c>
      <c r="B49">
        <v>0</v>
      </c>
      <c r="C49">
        <v>0</v>
      </c>
      <c r="D49">
        <v>4.2</v>
      </c>
      <c r="E49">
        <v>0</v>
      </c>
      <c r="F49">
        <v>5.43</v>
      </c>
      <c r="G49">
        <v>7.6020000000000003</v>
      </c>
      <c r="H49">
        <v>0</v>
      </c>
      <c r="I49">
        <v>0</v>
      </c>
      <c r="J49">
        <v>1.6439999999999999</v>
      </c>
      <c r="K49">
        <v>686.77995799999997</v>
      </c>
      <c r="L49">
        <v>653.15250000000003</v>
      </c>
      <c r="M49">
        <v>92</v>
      </c>
      <c r="N49">
        <v>118.125</v>
      </c>
      <c r="O49">
        <v>61.832813000000002</v>
      </c>
      <c r="P49">
        <v>119.25</v>
      </c>
      <c r="Q49">
        <v>16.901599999999998</v>
      </c>
      <c r="R49">
        <v>42.392195999999998</v>
      </c>
      <c r="S49">
        <v>26.390910000000002</v>
      </c>
      <c r="T49">
        <v>0</v>
      </c>
      <c r="U49">
        <v>418.77</v>
      </c>
      <c r="V49">
        <v>14.253199</v>
      </c>
      <c r="W49">
        <v>147.515624</v>
      </c>
      <c r="X49">
        <v>0</v>
      </c>
      <c r="Y49">
        <v>0</v>
      </c>
      <c r="Z49">
        <v>6.5537999999999998</v>
      </c>
      <c r="AA49">
        <v>0</v>
      </c>
      <c r="AB49">
        <v>13.0634</v>
      </c>
      <c r="AC49">
        <v>9.6778399999999998</v>
      </c>
      <c r="AD49">
        <v>0</v>
      </c>
      <c r="AE49">
        <v>14.113</v>
      </c>
      <c r="AF49">
        <v>8.8740000000000006</v>
      </c>
      <c r="AG49">
        <v>19.757999999999999</v>
      </c>
      <c r="AH49">
        <v>19.887</v>
      </c>
      <c r="AI49">
        <v>0</v>
      </c>
      <c r="AJ49">
        <v>0</v>
      </c>
      <c r="AK49">
        <v>51.394500000000001</v>
      </c>
      <c r="AL49">
        <v>20.916</v>
      </c>
      <c r="AM49">
        <v>0</v>
      </c>
      <c r="AN49">
        <v>0.66954999999999998</v>
      </c>
      <c r="AO49">
        <v>0</v>
      </c>
      <c r="AP49">
        <v>2.3058000000000001</v>
      </c>
      <c r="AQ49">
        <v>0</v>
      </c>
      <c r="AR49">
        <v>32.9574</v>
      </c>
      <c r="AS49">
        <v>0</v>
      </c>
      <c r="AT49">
        <v>14.9968</v>
      </c>
      <c r="AU49">
        <v>0</v>
      </c>
      <c r="AV49">
        <v>12.6</v>
      </c>
      <c r="AW49">
        <v>30.408000000000001</v>
      </c>
      <c r="AX49">
        <v>0</v>
      </c>
      <c r="AY49">
        <v>0</v>
      </c>
      <c r="AZ49">
        <v>0</v>
      </c>
      <c r="BA49">
        <f t="shared" si="0"/>
        <v>2674.4148899999996</v>
      </c>
    </row>
    <row r="50" spans="1:53">
      <c r="A50" t="s">
        <v>92</v>
      </c>
      <c r="B50">
        <v>0</v>
      </c>
      <c r="C50">
        <v>0</v>
      </c>
      <c r="D50">
        <v>4.2</v>
      </c>
      <c r="E50">
        <v>0</v>
      </c>
      <c r="F50">
        <v>5.43</v>
      </c>
      <c r="G50">
        <v>7.6020000000000003</v>
      </c>
      <c r="H50">
        <v>0</v>
      </c>
      <c r="I50">
        <v>0</v>
      </c>
      <c r="J50">
        <v>1.6439999999999999</v>
      </c>
      <c r="K50">
        <v>686.77995799999997</v>
      </c>
      <c r="L50">
        <v>653.15250000000003</v>
      </c>
      <c r="M50">
        <v>92</v>
      </c>
      <c r="N50">
        <v>118.125</v>
      </c>
      <c r="O50">
        <v>61.832813000000002</v>
      </c>
      <c r="P50">
        <v>119.25</v>
      </c>
      <c r="Q50">
        <v>16.901599999999998</v>
      </c>
      <c r="R50">
        <v>42.392195999999998</v>
      </c>
      <c r="S50">
        <v>26.390910000000002</v>
      </c>
      <c r="T50">
        <v>0</v>
      </c>
      <c r="U50">
        <v>418.77</v>
      </c>
      <c r="V50">
        <v>14.253199</v>
      </c>
      <c r="W50">
        <v>147.515624</v>
      </c>
      <c r="X50">
        <v>0</v>
      </c>
      <c r="Y50">
        <v>0</v>
      </c>
      <c r="Z50">
        <v>6.5537999999999998</v>
      </c>
      <c r="AA50">
        <v>0</v>
      </c>
      <c r="AB50">
        <v>13.0634</v>
      </c>
      <c r="AC50">
        <v>9.6778399999999998</v>
      </c>
      <c r="AD50">
        <v>0</v>
      </c>
      <c r="AE50">
        <v>14.113</v>
      </c>
      <c r="AF50">
        <v>8.8740000000000006</v>
      </c>
      <c r="AG50">
        <v>19.757999999999999</v>
      </c>
      <c r="AH50">
        <v>19.887</v>
      </c>
      <c r="AI50">
        <v>0</v>
      </c>
      <c r="AJ50">
        <v>0</v>
      </c>
      <c r="AK50">
        <v>51.394500000000001</v>
      </c>
      <c r="AL50">
        <v>20.916</v>
      </c>
      <c r="AM50">
        <v>0</v>
      </c>
      <c r="AN50">
        <v>0.66954999999999998</v>
      </c>
      <c r="AO50">
        <v>0</v>
      </c>
      <c r="AP50">
        <v>2.3058000000000001</v>
      </c>
      <c r="AQ50">
        <v>0</v>
      </c>
      <c r="AR50">
        <v>32.9574</v>
      </c>
      <c r="AS50">
        <v>0</v>
      </c>
      <c r="AT50">
        <v>14.9968</v>
      </c>
      <c r="AU50">
        <v>0</v>
      </c>
      <c r="AV50">
        <v>12.6</v>
      </c>
      <c r="AW50">
        <v>30.408000000000001</v>
      </c>
      <c r="AX50">
        <v>0</v>
      </c>
      <c r="AY50">
        <v>0</v>
      </c>
      <c r="AZ50">
        <v>0</v>
      </c>
      <c r="BA50">
        <f t="shared" si="0"/>
        <v>2674.4148899999996</v>
      </c>
    </row>
    <row r="51" spans="1:53">
      <c r="A51" t="s">
        <v>93</v>
      </c>
      <c r="B51">
        <v>0</v>
      </c>
      <c r="C51">
        <v>0</v>
      </c>
      <c r="D51">
        <v>4.2</v>
      </c>
      <c r="E51">
        <v>0</v>
      </c>
      <c r="F51">
        <v>5.43</v>
      </c>
      <c r="G51">
        <v>7.6020000000000003</v>
      </c>
      <c r="H51">
        <v>0</v>
      </c>
      <c r="I51">
        <v>0</v>
      </c>
      <c r="J51">
        <v>1.6439999999999999</v>
      </c>
      <c r="K51">
        <v>686.77995799999997</v>
      </c>
      <c r="L51">
        <v>653.15250000000003</v>
      </c>
      <c r="M51">
        <v>92</v>
      </c>
      <c r="N51">
        <v>118.125</v>
      </c>
      <c r="O51">
        <v>61.832813000000002</v>
      </c>
      <c r="P51">
        <v>119.25</v>
      </c>
      <c r="Q51">
        <v>16.901599999999998</v>
      </c>
      <c r="R51">
        <v>42.392195999999998</v>
      </c>
      <c r="S51">
        <v>26.390910000000002</v>
      </c>
      <c r="T51">
        <v>0</v>
      </c>
      <c r="U51">
        <v>418.77</v>
      </c>
      <c r="V51">
        <v>14.253199</v>
      </c>
      <c r="W51">
        <v>147.515624</v>
      </c>
      <c r="X51">
        <v>0</v>
      </c>
      <c r="Y51">
        <v>0</v>
      </c>
      <c r="Z51">
        <v>6.5537999999999998</v>
      </c>
      <c r="AA51">
        <v>0</v>
      </c>
      <c r="AB51">
        <v>13.0634</v>
      </c>
      <c r="AC51">
        <v>9.6778399999999998</v>
      </c>
      <c r="AD51">
        <v>9.1149000000000004</v>
      </c>
      <c r="AE51">
        <v>28.225999999999999</v>
      </c>
      <c r="AF51">
        <v>8.8740000000000006</v>
      </c>
      <c r="AG51">
        <v>19.757999999999999</v>
      </c>
      <c r="AH51">
        <v>19.887</v>
      </c>
      <c r="AI51">
        <v>0</v>
      </c>
      <c r="AJ51">
        <v>0</v>
      </c>
      <c r="AK51">
        <v>51.394500000000001</v>
      </c>
      <c r="AL51">
        <v>20.916</v>
      </c>
      <c r="AM51">
        <v>0</v>
      </c>
      <c r="AN51">
        <v>0.66954999999999998</v>
      </c>
      <c r="AO51">
        <v>0</v>
      </c>
      <c r="AP51">
        <v>2.3058000000000001</v>
      </c>
      <c r="AQ51">
        <v>0</v>
      </c>
      <c r="AR51">
        <v>32.9574</v>
      </c>
      <c r="AS51">
        <v>0</v>
      </c>
      <c r="AT51">
        <v>14.9968</v>
      </c>
      <c r="AU51">
        <v>0</v>
      </c>
      <c r="AV51">
        <v>12.6</v>
      </c>
      <c r="AW51">
        <v>30.408000000000001</v>
      </c>
      <c r="AX51">
        <v>0</v>
      </c>
      <c r="AY51">
        <v>0</v>
      </c>
      <c r="AZ51">
        <v>0</v>
      </c>
      <c r="BA51">
        <f t="shared" si="0"/>
        <v>2697.6427899999999</v>
      </c>
    </row>
    <row r="52" spans="1:53">
      <c r="A52" t="s">
        <v>94</v>
      </c>
      <c r="B52">
        <v>0</v>
      </c>
      <c r="C52">
        <v>0</v>
      </c>
      <c r="D52">
        <v>4.2</v>
      </c>
      <c r="E52">
        <v>0</v>
      </c>
      <c r="F52">
        <v>5.43</v>
      </c>
      <c r="G52">
        <v>7.6020000000000003</v>
      </c>
      <c r="H52">
        <v>0</v>
      </c>
      <c r="I52">
        <v>0</v>
      </c>
      <c r="J52">
        <v>1.6439999999999999</v>
      </c>
      <c r="K52">
        <v>686.77995799999997</v>
      </c>
      <c r="L52">
        <v>653.15250000000003</v>
      </c>
      <c r="M52">
        <v>92</v>
      </c>
      <c r="N52">
        <v>118.125</v>
      </c>
      <c r="O52">
        <v>61.832813000000002</v>
      </c>
      <c r="P52">
        <v>119.25</v>
      </c>
      <c r="Q52">
        <v>16.901599999999998</v>
      </c>
      <c r="R52">
        <v>42.392195999999998</v>
      </c>
      <c r="S52">
        <v>26.390910000000002</v>
      </c>
      <c r="T52">
        <v>0</v>
      </c>
      <c r="U52">
        <v>418.77</v>
      </c>
      <c r="V52">
        <v>14.253199</v>
      </c>
      <c r="W52">
        <v>147.515624</v>
      </c>
      <c r="X52">
        <v>0</v>
      </c>
      <c r="Y52">
        <v>0</v>
      </c>
      <c r="Z52">
        <v>6.5537999999999998</v>
      </c>
      <c r="AA52">
        <v>0</v>
      </c>
      <c r="AB52">
        <v>13.0634</v>
      </c>
      <c r="AC52">
        <v>9.6778399999999998</v>
      </c>
      <c r="AD52">
        <v>9.1149000000000004</v>
      </c>
      <c r="AE52">
        <v>28.225999999999999</v>
      </c>
      <c r="AF52">
        <v>8.8740000000000006</v>
      </c>
      <c r="AG52">
        <v>19.757999999999999</v>
      </c>
      <c r="AH52">
        <v>19.887</v>
      </c>
      <c r="AI52">
        <v>0</v>
      </c>
      <c r="AJ52">
        <v>0</v>
      </c>
      <c r="AK52">
        <v>51.394500000000001</v>
      </c>
      <c r="AL52">
        <v>20.916</v>
      </c>
      <c r="AM52">
        <v>0</v>
      </c>
      <c r="AN52">
        <v>0.66954999999999998</v>
      </c>
      <c r="AO52">
        <v>0</v>
      </c>
      <c r="AP52">
        <v>2.3058000000000001</v>
      </c>
      <c r="AQ52">
        <v>0</v>
      </c>
      <c r="AR52">
        <v>32.9574</v>
      </c>
      <c r="AS52">
        <v>0</v>
      </c>
      <c r="AT52">
        <v>14.9968</v>
      </c>
      <c r="AU52">
        <v>0</v>
      </c>
      <c r="AV52">
        <v>12.6</v>
      </c>
      <c r="AW52">
        <v>30.408000000000001</v>
      </c>
      <c r="AX52">
        <v>0</v>
      </c>
      <c r="AY52">
        <v>0</v>
      </c>
      <c r="AZ52">
        <v>0</v>
      </c>
      <c r="BA52">
        <f t="shared" si="0"/>
        <v>2697.6427899999999</v>
      </c>
    </row>
    <row r="53" spans="1:53">
      <c r="A53" t="s">
        <v>95</v>
      </c>
      <c r="B53">
        <v>0</v>
      </c>
      <c r="C53">
        <v>0</v>
      </c>
      <c r="D53">
        <v>4.2</v>
      </c>
      <c r="E53">
        <v>0</v>
      </c>
      <c r="F53">
        <v>5.43</v>
      </c>
      <c r="G53">
        <v>7.6020000000000003</v>
      </c>
      <c r="H53">
        <v>0</v>
      </c>
      <c r="I53">
        <v>0</v>
      </c>
      <c r="J53">
        <v>1.6439999999999999</v>
      </c>
      <c r="K53">
        <v>686.77995799999997</v>
      </c>
      <c r="L53">
        <v>653.15250000000003</v>
      </c>
      <c r="M53">
        <v>92</v>
      </c>
      <c r="N53">
        <v>118.125</v>
      </c>
      <c r="O53">
        <v>61.832813000000002</v>
      </c>
      <c r="P53">
        <v>119.25</v>
      </c>
      <c r="Q53">
        <v>16.901599999999998</v>
      </c>
      <c r="R53">
        <v>42.392195999999998</v>
      </c>
      <c r="S53">
        <v>26.390910000000002</v>
      </c>
      <c r="T53">
        <v>0</v>
      </c>
      <c r="U53">
        <v>418.77</v>
      </c>
      <c r="V53">
        <v>14.253199</v>
      </c>
      <c r="W53">
        <v>147.515624</v>
      </c>
      <c r="X53">
        <v>0</v>
      </c>
      <c r="Y53">
        <v>0</v>
      </c>
      <c r="Z53">
        <v>6.5537999999999998</v>
      </c>
      <c r="AA53">
        <v>0</v>
      </c>
      <c r="AB53">
        <v>13.0634</v>
      </c>
      <c r="AC53">
        <v>9.6778399999999998</v>
      </c>
      <c r="AD53">
        <v>9.1149000000000004</v>
      </c>
      <c r="AE53">
        <v>28.225999999999999</v>
      </c>
      <c r="AF53">
        <v>8.8740000000000006</v>
      </c>
      <c r="AG53">
        <v>19.757999999999999</v>
      </c>
      <c r="AH53">
        <v>19.887</v>
      </c>
      <c r="AI53">
        <v>0</v>
      </c>
      <c r="AJ53">
        <v>0</v>
      </c>
      <c r="AK53">
        <v>51.394500000000001</v>
      </c>
      <c r="AL53">
        <v>20.916</v>
      </c>
      <c r="AM53">
        <v>0</v>
      </c>
      <c r="AN53">
        <v>0.66954999999999998</v>
      </c>
      <c r="AO53">
        <v>0</v>
      </c>
      <c r="AP53">
        <v>2.3058000000000001</v>
      </c>
      <c r="AQ53">
        <v>0</v>
      </c>
      <c r="AR53">
        <v>31.897382</v>
      </c>
      <c r="AS53">
        <v>0</v>
      </c>
      <c r="AT53">
        <v>14.9968</v>
      </c>
      <c r="AU53">
        <v>0</v>
      </c>
      <c r="AV53">
        <v>12.6</v>
      </c>
      <c r="AW53">
        <v>30.408000000000001</v>
      </c>
      <c r="AX53">
        <v>0</v>
      </c>
      <c r="AY53">
        <v>0</v>
      </c>
      <c r="AZ53">
        <v>0</v>
      </c>
      <c r="BA53">
        <f t="shared" si="0"/>
        <v>2696.5827720000002</v>
      </c>
    </row>
    <row r="54" spans="1:53">
      <c r="A54" t="s">
        <v>96</v>
      </c>
      <c r="B54">
        <v>0</v>
      </c>
      <c r="C54">
        <v>0</v>
      </c>
      <c r="D54">
        <v>4.2</v>
      </c>
      <c r="E54">
        <v>0</v>
      </c>
      <c r="F54">
        <v>5.43</v>
      </c>
      <c r="G54">
        <v>7.6020000000000003</v>
      </c>
      <c r="H54">
        <v>0</v>
      </c>
      <c r="I54">
        <v>0</v>
      </c>
      <c r="J54">
        <v>1.6439999999999999</v>
      </c>
      <c r="K54">
        <v>686.77995799999997</v>
      </c>
      <c r="L54">
        <v>653.15250000000003</v>
      </c>
      <c r="M54">
        <v>92</v>
      </c>
      <c r="N54">
        <v>118.125</v>
      </c>
      <c r="O54">
        <v>61.832813000000002</v>
      </c>
      <c r="P54">
        <v>119.25</v>
      </c>
      <c r="Q54">
        <v>16.901599999999998</v>
      </c>
      <c r="R54">
        <v>42.392195999999998</v>
      </c>
      <c r="S54">
        <v>26.390910000000002</v>
      </c>
      <c r="T54">
        <v>0</v>
      </c>
      <c r="U54">
        <v>418.77</v>
      </c>
      <c r="V54">
        <v>14.253199</v>
      </c>
      <c r="W54">
        <v>147.515624</v>
      </c>
      <c r="X54">
        <v>0</v>
      </c>
      <c r="Y54">
        <v>0</v>
      </c>
      <c r="Z54">
        <v>6.5537999999999998</v>
      </c>
      <c r="AA54">
        <v>0</v>
      </c>
      <c r="AB54">
        <v>13.0634</v>
      </c>
      <c r="AC54">
        <v>9.6778399999999998</v>
      </c>
      <c r="AD54">
        <v>9.1149000000000004</v>
      </c>
      <c r="AE54">
        <v>28.225999999999999</v>
      </c>
      <c r="AF54">
        <v>8.8740000000000006</v>
      </c>
      <c r="AG54">
        <v>19.757999999999999</v>
      </c>
      <c r="AH54">
        <v>19.887</v>
      </c>
      <c r="AI54">
        <v>0</v>
      </c>
      <c r="AJ54">
        <v>0</v>
      </c>
      <c r="AK54">
        <v>51.394500000000001</v>
      </c>
      <c r="AL54">
        <v>20.916</v>
      </c>
      <c r="AM54">
        <v>0</v>
      </c>
      <c r="AN54">
        <v>0.66954999999999998</v>
      </c>
      <c r="AO54">
        <v>0</v>
      </c>
      <c r="AP54">
        <v>2.3058000000000001</v>
      </c>
      <c r="AQ54">
        <v>0</v>
      </c>
      <c r="AR54">
        <v>31.897382</v>
      </c>
      <c r="AS54">
        <v>0</v>
      </c>
      <c r="AT54">
        <v>14.9968</v>
      </c>
      <c r="AU54">
        <v>0</v>
      </c>
      <c r="AV54">
        <v>12.6</v>
      </c>
      <c r="AW54">
        <v>30.408000000000001</v>
      </c>
      <c r="AX54">
        <v>0</v>
      </c>
      <c r="AY54">
        <v>0</v>
      </c>
      <c r="AZ54">
        <v>0</v>
      </c>
      <c r="BA54">
        <f t="shared" si="0"/>
        <v>2696.5827720000002</v>
      </c>
    </row>
    <row r="55" spans="1:53">
      <c r="A55" t="s">
        <v>97</v>
      </c>
      <c r="B55">
        <v>0</v>
      </c>
      <c r="C55">
        <v>0</v>
      </c>
      <c r="D55">
        <v>4.2</v>
      </c>
      <c r="E55">
        <v>0</v>
      </c>
      <c r="F55">
        <v>5.43</v>
      </c>
      <c r="G55">
        <v>7.6020000000000003</v>
      </c>
      <c r="H55">
        <v>0</v>
      </c>
      <c r="I55">
        <v>0</v>
      </c>
      <c r="J55">
        <v>1.6439999999999999</v>
      </c>
      <c r="K55">
        <v>686.77995799999997</v>
      </c>
      <c r="L55">
        <v>653.15250000000003</v>
      </c>
      <c r="M55">
        <v>85.5</v>
      </c>
      <c r="N55">
        <v>118.125</v>
      </c>
      <c r="O55">
        <v>61.832813000000002</v>
      </c>
      <c r="P55">
        <v>119.25</v>
      </c>
      <c r="Q55">
        <v>16.901599999999998</v>
      </c>
      <c r="R55">
        <v>42.392195999999998</v>
      </c>
      <c r="S55">
        <v>26.390910000000002</v>
      </c>
      <c r="T55">
        <v>0</v>
      </c>
      <c r="U55">
        <v>418.77</v>
      </c>
      <c r="V55">
        <v>14.253199</v>
      </c>
      <c r="W55">
        <v>147.515624</v>
      </c>
      <c r="X55">
        <v>0</v>
      </c>
      <c r="Y55">
        <v>0</v>
      </c>
      <c r="Z55">
        <v>6.5537999999999998</v>
      </c>
      <c r="AA55">
        <v>0</v>
      </c>
      <c r="AB55">
        <v>13.0634</v>
      </c>
      <c r="AC55">
        <v>9.6778399999999998</v>
      </c>
      <c r="AD55">
        <v>9.1149000000000004</v>
      </c>
      <c r="AE55">
        <v>28.225999999999999</v>
      </c>
      <c r="AF55">
        <v>8.8740000000000006</v>
      </c>
      <c r="AG55">
        <v>19.757999999999999</v>
      </c>
      <c r="AH55">
        <v>19.887</v>
      </c>
      <c r="AI55">
        <v>0</v>
      </c>
      <c r="AJ55">
        <v>0</v>
      </c>
      <c r="AK55">
        <v>51.394500000000001</v>
      </c>
      <c r="AL55">
        <v>34.86</v>
      </c>
      <c r="AM55">
        <v>0</v>
      </c>
      <c r="AN55">
        <v>0.66954999999999998</v>
      </c>
      <c r="AO55">
        <v>0</v>
      </c>
      <c r="AP55">
        <v>2.3058000000000001</v>
      </c>
      <c r="AQ55">
        <v>0</v>
      </c>
      <c r="AR55">
        <v>31.897382</v>
      </c>
      <c r="AS55">
        <v>0</v>
      </c>
      <c r="AT55">
        <v>14.9968</v>
      </c>
      <c r="AU55">
        <v>0</v>
      </c>
      <c r="AV55">
        <v>12.6</v>
      </c>
      <c r="AW55">
        <v>30.408000000000001</v>
      </c>
      <c r="AX55">
        <v>0</v>
      </c>
      <c r="AY55">
        <v>0</v>
      </c>
      <c r="AZ55">
        <v>0</v>
      </c>
      <c r="BA55">
        <f t="shared" si="0"/>
        <v>2704.0267720000002</v>
      </c>
    </row>
    <row r="56" spans="1:53">
      <c r="A56" t="s">
        <v>98</v>
      </c>
      <c r="B56">
        <v>0</v>
      </c>
      <c r="C56">
        <v>0</v>
      </c>
      <c r="D56">
        <v>4.2</v>
      </c>
      <c r="E56">
        <v>0</v>
      </c>
      <c r="F56">
        <v>5.43</v>
      </c>
      <c r="G56">
        <v>7.6020000000000003</v>
      </c>
      <c r="H56">
        <v>0</v>
      </c>
      <c r="I56">
        <v>0</v>
      </c>
      <c r="J56">
        <v>1.6439999999999999</v>
      </c>
      <c r="K56">
        <v>686.77995799999997</v>
      </c>
      <c r="L56">
        <v>653.15250000000003</v>
      </c>
      <c r="M56">
        <v>85.5</v>
      </c>
      <c r="N56">
        <v>118.125</v>
      </c>
      <c r="O56">
        <v>61.832813000000002</v>
      </c>
      <c r="P56">
        <v>119.25</v>
      </c>
      <c r="Q56">
        <v>16.901599999999998</v>
      </c>
      <c r="R56">
        <v>42.392195999999998</v>
      </c>
      <c r="S56">
        <v>26.390910000000002</v>
      </c>
      <c r="T56">
        <v>0</v>
      </c>
      <c r="U56">
        <v>418.77</v>
      </c>
      <c r="V56">
        <v>14.253199</v>
      </c>
      <c r="W56">
        <v>147.515624</v>
      </c>
      <c r="X56">
        <v>0</v>
      </c>
      <c r="Y56">
        <v>0</v>
      </c>
      <c r="Z56">
        <v>6.5537999999999998</v>
      </c>
      <c r="AA56">
        <v>14.061999999999999</v>
      </c>
      <c r="AB56">
        <v>13.0634</v>
      </c>
      <c r="AC56">
        <v>9.6778399999999998</v>
      </c>
      <c r="AD56">
        <v>9.1149000000000004</v>
      </c>
      <c r="AE56">
        <v>28.225999999999999</v>
      </c>
      <c r="AF56">
        <v>8.8740000000000006</v>
      </c>
      <c r="AG56">
        <v>19.757999999999999</v>
      </c>
      <c r="AH56">
        <v>19.887</v>
      </c>
      <c r="AI56">
        <v>0</v>
      </c>
      <c r="AJ56">
        <v>0</v>
      </c>
      <c r="AK56">
        <v>51.394500000000001</v>
      </c>
      <c r="AL56">
        <v>34.86</v>
      </c>
      <c r="AM56">
        <v>0</v>
      </c>
      <c r="AN56">
        <v>0.66954999999999998</v>
      </c>
      <c r="AO56">
        <v>0</v>
      </c>
      <c r="AP56">
        <v>2.3058000000000001</v>
      </c>
      <c r="AQ56">
        <v>0</v>
      </c>
      <c r="AR56">
        <v>31.897382</v>
      </c>
      <c r="AS56">
        <v>0</v>
      </c>
      <c r="AT56">
        <v>14.9968</v>
      </c>
      <c r="AU56">
        <v>0</v>
      </c>
      <c r="AV56">
        <v>12.6</v>
      </c>
      <c r="AW56">
        <v>30.408000000000001</v>
      </c>
      <c r="AX56">
        <v>0</v>
      </c>
      <c r="AY56">
        <v>0</v>
      </c>
      <c r="AZ56">
        <v>0</v>
      </c>
      <c r="BA56">
        <f t="shared" si="0"/>
        <v>2718.0887720000001</v>
      </c>
    </row>
    <row r="57" spans="1:53">
      <c r="A57" t="s">
        <v>99</v>
      </c>
      <c r="B57">
        <v>0</v>
      </c>
      <c r="C57">
        <v>0</v>
      </c>
      <c r="D57">
        <v>4.2</v>
      </c>
      <c r="E57">
        <v>0</v>
      </c>
      <c r="F57">
        <v>5.43</v>
      </c>
      <c r="G57">
        <v>7.6020000000000003</v>
      </c>
      <c r="H57">
        <v>0</v>
      </c>
      <c r="I57">
        <v>0</v>
      </c>
      <c r="J57">
        <v>1.6439999999999999</v>
      </c>
      <c r="K57">
        <v>686.77995799999997</v>
      </c>
      <c r="L57">
        <v>653.15250000000003</v>
      </c>
      <c r="M57">
        <v>85.5</v>
      </c>
      <c r="N57">
        <v>118.125</v>
      </c>
      <c r="O57">
        <v>61.832813000000002</v>
      </c>
      <c r="P57">
        <v>120</v>
      </c>
      <c r="Q57">
        <v>16.901599999999998</v>
      </c>
      <c r="R57">
        <v>42.392195999999998</v>
      </c>
      <c r="S57">
        <v>26.390910000000002</v>
      </c>
      <c r="T57">
        <v>0</v>
      </c>
      <c r="U57">
        <v>418.77</v>
      </c>
      <c r="V57">
        <v>14.253199</v>
      </c>
      <c r="W57">
        <v>147.515624</v>
      </c>
      <c r="X57">
        <v>0</v>
      </c>
      <c r="Y57">
        <v>0</v>
      </c>
      <c r="Z57">
        <v>6.5537999999999998</v>
      </c>
      <c r="AA57">
        <v>25.28</v>
      </c>
      <c r="AB57">
        <v>13.0634</v>
      </c>
      <c r="AC57">
        <v>9.6778399999999998</v>
      </c>
      <c r="AD57">
        <v>18.229800000000001</v>
      </c>
      <c r="AE57">
        <v>28.225999999999999</v>
      </c>
      <c r="AF57">
        <v>8.8740000000000006</v>
      </c>
      <c r="AG57">
        <v>19.757999999999999</v>
      </c>
      <c r="AH57">
        <v>19.887</v>
      </c>
      <c r="AI57">
        <v>0</v>
      </c>
      <c r="AJ57">
        <v>0</v>
      </c>
      <c r="AK57">
        <v>51.394500000000001</v>
      </c>
      <c r="AL57">
        <v>34.86</v>
      </c>
      <c r="AM57">
        <v>0</v>
      </c>
      <c r="AN57">
        <v>0.66954999999999998</v>
      </c>
      <c r="AO57">
        <v>0</v>
      </c>
      <c r="AP57">
        <v>6.7892999999999999</v>
      </c>
      <c r="AQ57">
        <v>10.143000000000001</v>
      </c>
      <c r="AR57">
        <v>31.897382</v>
      </c>
      <c r="AS57">
        <v>0</v>
      </c>
      <c r="AT57">
        <v>14.9968</v>
      </c>
      <c r="AU57">
        <v>0</v>
      </c>
      <c r="AV57">
        <v>12.6</v>
      </c>
      <c r="AW57">
        <v>30.408000000000001</v>
      </c>
      <c r="AX57">
        <v>4.3840000000000003</v>
      </c>
      <c r="AY57">
        <v>0</v>
      </c>
      <c r="AZ57">
        <v>0</v>
      </c>
      <c r="BA57">
        <f t="shared" si="0"/>
        <v>2758.1821720000003</v>
      </c>
    </row>
    <row r="58" spans="1:53">
      <c r="A58" t="s">
        <v>100</v>
      </c>
      <c r="B58">
        <v>0</v>
      </c>
      <c r="C58">
        <v>0</v>
      </c>
      <c r="D58">
        <v>3.99</v>
      </c>
      <c r="E58">
        <v>0</v>
      </c>
      <c r="F58">
        <v>5.43</v>
      </c>
      <c r="G58">
        <v>7.6020000000000003</v>
      </c>
      <c r="H58">
        <v>0</v>
      </c>
      <c r="I58">
        <v>0</v>
      </c>
      <c r="J58">
        <v>1.6439999999999999</v>
      </c>
      <c r="K58">
        <v>686.77995799999997</v>
      </c>
      <c r="L58">
        <v>653.15250000000003</v>
      </c>
      <c r="M58">
        <v>85.5</v>
      </c>
      <c r="N58">
        <v>118.125</v>
      </c>
      <c r="O58">
        <v>61.832813000000002</v>
      </c>
      <c r="P58">
        <v>120</v>
      </c>
      <c r="Q58">
        <v>16.901599999999998</v>
      </c>
      <c r="R58">
        <v>42.392195999999998</v>
      </c>
      <c r="S58">
        <v>26.390910000000002</v>
      </c>
      <c r="T58">
        <v>0</v>
      </c>
      <c r="U58">
        <v>418.77</v>
      </c>
      <c r="V58">
        <v>14.253199</v>
      </c>
      <c r="W58">
        <v>147.515624</v>
      </c>
      <c r="X58">
        <v>0</v>
      </c>
      <c r="Y58">
        <v>0</v>
      </c>
      <c r="Z58">
        <v>6.5537999999999998</v>
      </c>
      <c r="AA58">
        <v>35.549999999999997</v>
      </c>
      <c r="AB58">
        <v>26.260100000000001</v>
      </c>
      <c r="AC58">
        <v>19.35568</v>
      </c>
      <c r="AD58">
        <v>18.229800000000001</v>
      </c>
      <c r="AE58">
        <v>28.225999999999999</v>
      </c>
      <c r="AF58">
        <v>8.8740000000000006</v>
      </c>
      <c r="AG58">
        <v>19.757999999999999</v>
      </c>
      <c r="AH58">
        <v>19.887</v>
      </c>
      <c r="AI58">
        <v>0</v>
      </c>
      <c r="AJ58">
        <v>0</v>
      </c>
      <c r="AK58">
        <v>51.394500000000001</v>
      </c>
      <c r="AL58">
        <v>34.86</v>
      </c>
      <c r="AM58">
        <v>0</v>
      </c>
      <c r="AN58">
        <v>0.66954999999999998</v>
      </c>
      <c r="AO58">
        <v>0</v>
      </c>
      <c r="AP58">
        <v>6.7892999999999999</v>
      </c>
      <c r="AQ58">
        <v>20.286000000000001</v>
      </c>
      <c r="AR58">
        <v>31.897382</v>
      </c>
      <c r="AS58">
        <v>0</v>
      </c>
      <c r="AT58">
        <v>14.9968</v>
      </c>
      <c r="AU58">
        <v>0</v>
      </c>
      <c r="AV58">
        <v>12.074999999999999</v>
      </c>
      <c r="AW58">
        <v>30.408000000000001</v>
      </c>
      <c r="AX58">
        <v>10.96</v>
      </c>
      <c r="AY58">
        <v>0</v>
      </c>
      <c r="AZ58">
        <v>0</v>
      </c>
      <c r="BA58">
        <f t="shared" si="0"/>
        <v>2807.3107120000004</v>
      </c>
    </row>
    <row r="59" spans="1:53">
      <c r="A59" t="s">
        <v>101</v>
      </c>
      <c r="B59">
        <v>0</v>
      </c>
      <c r="C59">
        <v>0</v>
      </c>
      <c r="D59">
        <v>3.99</v>
      </c>
      <c r="E59">
        <v>0</v>
      </c>
      <c r="F59">
        <v>5.43</v>
      </c>
      <c r="G59">
        <v>5.43</v>
      </c>
      <c r="H59">
        <v>0</v>
      </c>
      <c r="I59">
        <v>0</v>
      </c>
      <c r="J59">
        <v>1.6439999999999999</v>
      </c>
      <c r="K59">
        <v>686.77995799999997</v>
      </c>
      <c r="L59">
        <v>653.15250000000003</v>
      </c>
      <c r="M59">
        <v>85.5</v>
      </c>
      <c r="N59">
        <v>118.125</v>
      </c>
      <c r="O59">
        <v>61.832813000000002</v>
      </c>
      <c r="P59">
        <v>120</v>
      </c>
      <c r="Q59">
        <v>16.901599999999998</v>
      </c>
      <c r="R59">
        <v>42.392195999999998</v>
      </c>
      <c r="S59">
        <v>26.390910000000002</v>
      </c>
      <c r="T59">
        <v>0</v>
      </c>
      <c r="U59">
        <v>418.77</v>
      </c>
      <c r="V59">
        <v>14.253199</v>
      </c>
      <c r="W59">
        <v>147.515624</v>
      </c>
      <c r="X59">
        <v>0</v>
      </c>
      <c r="Y59">
        <v>0</v>
      </c>
      <c r="Z59">
        <v>6.5537999999999998</v>
      </c>
      <c r="AA59">
        <v>37.92</v>
      </c>
      <c r="AB59">
        <v>26.260100000000001</v>
      </c>
      <c r="AC59">
        <v>19.35568</v>
      </c>
      <c r="AD59">
        <v>18.229800000000001</v>
      </c>
      <c r="AE59">
        <v>28.225999999999999</v>
      </c>
      <c r="AF59">
        <v>8.8740000000000006</v>
      </c>
      <c r="AG59">
        <v>19.757999999999999</v>
      </c>
      <c r="AH59">
        <v>19.887</v>
      </c>
      <c r="AI59">
        <v>0</v>
      </c>
      <c r="AJ59">
        <v>0</v>
      </c>
      <c r="AK59">
        <v>51.394500000000001</v>
      </c>
      <c r="AL59">
        <v>34.86</v>
      </c>
      <c r="AM59">
        <v>0</v>
      </c>
      <c r="AN59">
        <v>0.66954999999999998</v>
      </c>
      <c r="AO59">
        <v>0</v>
      </c>
      <c r="AP59">
        <v>6.7892999999999999</v>
      </c>
      <c r="AQ59">
        <v>30.24</v>
      </c>
      <c r="AR59">
        <v>31.897382</v>
      </c>
      <c r="AS59">
        <v>0</v>
      </c>
      <c r="AT59">
        <v>14.9968</v>
      </c>
      <c r="AU59">
        <v>0</v>
      </c>
      <c r="AV59">
        <v>12.074999999999999</v>
      </c>
      <c r="AW59">
        <v>30.408000000000001</v>
      </c>
      <c r="AX59">
        <v>10.96</v>
      </c>
      <c r="AY59">
        <v>0</v>
      </c>
      <c r="AZ59">
        <v>0</v>
      </c>
      <c r="BA59">
        <f t="shared" si="0"/>
        <v>2817.462712</v>
      </c>
    </row>
    <row r="60" spans="1:53">
      <c r="A60" t="s">
        <v>102</v>
      </c>
      <c r="B60">
        <v>0</v>
      </c>
      <c r="C60">
        <v>0</v>
      </c>
      <c r="D60">
        <v>3.6749999999999998</v>
      </c>
      <c r="E60">
        <v>0</v>
      </c>
      <c r="F60">
        <v>5.43</v>
      </c>
      <c r="G60">
        <v>5.43</v>
      </c>
      <c r="H60">
        <v>0</v>
      </c>
      <c r="I60">
        <v>0</v>
      </c>
      <c r="J60">
        <v>1.6439999999999999</v>
      </c>
      <c r="K60">
        <v>686.77995799999997</v>
      </c>
      <c r="L60">
        <v>653.15250000000003</v>
      </c>
      <c r="M60">
        <v>85.5</v>
      </c>
      <c r="N60">
        <v>118.125</v>
      </c>
      <c r="O60">
        <v>61.832813000000002</v>
      </c>
      <c r="P60">
        <v>120</v>
      </c>
      <c r="Q60">
        <v>16.901599999999998</v>
      </c>
      <c r="R60">
        <v>42.392195999999998</v>
      </c>
      <c r="S60">
        <v>26.390910000000002</v>
      </c>
      <c r="T60">
        <v>0</v>
      </c>
      <c r="U60">
        <v>418.77</v>
      </c>
      <c r="V60">
        <v>14.253199</v>
      </c>
      <c r="W60">
        <v>147.515624</v>
      </c>
      <c r="X60">
        <v>0</v>
      </c>
      <c r="Y60">
        <v>0</v>
      </c>
      <c r="Z60">
        <v>6.5537999999999998</v>
      </c>
      <c r="AA60">
        <v>39.5</v>
      </c>
      <c r="AB60">
        <v>26.260100000000001</v>
      </c>
      <c r="AC60">
        <v>19.35568</v>
      </c>
      <c r="AD60">
        <v>18.229800000000001</v>
      </c>
      <c r="AE60">
        <v>28.225999999999999</v>
      </c>
      <c r="AF60">
        <v>8.8740000000000006</v>
      </c>
      <c r="AG60">
        <v>19.757999999999999</v>
      </c>
      <c r="AH60">
        <v>19.1294</v>
      </c>
      <c r="AI60">
        <v>0</v>
      </c>
      <c r="AJ60">
        <v>0</v>
      </c>
      <c r="AK60">
        <v>51.394500000000001</v>
      </c>
      <c r="AL60">
        <v>34.86</v>
      </c>
      <c r="AM60">
        <v>0</v>
      </c>
      <c r="AN60">
        <v>0.66954999999999998</v>
      </c>
      <c r="AO60">
        <v>0</v>
      </c>
      <c r="AP60">
        <v>6.7892999999999999</v>
      </c>
      <c r="AQ60">
        <v>30.24</v>
      </c>
      <c r="AR60">
        <v>31.897382</v>
      </c>
      <c r="AS60">
        <v>0</v>
      </c>
      <c r="AT60">
        <v>14.9968</v>
      </c>
      <c r="AU60">
        <v>0</v>
      </c>
      <c r="AV60">
        <v>12.074999999999999</v>
      </c>
      <c r="AW60">
        <v>30.408000000000001</v>
      </c>
      <c r="AX60">
        <v>10.96</v>
      </c>
      <c r="AY60">
        <v>0</v>
      </c>
      <c r="AZ60">
        <v>0</v>
      </c>
      <c r="BA60">
        <f t="shared" si="0"/>
        <v>2817.9701119999995</v>
      </c>
    </row>
    <row r="61" spans="1:53">
      <c r="A61" t="s">
        <v>103</v>
      </c>
      <c r="B61">
        <v>0</v>
      </c>
      <c r="C61">
        <v>0</v>
      </c>
      <c r="D61">
        <v>3.6749999999999998</v>
      </c>
      <c r="E61">
        <v>0</v>
      </c>
      <c r="F61">
        <v>5.43</v>
      </c>
      <c r="G61">
        <v>5.43</v>
      </c>
      <c r="H61">
        <v>0</v>
      </c>
      <c r="I61">
        <v>0</v>
      </c>
      <c r="J61">
        <v>1.6439999999999999</v>
      </c>
      <c r="K61">
        <v>686.77995799999997</v>
      </c>
      <c r="L61">
        <v>653.15250000000003</v>
      </c>
      <c r="M61">
        <v>85.5</v>
      </c>
      <c r="N61">
        <v>118.125</v>
      </c>
      <c r="O61">
        <v>61.832813000000002</v>
      </c>
      <c r="P61">
        <v>120</v>
      </c>
      <c r="Q61">
        <v>16.901599999999998</v>
      </c>
      <c r="R61">
        <v>42.392195999999998</v>
      </c>
      <c r="S61">
        <v>26.390910000000002</v>
      </c>
      <c r="T61">
        <v>0</v>
      </c>
      <c r="U61">
        <v>418.77</v>
      </c>
      <c r="V61">
        <v>14.253199</v>
      </c>
      <c r="W61">
        <v>147.515624</v>
      </c>
      <c r="X61">
        <v>0</v>
      </c>
      <c r="Y61">
        <v>0</v>
      </c>
      <c r="Z61">
        <v>6.5537999999999998</v>
      </c>
      <c r="AA61">
        <v>39.5</v>
      </c>
      <c r="AB61">
        <v>26.260100000000001</v>
      </c>
      <c r="AC61">
        <v>19.35568</v>
      </c>
      <c r="AD61">
        <v>18.229800000000001</v>
      </c>
      <c r="AE61">
        <v>28.225999999999999</v>
      </c>
      <c r="AF61">
        <v>8.8740000000000006</v>
      </c>
      <c r="AG61">
        <v>19.757999999999999</v>
      </c>
      <c r="AH61">
        <v>23.390899999999998</v>
      </c>
      <c r="AI61">
        <v>0</v>
      </c>
      <c r="AJ61">
        <v>0</v>
      </c>
      <c r="AK61">
        <v>51.394500000000001</v>
      </c>
      <c r="AL61">
        <v>34.86</v>
      </c>
      <c r="AM61">
        <v>0</v>
      </c>
      <c r="AN61">
        <v>0.66954999999999998</v>
      </c>
      <c r="AO61">
        <v>0</v>
      </c>
      <c r="AP61">
        <v>2.3058000000000001</v>
      </c>
      <c r="AQ61">
        <v>30.24</v>
      </c>
      <c r="AR61">
        <v>31.897382</v>
      </c>
      <c r="AS61">
        <v>0</v>
      </c>
      <c r="AT61">
        <v>14.9968</v>
      </c>
      <c r="AU61">
        <v>0</v>
      </c>
      <c r="AV61">
        <v>12.074999999999999</v>
      </c>
      <c r="AW61">
        <v>32.58</v>
      </c>
      <c r="AX61">
        <v>10.96</v>
      </c>
      <c r="AY61">
        <v>0</v>
      </c>
      <c r="AZ61">
        <v>0</v>
      </c>
      <c r="BA61">
        <f t="shared" si="0"/>
        <v>2819.9201119999998</v>
      </c>
    </row>
    <row r="62" spans="1:53">
      <c r="A62" t="s">
        <v>104</v>
      </c>
      <c r="B62">
        <v>0</v>
      </c>
      <c r="C62">
        <v>0</v>
      </c>
      <c r="D62">
        <v>3.6749999999999998</v>
      </c>
      <c r="E62">
        <v>0</v>
      </c>
      <c r="F62">
        <v>5.43</v>
      </c>
      <c r="G62">
        <v>5.43</v>
      </c>
      <c r="H62">
        <v>0</v>
      </c>
      <c r="I62">
        <v>0</v>
      </c>
      <c r="J62">
        <v>1.6439999999999999</v>
      </c>
      <c r="K62">
        <v>686.77995799999997</v>
      </c>
      <c r="L62">
        <v>653.15250000000003</v>
      </c>
      <c r="M62">
        <v>85.5</v>
      </c>
      <c r="N62">
        <v>118.125</v>
      </c>
      <c r="O62">
        <v>61.832813000000002</v>
      </c>
      <c r="P62">
        <v>120</v>
      </c>
      <c r="Q62">
        <v>16.901599999999998</v>
      </c>
      <c r="R62">
        <v>42.392195999999998</v>
      </c>
      <c r="S62">
        <v>26.390910000000002</v>
      </c>
      <c r="T62">
        <v>0</v>
      </c>
      <c r="U62">
        <v>418.77</v>
      </c>
      <c r="V62">
        <v>14.253199</v>
      </c>
      <c r="W62">
        <v>147.515624</v>
      </c>
      <c r="X62">
        <v>0</v>
      </c>
      <c r="Y62">
        <v>0</v>
      </c>
      <c r="Z62">
        <v>6.5537999999999998</v>
      </c>
      <c r="AA62">
        <v>39.5</v>
      </c>
      <c r="AB62">
        <v>26.260100000000001</v>
      </c>
      <c r="AC62">
        <v>19.35568</v>
      </c>
      <c r="AD62">
        <v>18.229800000000001</v>
      </c>
      <c r="AE62">
        <v>28.225999999999999</v>
      </c>
      <c r="AF62">
        <v>8.8740000000000006</v>
      </c>
      <c r="AG62">
        <v>19.757999999999999</v>
      </c>
      <c r="AH62">
        <v>23.390899999999998</v>
      </c>
      <c r="AI62">
        <v>0</v>
      </c>
      <c r="AJ62">
        <v>0</v>
      </c>
      <c r="AK62">
        <v>51.394500000000001</v>
      </c>
      <c r="AL62">
        <v>34.86</v>
      </c>
      <c r="AM62">
        <v>0</v>
      </c>
      <c r="AN62">
        <v>0.66954999999999998</v>
      </c>
      <c r="AO62">
        <v>0</v>
      </c>
      <c r="AP62">
        <v>2.3058000000000001</v>
      </c>
      <c r="AQ62">
        <v>30.24</v>
      </c>
      <c r="AR62">
        <v>31.897382</v>
      </c>
      <c r="AS62">
        <v>0</v>
      </c>
      <c r="AT62">
        <v>14.9968</v>
      </c>
      <c r="AU62">
        <v>0</v>
      </c>
      <c r="AV62">
        <v>12.074999999999999</v>
      </c>
      <c r="AW62">
        <v>32.58</v>
      </c>
      <c r="AX62">
        <v>10.96</v>
      </c>
      <c r="AY62">
        <v>0</v>
      </c>
      <c r="AZ62">
        <v>0</v>
      </c>
      <c r="BA62">
        <f t="shared" si="0"/>
        <v>2819.9201119999998</v>
      </c>
    </row>
    <row r="63" spans="1:53">
      <c r="A63" t="s">
        <v>105</v>
      </c>
      <c r="B63">
        <v>0</v>
      </c>
      <c r="C63">
        <v>0</v>
      </c>
      <c r="D63">
        <v>3.6749999999999998</v>
      </c>
      <c r="E63">
        <v>0</v>
      </c>
      <c r="F63">
        <v>0</v>
      </c>
      <c r="G63">
        <v>5.43</v>
      </c>
      <c r="H63">
        <v>0</v>
      </c>
      <c r="I63">
        <v>0</v>
      </c>
      <c r="J63">
        <v>1.6439999999999999</v>
      </c>
      <c r="K63">
        <v>686.77995799999997</v>
      </c>
      <c r="L63">
        <v>653.15250000000003</v>
      </c>
      <c r="M63">
        <v>85.5</v>
      </c>
      <c r="N63">
        <v>118.125</v>
      </c>
      <c r="O63">
        <v>61.832813000000002</v>
      </c>
      <c r="P63">
        <v>121.5</v>
      </c>
      <c r="Q63">
        <v>16.901599999999998</v>
      </c>
      <c r="R63">
        <v>42.392195999999998</v>
      </c>
      <c r="S63">
        <v>26.390910000000002</v>
      </c>
      <c r="T63">
        <v>0</v>
      </c>
      <c r="U63">
        <v>418.77</v>
      </c>
      <c r="V63">
        <v>14.253199</v>
      </c>
      <c r="W63">
        <v>147.515624</v>
      </c>
      <c r="X63">
        <v>0</v>
      </c>
      <c r="Y63">
        <v>0</v>
      </c>
      <c r="Z63">
        <v>6.5537999999999998</v>
      </c>
      <c r="AA63">
        <v>39.5</v>
      </c>
      <c r="AB63">
        <v>26.260100000000001</v>
      </c>
      <c r="AC63">
        <v>19.35568</v>
      </c>
      <c r="AD63">
        <v>18.229800000000001</v>
      </c>
      <c r="AE63">
        <v>28.225999999999999</v>
      </c>
      <c r="AF63">
        <v>8.8740000000000006</v>
      </c>
      <c r="AG63">
        <v>19.757999999999999</v>
      </c>
      <c r="AH63">
        <v>23.390899999999998</v>
      </c>
      <c r="AI63">
        <v>0</v>
      </c>
      <c r="AJ63">
        <v>0</v>
      </c>
      <c r="AK63">
        <v>51.394500000000001</v>
      </c>
      <c r="AL63">
        <v>20.916</v>
      </c>
      <c r="AM63">
        <v>0</v>
      </c>
      <c r="AN63">
        <v>0.66954999999999998</v>
      </c>
      <c r="AO63">
        <v>0</v>
      </c>
      <c r="AP63">
        <v>2.3058000000000001</v>
      </c>
      <c r="AQ63">
        <v>30.24</v>
      </c>
      <c r="AR63">
        <v>31.897382</v>
      </c>
      <c r="AS63">
        <v>0</v>
      </c>
      <c r="AT63">
        <v>14.007999999999999</v>
      </c>
      <c r="AU63">
        <v>0</v>
      </c>
      <c r="AV63">
        <v>12.074999999999999</v>
      </c>
      <c r="AW63">
        <v>27.15</v>
      </c>
      <c r="AX63">
        <v>10.96</v>
      </c>
      <c r="AY63">
        <v>0</v>
      </c>
      <c r="AZ63">
        <v>0</v>
      </c>
      <c r="BA63">
        <f t="shared" si="0"/>
        <v>2795.6273120000001</v>
      </c>
    </row>
    <row r="64" spans="1:53">
      <c r="A64" t="s">
        <v>106</v>
      </c>
      <c r="B64">
        <v>0</v>
      </c>
      <c r="C64">
        <v>0</v>
      </c>
      <c r="D64">
        <v>3.6749999999999998</v>
      </c>
      <c r="E64">
        <v>0</v>
      </c>
      <c r="F64">
        <v>0</v>
      </c>
      <c r="G64">
        <v>5.43</v>
      </c>
      <c r="H64">
        <v>0</v>
      </c>
      <c r="I64">
        <v>0</v>
      </c>
      <c r="J64">
        <v>1.6439999999999999</v>
      </c>
      <c r="K64">
        <v>686.77995799999997</v>
      </c>
      <c r="L64">
        <v>653.15250000000003</v>
      </c>
      <c r="M64">
        <v>85.5</v>
      </c>
      <c r="N64">
        <v>118.125</v>
      </c>
      <c r="O64">
        <v>61.832813000000002</v>
      </c>
      <c r="P64">
        <v>121.5</v>
      </c>
      <c r="Q64">
        <v>16.901599999999998</v>
      </c>
      <c r="R64">
        <v>42.392195999999998</v>
      </c>
      <c r="S64">
        <v>26.390910000000002</v>
      </c>
      <c r="T64">
        <v>0</v>
      </c>
      <c r="U64">
        <v>418.77</v>
      </c>
      <c r="V64">
        <v>14.253199</v>
      </c>
      <c r="W64">
        <v>147.515624</v>
      </c>
      <c r="X64">
        <v>0</v>
      </c>
      <c r="Y64">
        <v>0</v>
      </c>
      <c r="Z64">
        <v>6.5537999999999998</v>
      </c>
      <c r="AA64">
        <v>28.045000000000002</v>
      </c>
      <c r="AB64">
        <v>26.260100000000001</v>
      </c>
      <c r="AC64">
        <v>29.062808</v>
      </c>
      <c r="AD64">
        <v>18.229800000000001</v>
      </c>
      <c r="AE64">
        <v>28.225999999999999</v>
      </c>
      <c r="AF64">
        <v>8.8740000000000006</v>
      </c>
      <c r="AG64">
        <v>19.757999999999999</v>
      </c>
      <c r="AH64">
        <v>23.390899999999998</v>
      </c>
      <c r="AI64">
        <v>0</v>
      </c>
      <c r="AJ64">
        <v>0</v>
      </c>
      <c r="AK64">
        <v>51.394500000000001</v>
      </c>
      <c r="AL64">
        <v>20.916</v>
      </c>
      <c r="AM64">
        <v>0</v>
      </c>
      <c r="AN64">
        <v>0.66954999999999998</v>
      </c>
      <c r="AO64">
        <v>0</v>
      </c>
      <c r="AP64">
        <v>2.3058000000000001</v>
      </c>
      <c r="AQ64">
        <v>30.24</v>
      </c>
      <c r="AR64">
        <v>31.897382</v>
      </c>
      <c r="AS64">
        <v>0</v>
      </c>
      <c r="AT64">
        <v>12.9368</v>
      </c>
      <c r="AU64">
        <v>0</v>
      </c>
      <c r="AV64">
        <v>12.074999999999999</v>
      </c>
      <c r="AW64">
        <v>27.15</v>
      </c>
      <c r="AX64">
        <v>10.96</v>
      </c>
      <c r="AY64">
        <v>0</v>
      </c>
      <c r="AZ64">
        <v>0</v>
      </c>
      <c r="BA64">
        <f t="shared" si="0"/>
        <v>2792.8082400000003</v>
      </c>
    </row>
    <row r="65" spans="1:53">
      <c r="A65" t="s">
        <v>107</v>
      </c>
      <c r="B65">
        <v>0</v>
      </c>
      <c r="C65">
        <v>0</v>
      </c>
      <c r="D65">
        <v>3.6749999999999998</v>
      </c>
      <c r="E65">
        <v>0</v>
      </c>
      <c r="F65">
        <v>5.43</v>
      </c>
      <c r="G65">
        <v>5.43</v>
      </c>
      <c r="H65">
        <v>0</v>
      </c>
      <c r="I65">
        <v>0</v>
      </c>
      <c r="J65">
        <v>1.6439999999999999</v>
      </c>
      <c r="K65">
        <v>686.77995799999997</v>
      </c>
      <c r="L65">
        <v>653.15250000000003</v>
      </c>
      <c r="M65">
        <v>85.5</v>
      </c>
      <c r="N65">
        <v>118.125</v>
      </c>
      <c r="O65">
        <v>61.832813000000002</v>
      </c>
      <c r="P65">
        <v>121.5</v>
      </c>
      <c r="Q65">
        <v>16.901599999999998</v>
      </c>
      <c r="R65">
        <v>42.392195999999998</v>
      </c>
      <c r="S65">
        <v>26.390910000000002</v>
      </c>
      <c r="T65">
        <v>0</v>
      </c>
      <c r="U65">
        <v>418.77</v>
      </c>
      <c r="V65">
        <v>14.253199</v>
      </c>
      <c r="W65">
        <v>147.515624</v>
      </c>
      <c r="X65">
        <v>0</v>
      </c>
      <c r="Y65">
        <v>0</v>
      </c>
      <c r="Z65">
        <v>6.5537999999999998</v>
      </c>
      <c r="AA65">
        <v>28.045000000000002</v>
      </c>
      <c r="AB65">
        <v>39.456800000000001</v>
      </c>
      <c r="AC65">
        <v>29.062808</v>
      </c>
      <c r="AD65">
        <v>18.229800000000001</v>
      </c>
      <c r="AE65">
        <v>49.395499999999998</v>
      </c>
      <c r="AF65">
        <v>8.8740000000000006</v>
      </c>
      <c r="AG65">
        <v>19.757999999999999</v>
      </c>
      <c r="AH65">
        <v>23.390899999999998</v>
      </c>
      <c r="AI65">
        <v>0</v>
      </c>
      <c r="AJ65">
        <v>0</v>
      </c>
      <c r="AK65">
        <v>51.394500000000001</v>
      </c>
      <c r="AL65">
        <v>20.916</v>
      </c>
      <c r="AM65">
        <v>0</v>
      </c>
      <c r="AN65">
        <v>0.66954999999999998</v>
      </c>
      <c r="AO65">
        <v>0</v>
      </c>
      <c r="AP65">
        <v>2.3058000000000001</v>
      </c>
      <c r="AQ65">
        <v>30.24</v>
      </c>
      <c r="AR65">
        <v>31.897382</v>
      </c>
      <c r="AS65">
        <v>0</v>
      </c>
      <c r="AT65">
        <v>12.9368</v>
      </c>
      <c r="AU65">
        <v>0</v>
      </c>
      <c r="AV65">
        <v>12.074999999999999</v>
      </c>
      <c r="AW65">
        <v>27.15</v>
      </c>
      <c r="AX65">
        <v>10.96</v>
      </c>
      <c r="AY65">
        <v>0</v>
      </c>
      <c r="AZ65">
        <v>0</v>
      </c>
      <c r="BA65">
        <f t="shared" si="0"/>
        <v>2832.6044400000001</v>
      </c>
    </row>
    <row r="66" spans="1:53">
      <c r="A66" t="s">
        <v>108</v>
      </c>
      <c r="B66">
        <v>0</v>
      </c>
      <c r="C66">
        <v>0</v>
      </c>
      <c r="D66">
        <v>3.6749999999999998</v>
      </c>
      <c r="E66">
        <v>0</v>
      </c>
      <c r="F66">
        <v>5.43</v>
      </c>
      <c r="G66">
        <v>5.43</v>
      </c>
      <c r="H66">
        <v>0</v>
      </c>
      <c r="I66">
        <v>0</v>
      </c>
      <c r="J66">
        <v>1.6439999999999999</v>
      </c>
      <c r="K66">
        <v>686.77995799999997</v>
      </c>
      <c r="L66">
        <v>653.15250000000003</v>
      </c>
      <c r="M66">
        <v>85.5</v>
      </c>
      <c r="N66">
        <v>118.125</v>
      </c>
      <c r="O66">
        <v>61.832813000000002</v>
      </c>
      <c r="P66">
        <v>121.5</v>
      </c>
      <c r="Q66">
        <v>16.901599999999998</v>
      </c>
      <c r="R66">
        <v>42.392195999999998</v>
      </c>
      <c r="S66">
        <v>26.390910000000002</v>
      </c>
      <c r="T66">
        <v>0</v>
      </c>
      <c r="U66">
        <v>418.77</v>
      </c>
      <c r="V66">
        <v>14.253199</v>
      </c>
      <c r="W66">
        <v>147.515624</v>
      </c>
      <c r="X66">
        <v>0</v>
      </c>
      <c r="Y66">
        <v>0</v>
      </c>
      <c r="Z66">
        <v>6.5537999999999998</v>
      </c>
      <c r="AA66">
        <v>28.045000000000002</v>
      </c>
      <c r="AB66">
        <v>39.456800000000001</v>
      </c>
      <c r="AC66">
        <v>29.062808</v>
      </c>
      <c r="AD66">
        <v>18.229800000000001</v>
      </c>
      <c r="AE66">
        <v>49.395499999999998</v>
      </c>
      <c r="AF66">
        <v>8.8740000000000006</v>
      </c>
      <c r="AG66">
        <v>19.757999999999999</v>
      </c>
      <c r="AH66">
        <v>46.497700000000002</v>
      </c>
      <c r="AI66">
        <v>0</v>
      </c>
      <c r="AJ66">
        <v>0</v>
      </c>
      <c r="AK66">
        <v>51.394500000000001</v>
      </c>
      <c r="AL66">
        <v>20.916</v>
      </c>
      <c r="AM66">
        <v>0</v>
      </c>
      <c r="AN66">
        <v>0.66954999999999998</v>
      </c>
      <c r="AO66">
        <v>0</v>
      </c>
      <c r="AP66">
        <v>2.3058000000000001</v>
      </c>
      <c r="AQ66">
        <v>30.24</v>
      </c>
      <c r="AR66">
        <v>31.897382</v>
      </c>
      <c r="AS66">
        <v>0</v>
      </c>
      <c r="AT66">
        <v>12.9368</v>
      </c>
      <c r="AU66">
        <v>0</v>
      </c>
      <c r="AV66">
        <v>12.074999999999999</v>
      </c>
      <c r="AW66">
        <v>27.15</v>
      </c>
      <c r="AX66">
        <v>10.96</v>
      </c>
      <c r="AY66">
        <v>0</v>
      </c>
      <c r="AZ66">
        <v>0</v>
      </c>
      <c r="BA66">
        <f t="shared" si="0"/>
        <v>2855.7112400000001</v>
      </c>
    </row>
    <row r="67" spans="1:53">
      <c r="A67" t="s">
        <v>109</v>
      </c>
      <c r="B67">
        <v>0</v>
      </c>
      <c r="C67">
        <v>0</v>
      </c>
      <c r="D67">
        <v>3.6749999999999998</v>
      </c>
      <c r="E67">
        <v>0</v>
      </c>
      <c r="F67">
        <v>6.516</v>
      </c>
      <c r="G67">
        <v>4.3440000000000003</v>
      </c>
      <c r="H67">
        <v>0</v>
      </c>
      <c r="I67">
        <v>0</v>
      </c>
      <c r="J67">
        <v>1.6439999999999999</v>
      </c>
      <c r="K67">
        <v>686.77995799999997</v>
      </c>
      <c r="L67">
        <v>653.15250000000003</v>
      </c>
      <c r="M67">
        <v>85.5</v>
      </c>
      <c r="N67">
        <v>118.125</v>
      </c>
      <c r="O67">
        <v>61.832813000000002</v>
      </c>
      <c r="P67">
        <v>121.5</v>
      </c>
      <c r="Q67">
        <v>16.901599999999998</v>
      </c>
      <c r="R67">
        <v>42.392195999999998</v>
      </c>
      <c r="S67">
        <v>26.390910000000002</v>
      </c>
      <c r="T67">
        <v>0</v>
      </c>
      <c r="U67">
        <v>418.77</v>
      </c>
      <c r="V67">
        <v>14.253199</v>
      </c>
      <c r="W67">
        <v>147.515624</v>
      </c>
      <c r="X67">
        <v>0</v>
      </c>
      <c r="Y67">
        <v>0</v>
      </c>
      <c r="Z67">
        <v>6.5537999999999998</v>
      </c>
      <c r="AA67">
        <v>28.045000000000002</v>
      </c>
      <c r="AB67">
        <v>39.456800000000001</v>
      </c>
      <c r="AC67">
        <v>29.062808</v>
      </c>
      <c r="AD67">
        <v>18.229800000000001</v>
      </c>
      <c r="AE67">
        <v>49.395499999999998</v>
      </c>
      <c r="AF67">
        <v>17.748000000000001</v>
      </c>
      <c r="AG67">
        <v>19.757999999999999</v>
      </c>
      <c r="AH67">
        <v>46.497700000000002</v>
      </c>
      <c r="AI67">
        <v>0</v>
      </c>
      <c r="AJ67">
        <v>0</v>
      </c>
      <c r="AK67">
        <v>51.394500000000001</v>
      </c>
      <c r="AL67">
        <v>20.916</v>
      </c>
      <c r="AM67">
        <v>0</v>
      </c>
      <c r="AN67">
        <v>0.66954999999999998</v>
      </c>
      <c r="AO67">
        <v>3.6456</v>
      </c>
      <c r="AP67">
        <v>1.0247999999999999</v>
      </c>
      <c r="AQ67">
        <v>30.24</v>
      </c>
      <c r="AR67">
        <v>31.897382</v>
      </c>
      <c r="AS67">
        <v>0</v>
      </c>
      <c r="AT67">
        <v>12.9368</v>
      </c>
      <c r="AU67">
        <v>0</v>
      </c>
      <c r="AV67">
        <v>12.074999999999999</v>
      </c>
      <c r="AW67">
        <v>32.58</v>
      </c>
      <c r="AX67">
        <v>10.96</v>
      </c>
      <c r="AY67">
        <v>0</v>
      </c>
      <c r="AZ67">
        <v>0</v>
      </c>
      <c r="BA67">
        <f t="shared" si="0"/>
        <v>2872.3798400000001</v>
      </c>
    </row>
    <row r="68" spans="1:53">
      <c r="A68" t="s">
        <v>110</v>
      </c>
      <c r="B68">
        <v>0</v>
      </c>
      <c r="C68">
        <v>0</v>
      </c>
      <c r="D68">
        <v>3.6749999999999998</v>
      </c>
      <c r="E68">
        <v>0</v>
      </c>
      <c r="F68">
        <v>6.516</v>
      </c>
      <c r="G68">
        <v>4.3440000000000003</v>
      </c>
      <c r="H68">
        <v>0</v>
      </c>
      <c r="I68">
        <v>0</v>
      </c>
      <c r="J68">
        <v>1.6439999999999999</v>
      </c>
      <c r="K68">
        <v>686.77995799999997</v>
      </c>
      <c r="L68">
        <v>653.15250000000003</v>
      </c>
      <c r="M68">
        <v>85.5</v>
      </c>
      <c r="N68">
        <v>118.125</v>
      </c>
      <c r="O68">
        <v>61.832813000000002</v>
      </c>
      <c r="P68">
        <v>121.5</v>
      </c>
      <c r="Q68">
        <v>16.901599999999998</v>
      </c>
      <c r="R68">
        <v>42.392195999999998</v>
      </c>
      <c r="S68">
        <v>26.390910000000002</v>
      </c>
      <c r="T68">
        <v>0</v>
      </c>
      <c r="U68">
        <v>418.77</v>
      </c>
      <c r="V68">
        <v>14.253199</v>
      </c>
      <c r="W68">
        <v>147.515624</v>
      </c>
      <c r="X68">
        <v>0</v>
      </c>
      <c r="Y68">
        <v>0</v>
      </c>
      <c r="Z68">
        <v>6.5537999999999998</v>
      </c>
      <c r="AA68">
        <v>28.045000000000002</v>
      </c>
      <c r="AB68">
        <v>39.456800000000001</v>
      </c>
      <c r="AC68">
        <v>29.062808</v>
      </c>
      <c r="AD68">
        <v>18.229800000000001</v>
      </c>
      <c r="AE68">
        <v>49.395499999999998</v>
      </c>
      <c r="AF68">
        <v>17.748000000000001</v>
      </c>
      <c r="AG68">
        <v>19.757999999999999</v>
      </c>
      <c r="AH68">
        <v>46.497700000000002</v>
      </c>
      <c r="AI68">
        <v>0</v>
      </c>
      <c r="AJ68">
        <v>0</v>
      </c>
      <c r="AK68">
        <v>51.394500000000001</v>
      </c>
      <c r="AL68">
        <v>20.916</v>
      </c>
      <c r="AM68">
        <v>0</v>
      </c>
      <c r="AN68">
        <v>0.66954999999999998</v>
      </c>
      <c r="AO68">
        <v>3.6456</v>
      </c>
      <c r="AP68">
        <v>1.0247999999999999</v>
      </c>
      <c r="AQ68">
        <v>30.24</v>
      </c>
      <c r="AR68">
        <v>31.897382</v>
      </c>
      <c r="AS68">
        <v>0</v>
      </c>
      <c r="AT68">
        <v>12.9368</v>
      </c>
      <c r="AU68">
        <v>0</v>
      </c>
      <c r="AV68">
        <v>12.074999999999999</v>
      </c>
      <c r="AW68">
        <v>32.58</v>
      </c>
      <c r="AX68">
        <v>10.96</v>
      </c>
      <c r="AY68">
        <v>0</v>
      </c>
      <c r="AZ68">
        <v>0</v>
      </c>
      <c r="BA68">
        <f t="shared" ref="BA68:BA98" si="1">SUM(B68:AZ68)</f>
        <v>2872.3798400000001</v>
      </c>
    </row>
    <row r="69" spans="1:53">
      <c r="A69" t="s">
        <v>111</v>
      </c>
      <c r="B69">
        <v>0</v>
      </c>
      <c r="C69">
        <v>0</v>
      </c>
      <c r="D69">
        <v>3.6749999999999998</v>
      </c>
      <c r="E69">
        <v>0</v>
      </c>
      <c r="F69">
        <v>6.516</v>
      </c>
      <c r="G69">
        <v>4.3440000000000003</v>
      </c>
      <c r="H69">
        <v>0</v>
      </c>
      <c r="I69">
        <v>0</v>
      </c>
      <c r="J69">
        <v>1.6439999999999999</v>
      </c>
      <c r="K69">
        <v>686.77995799999997</v>
      </c>
      <c r="L69">
        <v>653.15250000000003</v>
      </c>
      <c r="M69">
        <v>85.5</v>
      </c>
      <c r="N69">
        <v>118.125</v>
      </c>
      <c r="O69">
        <v>61.832813000000002</v>
      </c>
      <c r="P69">
        <v>121.5</v>
      </c>
      <c r="Q69">
        <v>16.901599999999998</v>
      </c>
      <c r="R69">
        <v>42.392195999999998</v>
      </c>
      <c r="S69">
        <v>26.390910000000002</v>
      </c>
      <c r="T69">
        <v>0</v>
      </c>
      <c r="U69">
        <v>418.77</v>
      </c>
      <c r="V69">
        <v>14.253199</v>
      </c>
      <c r="W69">
        <v>147.515624</v>
      </c>
      <c r="X69">
        <v>0</v>
      </c>
      <c r="Y69">
        <v>0</v>
      </c>
      <c r="Z69">
        <v>6.5537999999999998</v>
      </c>
      <c r="AA69">
        <v>28.045000000000002</v>
      </c>
      <c r="AB69">
        <v>39.456800000000001</v>
      </c>
      <c r="AC69">
        <v>29.062808</v>
      </c>
      <c r="AD69">
        <v>18.229800000000001</v>
      </c>
      <c r="AE69">
        <v>49.395499999999998</v>
      </c>
      <c r="AF69">
        <v>17.748000000000001</v>
      </c>
      <c r="AG69">
        <v>19.757999999999999</v>
      </c>
      <c r="AH69">
        <v>46.497700000000002</v>
      </c>
      <c r="AI69">
        <v>0</v>
      </c>
      <c r="AJ69">
        <v>0</v>
      </c>
      <c r="AK69">
        <v>51.394500000000001</v>
      </c>
      <c r="AL69">
        <v>20.916</v>
      </c>
      <c r="AM69">
        <v>0</v>
      </c>
      <c r="AN69">
        <v>0.66954999999999998</v>
      </c>
      <c r="AO69">
        <v>3.6456</v>
      </c>
      <c r="AP69">
        <v>1.0247999999999999</v>
      </c>
      <c r="AQ69">
        <v>30.24</v>
      </c>
      <c r="AR69">
        <v>31.897382</v>
      </c>
      <c r="AS69">
        <v>0</v>
      </c>
      <c r="AT69">
        <v>12.9368</v>
      </c>
      <c r="AU69">
        <v>0</v>
      </c>
      <c r="AV69">
        <v>12.074999999999999</v>
      </c>
      <c r="AW69">
        <v>32.58</v>
      </c>
      <c r="AX69">
        <v>12.055999999999999</v>
      </c>
      <c r="AY69">
        <v>0</v>
      </c>
      <c r="AZ69">
        <v>0</v>
      </c>
      <c r="BA69">
        <f t="shared" si="1"/>
        <v>2873.4758400000001</v>
      </c>
    </row>
    <row r="70" spans="1:53">
      <c r="A70" t="s">
        <v>112</v>
      </c>
      <c r="B70">
        <v>0</v>
      </c>
      <c r="C70">
        <v>0</v>
      </c>
      <c r="D70">
        <v>3.6749999999999998</v>
      </c>
      <c r="E70">
        <v>0</v>
      </c>
      <c r="F70">
        <v>6.516</v>
      </c>
      <c r="G70">
        <v>4.3440000000000003</v>
      </c>
      <c r="H70">
        <v>0</v>
      </c>
      <c r="I70">
        <v>0</v>
      </c>
      <c r="J70">
        <v>1.6439999999999999</v>
      </c>
      <c r="K70">
        <v>686.77995799999997</v>
      </c>
      <c r="L70">
        <v>653.15250000000003</v>
      </c>
      <c r="M70">
        <v>85.5</v>
      </c>
      <c r="N70">
        <v>118.125</v>
      </c>
      <c r="O70">
        <v>61.832813000000002</v>
      </c>
      <c r="P70">
        <v>121.5</v>
      </c>
      <c r="Q70">
        <v>16.901599999999998</v>
      </c>
      <c r="R70">
        <v>42.392195999999998</v>
      </c>
      <c r="S70">
        <v>26.390910000000002</v>
      </c>
      <c r="T70">
        <v>0</v>
      </c>
      <c r="U70">
        <v>418.77</v>
      </c>
      <c r="V70">
        <v>14.253199</v>
      </c>
      <c r="W70">
        <v>147.515624</v>
      </c>
      <c r="X70">
        <v>0</v>
      </c>
      <c r="Y70">
        <v>0</v>
      </c>
      <c r="Z70">
        <v>6.5537999999999998</v>
      </c>
      <c r="AA70">
        <v>12.64</v>
      </c>
      <c r="AB70">
        <v>39.456800000000001</v>
      </c>
      <c r="AC70">
        <v>19.35568</v>
      </c>
      <c r="AD70">
        <v>18.229800000000001</v>
      </c>
      <c r="AE70">
        <v>28.225999999999999</v>
      </c>
      <c r="AF70">
        <v>17.748000000000001</v>
      </c>
      <c r="AG70">
        <v>19.757999999999999</v>
      </c>
      <c r="AH70">
        <v>46.497700000000002</v>
      </c>
      <c r="AI70">
        <v>0</v>
      </c>
      <c r="AJ70">
        <v>0</v>
      </c>
      <c r="AK70">
        <v>51.394500000000001</v>
      </c>
      <c r="AL70">
        <v>20.916</v>
      </c>
      <c r="AM70">
        <v>5.2786799999999996</v>
      </c>
      <c r="AN70">
        <v>0.66954999999999998</v>
      </c>
      <c r="AO70">
        <v>3.6456</v>
      </c>
      <c r="AP70">
        <v>1.0247999999999999</v>
      </c>
      <c r="AQ70">
        <v>30.24</v>
      </c>
      <c r="AR70">
        <v>31.897382</v>
      </c>
      <c r="AS70">
        <v>0</v>
      </c>
      <c r="AT70">
        <v>12.9368</v>
      </c>
      <c r="AU70">
        <v>0</v>
      </c>
      <c r="AV70">
        <v>12.074999999999999</v>
      </c>
      <c r="AW70">
        <v>32.58</v>
      </c>
      <c r="AX70">
        <v>12.055999999999999</v>
      </c>
      <c r="AY70">
        <v>0</v>
      </c>
      <c r="AZ70">
        <v>0</v>
      </c>
      <c r="BA70">
        <f t="shared" si="1"/>
        <v>2832.4728919999998</v>
      </c>
    </row>
    <row r="71" spans="1:53">
      <c r="A71" t="s">
        <v>113</v>
      </c>
      <c r="B71">
        <v>0</v>
      </c>
      <c r="C71">
        <v>0</v>
      </c>
      <c r="D71">
        <v>3.6749999999999998</v>
      </c>
      <c r="E71">
        <v>0</v>
      </c>
      <c r="F71">
        <v>6.516</v>
      </c>
      <c r="G71">
        <v>4.3440000000000003</v>
      </c>
      <c r="H71">
        <v>0</v>
      </c>
      <c r="I71">
        <v>0</v>
      </c>
      <c r="J71">
        <v>1.6439999999999999</v>
      </c>
      <c r="K71">
        <v>686.77995799999997</v>
      </c>
      <c r="L71">
        <v>653.15250000000003</v>
      </c>
      <c r="M71">
        <v>85.5</v>
      </c>
      <c r="N71">
        <v>118.125</v>
      </c>
      <c r="O71">
        <v>61.832813000000002</v>
      </c>
      <c r="P71">
        <v>121.5</v>
      </c>
      <c r="Q71">
        <v>16.901599999999998</v>
      </c>
      <c r="R71">
        <v>42.392195999999998</v>
      </c>
      <c r="S71">
        <v>26.390910000000002</v>
      </c>
      <c r="T71">
        <v>0</v>
      </c>
      <c r="U71">
        <v>418.77</v>
      </c>
      <c r="V71">
        <v>14.253199</v>
      </c>
      <c r="W71">
        <v>147.515624</v>
      </c>
      <c r="X71">
        <v>0</v>
      </c>
      <c r="Y71">
        <v>0</v>
      </c>
      <c r="Z71">
        <v>6.5537999999999998</v>
      </c>
      <c r="AA71">
        <v>12.64</v>
      </c>
      <c r="AB71">
        <v>39.456800000000001</v>
      </c>
      <c r="AC71">
        <v>19.35568</v>
      </c>
      <c r="AD71">
        <v>18.229800000000001</v>
      </c>
      <c r="AE71">
        <v>28.225999999999999</v>
      </c>
      <c r="AF71">
        <v>17.748000000000001</v>
      </c>
      <c r="AG71">
        <v>19.757999999999999</v>
      </c>
      <c r="AH71">
        <v>46.497700000000002</v>
      </c>
      <c r="AI71">
        <v>0</v>
      </c>
      <c r="AJ71">
        <v>0</v>
      </c>
      <c r="AK71">
        <v>51.394500000000001</v>
      </c>
      <c r="AL71">
        <v>20.916</v>
      </c>
      <c r="AM71">
        <v>9.3309999999999995</v>
      </c>
      <c r="AN71">
        <v>0.66954999999999998</v>
      </c>
      <c r="AO71">
        <v>3.6456</v>
      </c>
      <c r="AP71">
        <v>1.0247999999999999</v>
      </c>
      <c r="AQ71">
        <v>30.24</v>
      </c>
      <c r="AR71">
        <v>31.897382</v>
      </c>
      <c r="AS71">
        <v>0</v>
      </c>
      <c r="AT71">
        <v>12.9368</v>
      </c>
      <c r="AU71">
        <v>0</v>
      </c>
      <c r="AV71">
        <v>12.074999999999999</v>
      </c>
      <c r="AW71">
        <v>32.58</v>
      </c>
      <c r="AX71">
        <v>12.055999999999999</v>
      </c>
      <c r="AY71">
        <v>0</v>
      </c>
      <c r="AZ71">
        <v>0</v>
      </c>
      <c r="BA71">
        <f t="shared" si="1"/>
        <v>2836.525212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6.516</v>
      </c>
      <c r="G72">
        <v>4.3440000000000003</v>
      </c>
      <c r="H72">
        <v>0</v>
      </c>
      <c r="I72">
        <v>0</v>
      </c>
      <c r="J72">
        <v>1.6439999999999999</v>
      </c>
      <c r="K72">
        <v>686.77995799999997</v>
      </c>
      <c r="L72">
        <v>653.15250000000003</v>
      </c>
      <c r="M72">
        <v>85.5</v>
      </c>
      <c r="N72">
        <v>118.125</v>
      </c>
      <c r="O72">
        <v>61.832813000000002</v>
      </c>
      <c r="P72">
        <v>121.5</v>
      </c>
      <c r="Q72">
        <v>16.901599999999998</v>
      </c>
      <c r="R72">
        <v>42.392195999999998</v>
      </c>
      <c r="S72">
        <v>26.390910000000002</v>
      </c>
      <c r="T72">
        <v>0</v>
      </c>
      <c r="U72">
        <v>418.77</v>
      </c>
      <c r="V72">
        <v>14.253199</v>
      </c>
      <c r="W72">
        <v>147.515624</v>
      </c>
      <c r="X72">
        <v>0</v>
      </c>
      <c r="Y72">
        <v>0</v>
      </c>
      <c r="Z72">
        <v>6.5537999999999998</v>
      </c>
      <c r="AA72">
        <v>12.64</v>
      </c>
      <c r="AB72">
        <v>26.260100000000001</v>
      </c>
      <c r="AC72">
        <v>9.6778399999999998</v>
      </c>
      <c r="AD72">
        <v>18.229800000000001</v>
      </c>
      <c r="AE72">
        <v>28.225999999999999</v>
      </c>
      <c r="AF72">
        <v>17.748000000000001</v>
      </c>
      <c r="AG72">
        <v>19.757999999999999</v>
      </c>
      <c r="AH72">
        <v>46.497700000000002</v>
      </c>
      <c r="AI72">
        <v>0</v>
      </c>
      <c r="AJ72">
        <v>0</v>
      </c>
      <c r="AK72">
        <v>51.394500000000001</v>
      </c>
      <c r="AL72">
        <v>20.916</v>
      </c>
      <c r="AM72">
        <v>9.3309999999999995</v>
      </c>
      <c r="AN72">
        <v>0.66954999999999998</v>
      </c>
      <c r="AO72">
        <v>3.6456</v>
      </c>
      <c r="AP72">
        <v>1.0247999999999999</v>
      </c>
      <c r="AQ72">
        <v>30.24</v>
      </c>
      <c r="AR72">
        <v>31.897382</v>
      </c>
      <c r="AS72">
        <v>0</v>
      </c>
      <c r="AT72">
        <v>12.9368</v>
      </c>
      <c r="AU72">
        <v>0</v>
      </c>
      <c r="AV72">
        <v>8.4</v>
      </c>
      <c r="AW72">
        <v>32.58</v>
      </c>
      <c r="AX72">
        <v>12.055999999999999</v>
      </c>
      <c r="AY72">
        <v>0</v>
      </c>
      <c r="AZ72">
        <v>0</v>
      </c>
      <c r="BA72">
        <f t="shared" si="1"/>
        <v>2806.3006720000003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6.516</v>
      </c>
      <c r="G73">
        <v>4.3440000000000003</v>
      </c>
      <c r="H73">
        <v>0</v>
      </c>
      <c r="I73">
        <v>0</v>
      </c>
      <c r="J73">
        <v>1.6439999999999999</v>
      </c>
      <c r="K73">
        <v>686.77995799999997</v>
      </c>
      <c r="L73">
        <v>653.15250000000003</v>
      </c>
      <c r="M73">
        <v>85.5</v>
      </c>
      <c r="N73">
        <v>118.125</v>
      </c>
      <c r="O73">
        <v>61.832813000000002</v>
      </c>
      <c r="P73">
        <v>120</v>
      </c>
      <c r="Q73">
        <v>16.901599999999998</v>
      </c>
      <c r="R73">
        <v>42.392195999999998</v>
      </c>
      <c r="S73">
        <v>26.390910000000002</v>
      </c>
      <c r="T73">
        <v>0</v>
      </c>
      <c r="U73">
        <v>418.77</v>
      </c>
      <c r="V73">
        <v>14.253199</v>
      </c>
      <c r="W73">
        <v>147.515624</v>
      </c>
      <c r="X73">
        <v>0</v>
      </c>
      <c r="Y73">
        <v>0</v>
      </c>
      <c r="Z73">
        <v>0</v>
      </c>
      <c r="AA73">
        <v>12.64</v>
      </c>
      <c r="AB73">
        <v>13.0634</v>
      </c>
      <c r="AC73">
        <v>9.6778399999999998</v>
      </c>
      <c r="AD73">
        <v>18.229800000000001</v>
      </c>
      <c r="AE73">
        <v>28.225999999999999</v>
      </c>
      <c r="AF73">
        <v>17.748000000000001</v>
      </c>
      <c r="AG73">
        <v>19.757999999999999</v>
      </c>
      <c r="AH73">
        <v>46.497700000000002</v>
      </c>
      <c r="AI73">
        <v>0</v>
      </c>
      <c r="AJ73">
        <v>0</v>
      </c>
      <c r="AK73">
        <v>51.394500000000001</v>
      </c>
      <c r="AL73">
        <v>20.916</v>
      </c>
      <c r="AM73">
        <v>10.397399999999999</v>
      </c>
      <c r="AN73">
        <v>0.66954999999999998</v>
      </c>
      <c r="AO73">
        <v>3.6456</v>
      </c>
      <c r="AP73">
        <v>1.0247999999999999</v>
      </c>
      <c r="AQ73">
        <v>30.24</v>
      </c>
      <c r="AR73">
        <v>31.897382</v>
      </c>
      <c r="AS73">
        <v>0</v>
      </c>
      <c r="AT73">
        <v>12.9368</v>
      </c>
      <c r="AU73">
        <v>0</v>
      </c>
      <c r="AV73">
        <v>8.4</v>
      </c>
      <c r="AW73">
        <v>32.58</v>
      </c>
      <c r="AX73">
        <v>12.055999999999999</v>
      </c>
      <c r="AY73">
        <v>0</v>
      </c>
      <c r="AZ73">
        <v>0</v>
      </c>
      <c r="BA73">
        <f t="shared" si="1"/>
        <v>2786.1165719999999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6.516</v>
      </c>
      <c r="G74">
        <v>4.3440000000000003</v>
      </c>
      <c r="H74">
        <v>0</v>
      </c>
      <c r="I74">
        <v>0</v>
      </c>
      <c r="J74">
        <v>1.6439999999999999</v>
      </c>
      <c r="K74">
        <v>686.77995799999997</v>
      </c>
      <c r="L74">
        <v>653.15250000000003</v>
      </c>
      <c r="M74">
        <v>85.5</v>
      </c>
      <c r="N74">
        <v>118.125</v>
      </c>
      <c r="O74">
        <v>61.832813000000002</v>
      </c>
      <c r="P74">
        <v>120</v>
      </c>
      <c r="Q74">
        <v>16.901599999999998</v>
      </c>
      <c r="R74">
        <v>42.392195999999998</v>
      </c>
      <c r="S74">
        <v>26.390910000000002</v>
      </c>
      <c r="T74">
        <v>0</v>
      </c>
      <c r="U74">
        <v>418.77</v>
      </c>
      <c r="V74">
        <v>14.253199</v>
      </c>
      <c r="W74">
        <v>147.515624</v>
      </c>
      <c r="X74">
        <v>0</v>
      </c>
      <c r="Y74">
        <v>0</v>
      </c>
      <c r="Z74">
        <v>0</v>
      </c>
      <c r="AA74">
        <v>12.64</v>
      </c>
      <c r="AB74">
        <v>13.0634</v>
      </c>
      <c r="AC74">
        <v>9.6778399999999998</v>
      </c>
      <c r="AD74">
        <v>18.229800000000001</v>
      </c>
      <c r="AE74">
        <v>28.225999999999999</v>
      </c>
      <c r="AF74">
        <v>17.748000000000001</v>
      </c>
      <c r="AG74">
        <v>19.757999999999999</v>
      </c>
      <c r="AH74">
        <v>46.497700000000002</v>
      </c>
      <c r="AI74">
        <v>0</v>
      </c>
      <c r="AJ74">
        <v>0</v>
      </c>
      <c r="AK74">
        <v>51.394500000000001</v>
      </c>
      <c r="AL74">
        <v>34.86</v>
      </c>
      <c r="AM74">
        <v>10.557359999999999</v>
      </c>
      <c r="AN74">
        <v>0.66954999999999998</v>
      </c>
      <c r="AO74">
        <v>3.6456</v>
      </c>
      <c r="AP74">
        <v>1.0247999999999999</v>
      </c>
      <c r="AQ74">
        <v>30.24</v>
      </c>
      <c r="AR74">
        <v>31.897382</v>
      </c>
      <c r="AS74">
        <v>0</v>
      </c>
      <c r="AT74">
        <v>12.9368</v>
      </c>
      <c r="AU74">
        <v>0</v>
      </c>
      <c r="AV74">
        <v>8.4</v>
      </c>
      <c r="AW74">
        <v>32.58</v>
      </c>
      <c r="AX74">
        <v>12.055999999999999</v>
      </c>
      <c r="AY74">
        <v>0</v>
      </c>
      <c r="AZ74">
        <v>0</v>
      </c>
      <c r="BA74">
        <f t="shared" si="1"/>
        <v>2800.2205319999998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6.516</v>
      </c>
      <c r="G75">
        <v>4.3440000000000003</v>
      </c>
      <c r="H75">
        <v>0</v>
      </c>
      <c r="I75">
        <v>0</v>
      </c>
      <c r="J75">
        <v>1.6439999999999999</v>
      </c>
      <c r="K75">
        <v>686.77995799999997</v>
      </c>
      <c r="L75">
        <v>653.15250000000003</v>
      </c>
      <c r="M75">
        <v>92</v>
      </c>
      <c r="N75">
        <v>118.125</v>
      </c>
      <c r="O75">
        <v>61.832813000000002</v>
      </c>
      <c r="P75">
        <v>117.75</v>
      </c>
      <c r="Q75">
        <v>16.901599999999998</v>
      </c>
      <c r="R75">
        <v>42.392195999999998</v>
      </c>
      <c r="S75">
        <v>26.390910000000002</v>
      </c>
      <c r="T75">
        <v>0</v>
      </c>
      <c r="U75">
        <v>418.77</v>
      </c>
      <c r="V75">
        <v>14.253199</v>
      </c>
      <c r="W75">
        <v>147.515624</v>
      </c>
      <c r="X75">
        <v>0</v>
      </c>
      <c r="Y75">
        <v>0</v>
      </c>
      <c r="Z75">
        <v>6.5537999999999998</v>
      </c>
      <c r="AA75">
        <v>13.983000000000001</v>
      </c>
      <c r="AB75">
        <v>13.0634</v>
      </c>
      <c r="AC75">
        <v>9.6778399999999998</v>
      </c>
      <c r="AD75">
        <v>18.229800000000001</v>
      </c>
      <c r="AE75">
        <v>28.225999999999999</v>
      </c>
      <c r="AF75">
        <v>17.748000000000001</v>
      </c>
      <c r="AG75">
        <v>19.757999999999999</v>
      </c>
      <c r="AH75">
        <v>66.290000000000006</v>
      </c>
      <c r="AI75">
        <v>0</v>
      </c>
      <c r="AJ75">
        <v>0</v>
      </c>
      <c r="AK75">
        <v>51.394500000000001</v>
      </c>
      <c r="AL75">
        <v>80.177999999999997</v>
      </c>
      <c r="AM75">
        <v>10.557359999999999</v>
      </c>
      <c r="AN75">
        <v>0.66954999999999998</v>
      </c>
      <c r="AO75">
        <v>3.6456</v>
      </c>
      <c r="AP75">
        <v>6.7892999999999999</v>
      </c>
      <c r="AQ75">
        <v>30.24</v>
      </c>
      <c r="AR75">
        <v>31.897382</v>
      </c>
      <c r="AS75">
        <v>0</v>
      </c>
      <c r="AT75">
        <v>12.9368</v>
      </c>
      <c r="AU75">
        <v>0</v>
      </c>
      <c r="AV75">
        <v>8.4</v>
      </c>
      <c r="AW75">
        <v>32.58</v>
      </c>
      <c r="AX75">
        <v>12.055999999999999</v>
      </c>
      <c r="AY75">
        <v>0</v>
      </c>
      <c r="AZ75">
        <v>0</v>
      </c>
      <c r="BA75">
        <f t="shared" si="1"/>
        <v>2883.2421319999999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6.516</v>
      </c>
      <c r="G76">
        <v>4.3440000000000003</v>
      </c>
      <c r="H76">
        <v>0</v>
      </c>
      <c r="I76">
        <v>0</v>
      </c>
      <c r="J76">
        <v>1.6439999999999999</v>
      </c>
      <c r="K76">
        <v>686.77995799999997</v>
      </c>
      <c r="L76">
        <v>653.15250000000003</v>
      </c>
      <c r="M76">
        <v>92</v>
      </c>
      <c r="N76">
        <v>118.125</v>
      </c>
      <c r="O76">
        <v>61.832813000000002</v>
      </c>
      <c r="P76">
        <v>117.75</v>
      </c>
      <c r="Q76">
        <v>16.901599999999998</v>
      </c>
      <c r="R76">
        <v>42.392195999999998</v>
      </c>
      <c r="S76">
        <v>26.390910000000002</v>
      </c>
      <c r="T76">
        <v>0</v>
      </c>
      <c r="U76">
        <v>418.77</v>
      </c>
      <c r="V76">
        <v>14.253199</v>
      </c>
      <c r="W76">
        <v>147.515624</v>
      </c>
      <c r="X76">
        <v>0</v>
      </c>
      <c r="Y76">
        <v>0</v>
      </c>
      <c r="Z76">
        <v>6.5537999999999998</v>
      </c>
      <c r="AA76">
        <v>25.28</v>
      </c>
      <c r="AB76">
        <v>13.0634</v>
      </c>
      <c r="AC76">
        <v>9.6778399999999998</v>
      </c>
      <c r="AD76">
        <v>18.229800000000001</v>
      </c>
      <c r="AE76">
        <v>28.225999999999999</v>
      </c>
      <c r="AF76">
        <v>17.748000000000001</v>
      </c>
      <c r="AG76">
        <v>19.757999999999999</v>
      </c>
      <c r="AH76">
        <v>70.172700000000006</v>
      </c>
      <c r="AI76">
        <v>0</v>
      </c>
      <c r="AJ76">
        <v>0</v>
      </c>
      <c r="AK76">
        <v>51.394500000000001</v>
      </c>
      <c r="AL76">
        <v>80.177999999999997</v>
      </c>
      <c r="AM76">
        <v>10.557359999999999</v>
      </c>
      <c r="AN76">
        <v>0.66954999999999998</v>
      </c>
      <c r="AO76">
        <v>3.6456</v>
      </c>
      <c r="AP76">
        <v>6.5331000000000001</v>
      </c>
      <c r="AQ76">
        <v>30.24</v>
      </c>
      <c r="AR76">
        <v>31.897382</v>
      </c>
      <c r="AS76">
        <v>0</v>
      </c>
      <c r="AT76">
        <v>12.9368</v>
      </c>
      <c r="AU76">
        <v>0</v>
      </c>
      <c r="AV76">
        <v>8.4</v>
      </c>
      <c r="AW76">
        <v>32.58</v>
      </c>
      <c r="AX76">
        <v>12.055999999999999</v>
      </c>
      <c r="AY76">
        <v>0</v>
      </c>
      <c r="AZ76">
        <v>0</v>
      </c>
      <c r="BA76">
        <f t="shared" si="1"/>
        <v>2898.1656320000002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6.516</v>
      </c>
      <c r="G77">
        <v>4.3440000000000003</v>
      </c>
      <c r="H77">
        <v>0</v>
      </c>
      <c r="I77">
        <v>0</v>
      </c>
      <c r="J77">
        <v>1.6439999999999999</v>
      </c>
      <c r="K77">
        <v>686.77995799999997</v>
      </c>
      <c r="L77">
        <v>653.15250000000003</v>
      </c>
      <c r="M77">
        <v>92</v>
      </c>
      <c r="N77">
        <v>118.125</v>
      </c>
      <c r="O77">
        <v>61.832813000000002</v>
      </c>
      <c r="P77">
        <v>117.75</v>
      </c>
      <c r="Q77">
        <v>16.901599999999998</v>
      </c>
      <c r="R77">
        <v>42.392195999999998</v>
      </c>
      <c r="S77">
        <v>26.390910000000002</v>
      </c>
      <c r="T77">
        <v>0</v>
      </c>
      <c r="U77">
        <v>418.77</v>
      </c>
      <c r="V77">
        <v>14.253199</v>
      </c>
      <c r="W77">
        <v>147.515624</v>
      </c>
      <c r="X77">
        <v>0</v>
      </c>
      <c r="Y77">
        <v>0</v>
      </c>
      <c r="Z77">
        <v>6.5537999999999998</v>
      </c>
      <c r="AA77">
        <v>28.045000000000002</v>
      </c>
      <c r="AB77">
        <v>13.0634</v>
      </c>
      <c r="AC77">
        <v>19.100999999999999</v>
      </c>
      <c r="AD77">
        <v>18.229800000000001</v>
      </c>
      <c r="AE77">
        <v>28.225999999999999</v>
      </c>
      <c r="AF77">
        <v>26.622</v>
      </c>
      <c r="AG77">
        <v>19.757999999999999</v>
      </c>
      <c r="AH77">
        <v>93.563599999999994</v>
      </c>
      <c r="AI77">
        <v>2.5459999999999998</v>
      </c>
      <c r="AJ77">
        <v>0</v>
      </c>
      <c r="AK77">
        <v>51.394500000000001</v>
      </c>
      <c r="AL77">
        <v>80.177999999999997</v>
      </c>
      <c r="AM77">
        <v>10.557359999999999</v>
      </c>
      <c r="AN77">
        <v>0.66954999999999998</v>
      </c>
      <c r="AO77">
        <v>3.6456</v>
      </c>
      <c r="AP77">
        <v>6.5331000000000001</v>
      </c>
      <c r="AQ77">
        <v>30.24</v>
      </c>
      <c r="AR77">
        <v>31.897382</v>
      </c>
      <c r="AS77">
        <v>0</v>
      </c>
      <c r="AT77">
        <v>12.9368</v>
      </c>
      <c r="AU77">
        <v>0</v>
      </c>
      <c r="AV77">
        <v>8.4</v>
      </c>
      <c r="AW77">
        <v>32.58</v>
      </c>
      <c r="AX77">
        <v>12.055999999999999</v>
      </c>
      <c r="AY77">
        <v>0</v>
      </c>
      <c r="AZ77">
        <v>0</v>
      </c>
      <c r="BA77">
        <f t="shared" si="1"/>
        <v>2945.1646919999998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6.516</v>
      </c>
      <c r="G78">
        <v>4.3440000000000003</v>
      </c>
      <c r="H78">
        <v>0</v>
      </c>
      <c r="I78">
        <v>0</v>
      </c>
      <c r="J78">
        <v>1.6439999999999999</v>
      </c>
      <c r="K78">
        <v>686.77995799999997</v>
      </c>
      <c r="L78">
        <v>653.15250000000003</v>
      </c>
      <c r="M78">
        <v>92</v>
      </c>
      <c r="N78">
        <v>118.125</v>
      </c>
      <c r="O78">
        <v>61.832813000000002</v>
      </c>
      <c r="P78">
        <v>117.75</v>
      </c>
      <c r="Q78">
        <v>16.901599999999998</v>
      </c>
      <c r="R78">
        <v>42.392195999999998</v>
      </c>
      <c r="S78">
        <v>26.390910000000002</v>
      </c>
      <c r="T78">
        <v>0</v>
      </c>
      <c r="U78">
        <v>418.77</v>
      </c>
      <c r="V78">
        <v>14.253199</v>
      </c>
      <c r="W78">
        <v>147.515624</v>
      </c>
      <c r="X78">
        <v>0</v>
      </c>
      <c r="Y78">
        <v>0</v>
      </c>
      <c r="Z78">
        <v>13.1076</v>
      </c>
      <c r="AA78">
        <v>37.92</v>
      </c>
      <c r="AB78">
        <v>26.260100000000001</v>
      </c>
      <c r="AC78">
        <v>29.062808</v>
      </c>
      <c r="AD78">
        <v>27.3447</v>
      </c>
      <c r="AE78">
        <v>49.436556000000003</v>
      </c>
      <c r="AF78">
        <v>26.622</v>
      </c>
      <c r="AG78">
        <v>19.757999999999999</v>
      </c>
      <c r="AH78">
        <v>116.9545</v>
      </c>
      <c r="AI78">
        <v>7.6379999999999999</v>
      </c>
      <c r="AJ78">
        <v>0</v>
      </c>
      <c r="AK78">
        <v>51.394500000000001</v>
      </c>
      <c r="AL78">
        <v>80.177999999999997</v>
      </c>
      <c r="AM78">
        <v>15.836040000000001</v>
      </c>
      <c r="AN78">
        <v>0.66954999999999998</v>
      </c>
      <c r="AO78">
        <v>3.6456</v>
      </c>
      <c r="AP78">
        <v>6.5331000000000001</v>
      </c>
      <c r="AQ78">
        <v>30.24</v>
      </c>
      <c r="AR78">
        <v>31.897382</v>
      </c>
      <c r="AS78">
        <v>0</v>
      </c>
      <c r="AT78">
        <v>12.9368</v>
      </c>
      <c r="AU78">
        <v>0</v>
      </c>
      <c r="AV78">
        <v>8.4</v>
      </c>
      <c r="AW78">
        <v>32.58</v>
      </c>
      <c r="AX78">
        <v>12.055999999999999</v>
      </c>
      <c r="AY78">
        <v>0</v>
      </c>
      <c r="AZ78">
        <v>0</v>
      </c>
      <c r="BA78">
        <f t="shared" si="1"/>
        <v>3048.8390359999999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6.516</v>
      </c>
      <c r="G79">
        <v>4.3440000000000003</v>
      </c>
      <c r="H79">
        <v>0</v>
      </c>
      <c r="I79">
        <v>0</v>
      </c>
      <c r="J79">
        <v>1.6439999999999999</v>
      </c>
      <c r="K79">
        <v>686.77995799999997</v>
      </c>
      <c r="L79">
        <v>653.15250000000003</v>
      </c>
      <c r="M79">
        <v>92</v>
      </c>
      <c r="N79">
        <v>118.125</v>
      </c>
      <c r="O79">
        <v>61.832813000000002</v>
      </c>
      <c r="P79">
        <v>117.75</v>
      </c>
      <c r="Q79">
        <v>16.901599999999998</v>
      </c>
      <c r="R79">
        <v>42.392195999999998</v>
      </c>
      <c r="S79">
        <v>26.390910000000002</v>
      </c>
      <c r="T79">
        <v>0</v>
      </c>
      <c r="U79">
        <v>418.77</v>
      </c>
      <c r="V79">
        <v>14.253199</v>
      </c>
      <c r="W79">
        <v>147.515624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29.58</v>
      </c>
      <c r="AG79">
        <v>19.757999999999999</v>
      </c>
      <c r="AH79">
        <v>140.34540000000001</v>
      </c>
      <c r="AI79">
        <v>49.646999999999998</v>
      </c>
      <c r="AJ79">
        <v>0</v>
      </c>
      <c r="AK79">
        <v>51.394500000000001</v>
      </c>
      <c r="AL79">
        <v>80.177999999999997</v>
      </c>
      <c r="AM79">
        <v>15.836040000000001</v>
      </c>
      <c r="AN79">
        <v>0.66954999999999998</v>
      </c>
      <c r="AO79">
        <v>3.6456</v>
      </c>
      <c r="AP79">
        <v>6.5331000000000001</v>
      </c>
      <c r="AQ79">
        <v>30.24</v>
      </c>
      <c r="AR79">
        <v>31.897382</v>
      </c>
      <c r="AS79">
        <v>0</v>
      </c>
      <c r="AT79">
        <v>12.9368</v>
      </c>
      <c r="AU79">
        <v>0</v>
      </c>
      <c r="AV79">
        <v>8.4</v>
      </c>
      <c r="AW79">
        <v>32.58</v>
      </c>
      <c r="AX79">
        <v>12.055999999999999</v>
      </c>
      <c r="AY79">
        <v>0</v>
      </c>
      <c r="AZ79">
        <v>0</v>
      </c>
      <c r="BA79">
        <f t="shared" si="1"/>
        <v>3150.3437360000003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6.516</v>
      </c>
      <c r="G80">
        <v>4.3440000000000003</v>
      </c>
      <c r="H80">
        <v>0</v>
      </c>
      <c r="I80">
        <v>0</v>
      </c>
      <c r="J80">
        <v>1.6439999999999999</v>
      </c>
      <c r="K80">
        <v>686.77995799999997</v>
      </c>
      <c r="L80">
        <v>653.15250000000003</v>
      </c>
      <c r="M80">
        <v>92</v>
      </c>
      <c r="N80">
        <v>118.125</v>
      </c>
      <c r="O80">
        <v>61.832813000000002</v>
      </c>
      <c r="P80">
        <v>117.75</v>
      </c>
      <c r="Q80">
        <v>16.901599999999998</v>
      </c>
      <c r="R80">
        <v>42.392195999999998</v>
      </c>
      <c r="S80">
        <v>26.390910000000002</v>
      </c>
      <c r="T80">
        <v>0</v>
      </c>
      <c r="U80">
        <v>418.77</v>
      </c>
      <c r="V80">
        <v>14.253199</v>
      </c>
      <c r="W80">
        <v>147.515624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29.58</v>
      </c>
      <c r="AG80">
        <v>19.757999999999999</v>
      </c>
      <c r="AH80">
        <v>140.34540000000001</v>
      </c>
      <c r="AI80">
        <v>49.646999999999998</v>
      </c>
      <c r="AJ80">
        <v>0</v>
      </c>
      <c r="AK80">
        <v>51.394500000000001</v>
      </c>
      <c r="AL80">
        <v>34.86</v>
      </c>
      <c r="AM80">
        <v>15.836040000000001</v>
      </c>
      <c r="AN80">
        <v>0.66954999999999998</v>
      </c>
      <c r="AO80">
        <v>3.6456</v>
      </c>
      <c r="AP80">
        <v>6.5331000000000001</v>
      </c>
      <c r="AQ80">
        <v>30.24</v>
      </c>
      <c r="AR80">
        <v>31.897382</v>
      </c>
      <c r="AS80">
        <v>0</v>
      </c>
      <c r="AT80">
        <v>12.9368</v>
      </c>
      <c r="AU80">
        <v>0</v>
      </c>
      <c r="AV80">
        <v>8.4</v>
      </c>
      <c r="AW80">
        <v>32.58</v>
      </c>
      <c r="AX80">
        <v>12.055999999999999</v>
      </c>
      <c r="AY80">
        <v>0</v>
      </c>
      <c r="AZ80">
        <v>0</v>
      </c>
      <c r="BA80">
        <f t="shared" si="1"/>
        <v>3105.0257360000005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6.516</v>
      </c>
      <c r="G81">
        <v>4.3440000000000003</v>
      </c>
      <c r="H81">
        <v>0</v>
      </c>
      <c r="I81">
        <v>0</v>
      </c>
      <c r="J81">
        <v>1.6439999999999999</v>
      </c>
      <c r="K81">
        <v>686.77995799999997</v>
      </c>
      <c r="L81">
        <v>653.15250000000003</v>
      </c>
      <c r="M81">
        <v>92</v>
      </c>
      <c r="N81">
        <v>118.125</v>
      </c>
      <c r="O81">
        <v>61.832813000000002</v>
      </c>
      <c r="P81">
        <v>117.75</v>
      </c>
      <c r="Q81">
        <v>16.901599999999998</v>
      </c>
      <c r="R81">
        <v>42.392195999999998</v>
      </c>
      <c r="S81">
        <v>26.390910000000002</v>
      </c>
      <c r="T81">
        <v>0</v>
      </c>
      <c r="U81">
        <v>418.77</v>
      </c>
      <c r="V81">
        <v>14.253199</v>
      </c>
      <c r="W81">
        <v>147.515624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29.58</v>
      </c>
      <c r="AG81">
        <v>19.757999999999999</v>
      </c>
      <c r="AH81">
        <v>140.34540000000001</v>
      </c>
      <c r="AI81">
        <v>49.646999999999998</v>
      </c>
      <c r="AJ81">
        <v>0</v>
      </c>
      <c r="AK81">
        <v>51.394500000000001</v>
      </c>
      <c r="AL81">
        <v>20.916</v>
      </c>
      <c r="AM81">
        <v>15.836040000000001</v>
      </c>
      <c r="AN81">
        <v>0.66954999999999998</v>
      </c>
      <c r="AO81">
        <v>3.6456</v>
      </c>
      <c r="AP81">
        <v>1.4091</v>
      </c>
      <c r="AQ81">
        <v>30.24</v>
      </c>
      <c r="AR81">
        <v>31.897382</v>
      </c>
      <c r="AS81">
        <v>0</v>
      </c>
      <c r="AT81">
        <v>12.9368</v>
      </c>
      <c r="AU81">
        <v>0</v>
      </c>
      <c r="AV81">
        <v>8.4</v>
      </c>
      <c r="AW81">
        <v>32.58</v>
      </c>
      <c r="AX81">
        <v>12.603999999999999</v>
      </c>
      <c r="AY81">
        <v>0</v>
      </c>
      <c r="AZ81">
        <v>0</v>
      </c>
      <c r="BA81">
        <f t="shared" si="1"/>
        <v>3086.5057360000001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6.516</v>
      </c>
      <c r="G82">
        <v>4.3440000000000003</v>
      </c>
      <c r="H82">
        <v>0</v>
      </c>
      <c r="I82">
        <v>0</v>
      </c>
      <c r="J82">
        <v>1.6439999999999999</v>
      </c>
      <c r="K82">
        <v>686.77995799999997</v>
      </c>
      <c r="L82">
        <v>653.15250000000003</v>
      </c>
      <c r="M82">
        <v>92</v>
      </c>
      <c r="N82">
        <v>118.125</v>
      </c>
      <c r="O82">
        <v>61.832813000000002</v>
      </c>
      <c r="P82">
        <v>117.75</v>
      </c>
      <c r="Q82">
        <v>16.901599999999998</v>
      </c>
      <c r="R82">
        <v>42.392195999999998</v>
      </c>
      <c r="S82">
        <v>26.390910000000002</v>
      </c>
      <c r="T82">
        <v>0</v>
      </c>
      <c r="U82">
        <v>418.77</v>
      </c>
      <c r="V82">
        <v>14.253199</v>
      </c>
      <c r="W82">
        <v>147.515624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29.58</v>
      </c>
      <c r="AG82">
        <v>19.757999999999999</v>
      </c>
      <c r="AH82">
        <v>140.34540000000001</v>
      </c>
      <c r="AI82">
        <v>49.646999999999998</v>
      </c>
      <c r="AJ82">
        <v>0</v>
      </c>
      <c r="AK82">
        <v>51.394500000000001</v>
      </c>
      <c r="AL82">
        <v>20.916</v>
      </c>
      <c r="AM82">
        <v>15.836040000000001</v>
      </c>
      <c r="AN82">
        <v>0.66954999999999998</v>
      </c>
      <c r="AO82">
        <v>3.6456</v>
      </c>
      <c r="AP82">
        <v>1.4091</v>
      </c>
      <c r="AQ82">
        <v>30.24</v>
      </c>
      <c r="AR82">
        <v>31.897382</v>
      </c>
      <c r="AS82">
        <v>0</v>
      </c>
      <c r="AT82">
        <v>12.9368</v>
      </c>
      <c r="AU82">
        <v>0</v>
      </c>
      <c r="AV82">
        <v>8.4</v>
      </c>
      <c r="AW82">
        <v>32.58</v>
      </c>
      <c r="AX82">
        <v>12.603999999999999</v>
      </c>
      <c r="AY82">
        <v>0</v>
      </c>
      <c r="AZ82">
        <v>0</v>
      </c>
      <c r="BA82">
        <f t="shared" si="1"/>
        <v>3086.5057360000001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6.516</v>
      </c>
      <c r="G83">
        <v>4.3440000000000003</v>
      </c>
      <c r="H83">
        <v>0</v>
      </c>
      <c r="I83">
        <v>0</v>
      </c>
      <c r="J83">
        <v>1.6439999999999999</v>
      </c>
      <c r="K83">
        <v>686.77995799999997</v>
      </c>
      <c r="L83">
        <v>653.15250000000003</v>
      </c>
      <c r="M83">
        <v>92</v>
      </c>
      <c r="N83">
        <v>118.125</v>
      </c>
      <c r="O83">
        <v>61.832813000000002</v>
      </c>
      <c r="P83">
        <v>117.75</v>
      </c>
      <c r="Q83">
        <v>16.901599999999998</v>
      </c>
      <c r="R83">
        <v>42.392195999999998</v>
      </c>
      <c r="S83">
        <v>26.390910000000002</v>
      </c>
      <c r="T83">
        <v>0</v>
      </c>
      <c r="U83">
        <v>418.77</v>
      </c>
      <c r="V83">
        <v>14.253199</v>
      </c>
      <c r="W83">
        <v>147.515624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29.58</v>
      </c>
      <c r="AG83">
        <v>19.757999999999999</v>
      </c>
      <c r="AH83">
        <v>140.34540000000001</v>
      </c>
      <c r="AI83">
        <v>49.646999999999998</v>
      </c>
      <c r="AJ83">
        <v>0</v>
      </c>
      <c r="AK83">
        <v>51.394500000000001</v>
      </c>
      <c r="AL83">
        <v>20.916</v>
      </c>
      <c r="AM83">
        <v>15.836040000000001</v>
      </c>
      <c r="AN83">
        <v>0.66954999999999998</v>
      </c>
      <c r="AO83">
        <v>3.6456</v>
      </c>
      <c r="AP83">
        <v>1.4091</v>
      </c>
      <c r="AQ83">
        <v>30.24</v>
      </c>
      <c r="AR83">
        <v>31.897382</v>
      </c>
      <c r="AS83">
        <v>0</v>
      </c>
      <c r="AT83">
        <v>12.9368</v>
      </c>
      <c r="AU83">
        <v>0</v>
      </c>
      <c r="AV83">
        <v>8.4</v>
      </c>
      <c r="AW83">
        <v>32.58</v>
      </c>
      <c r="AX83">
        <v>12.603999999999999</v>
      </c>
      <c r="AY83">
        <v>0</v>
      </c>
      <c r="AZ83">
        <v>0</v>
      </c>
      <c r="BA83">
        <f t="shared" si="1"/>
        <v>3086.5057360000001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6.516</v>
      </c>
      <c r="G84">
        <v>4.3440000000000003</v>
      </c>
      <c r="H84">
        <v>0</v>
      </c>
      <c r="I84">
        <v>0</v>
      </c>
      <c r="J84">
        <v>1.6439999999999999</v>
      </c>
      <c r="K84">
        <v>686.77995799999997</v>
      </c>
      <c r="L84">
        <v>653.15250000000003</v>
      </c>
      <c r="M84">
        <v>92</v>
      </c>
      <c r="N84">
        <v>118.125</v>
      </c>
      <c r="O84">
        <v>61.832813000000002</v>
      </c>
      <c r="P84">
        <v>117.75</v>
      </c>
      <c r="Q84">
        <v>16.901599999999998</v>
      </c>
      <c r="R84">
        <v>42.392195999999998</v>
      </c>
      <c r="S84">
        <v>26.390910000000002</v>
      </c>
      <c r="T84">
        <v>0</v>
      </c>
      <c r="U84">
        <v>418.77</v>
      </c>
      <c r="V84">
        <v>14.253199</v>
      </c>
      <c r="W84">
        <v>147.515624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29.58</v>
      </c>
      <c r="AG84">
        <v>19.757999999999999</v>
      </c>
      <c r="AH84">
        <v>140.34540000000001</v>
      </c>
      <c r="AI84">
        <v>49.646999999999998</v>
      </c>
      <c r="AJ84">
        <v>0</v>
      </c>
      <c r="AK84">
        <v>51.394500000000001</v>
      </c>
      <c r="AL84">
        <v>20.916</v>
      </c>
      <c r="AM84">
        <v>15.836040000000001</v>
      </c>
      <c r="AN84">
        <v>0.66954999999999998</v>
      </c>
      <c r="AO84">
        <v>3.6456</v>
      </c>
      <c r="AP84">
        <v>1.4091</v>
      </c>
      <c r="AQ84">
        <v>30.24</v>
      </c>
      <c r="AR84">
        <v>31.897382</v>
      </c>
      <c r="AS84">
        <v>0</v>
      </c>
      <c r="AT84">
        <v>12.9368</v>
      </c>
      <c r="AU84">
        <v>0</v>
      </c>
      <c r="AV84">
        <v>6.3</v>
      </c>
      <c r="AW84">
        <v>32.58</v>
      </c>
      <c r="AX84">
        <v>12.603999999999999</v>
      </c>
      <c r="AY84">
        <v>0</v>
      </c>
      <c r="AZ84">
        <v>0</v>
      </c>
      <c r="BA84">
        <f t="shared" si="1"/>
        <v>3084.4057360000002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6.516</v>
      </c>
      <c r="G85">
        <v>4.3440000000000003</v>
      </c>
      <c r="H85">
        <v>0</v>
      </c>
      <c r="I85">
        <v>0</v>
      </c>
      <c r="J85">
        <v>1.6439999999999999</v>
      </c>
      <c r="K85">
        <v>686.77995799999997</v>
      </c>
      <c r="L85">
        <v>653.15250000000003</v>
      </c>
      <c r="M85">
        <v>92</v>
      </c>
      <c r="N85">
        <v>118.125</v>
      </c>
      <c r="O85">
        <v>61.832813000000002</v>
      </c>
      <c r="P85">
        <v>117.75</v>
      </c>
      <c r="Q85">
        <v>16.901599999999998</v>
      </c>
      <c r="R85">
        <v>42.392195999999998</v>
      </c>
      <c r="S85">
        <v>26.390910000000002</v>
      </c>
      <c r="T85">
        <v>0</v>
      </c>
      <c r="U85">
        <v>418.77</v>
      </c>
      <c r="V85">
        <v>14.253199</v>
      </c>
      <c r="W85">
        <v>147.515624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29.58</v>
      </c>
      <c r="AG85">
        <v>19.757999999999999</v>
      </c>
      <c r="AH85">
        <v>140.34540000000001</v>
      </c>
      <c r="AI85">
        <v>7.6379999999999999</v>
      </c>
      <c r="AJ85">
        <v>0</v>
      </c>
      <c r="AK85">
        <v>51.394500000000001</v>
      </c>
      <c r="AL85">
        <v>20.916</v>
      </c>
      <c r="AM85">
        <v>15.836040000000001</v>
      </c>
      <c r="AN85">
        <v>0.66954999999999998</v>
      </c>
      <c r="AO85">
        <v>3.6456</v>
      </c>
      <c r="AP85">
        <v>1.4091</v>
      </c>
      <c r="AQ85">
        <v>30.24</v>
      </c>
      <c r="AR85">
        <v>31.897382</v>
      </c>
      <c r="AS85">
        <v>0</v>
      </c>
      <c r="AT85">
        <v>12.9368</v>
      </c>
      <c r="AU85">
        <v>0</v>
      </c>
      <c r="AV85">
        <v>2.1</v>
      </c>
      <c r="AW85">
        <v>32.58</v>
      </c>
      <c r="AX85">
        <v>12.603999999999999</v>
      </c>
      <c r="AY85">
        <v>0</v>
      </c>
      <c r="AZ85">
        <v>0</v>
      </c>
      <c r="BA85">
        <f t="shared" si="1"/>
        <v>3038.1967359999999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6.516</v>
      </c>
      <c r="G86">
        <v>4.3440000000000003</v>
      </c>
      <c r="H86">
        <v>0</v>
      </c>
      <c r="I86">
        <v>0</v>
      </c>
      <c r="J86">
        <v>0</v>
      </c>
      <c r="K86">
        <v>686.77995799999997</v>
      </c>
      <c r="L86">
        <v>653.15250000000003</v>
      </c>
      <c r="M86">
        <v>92</v>
      </c>
      <c r="N86">
        <v>118.125</v>
      </c>
      <c r="O86">
        <v>61.832813000000002</v>
      </c>
      <c r="P86">
        <v>117.75</v>
      </c>
      <c r="Q86">
        <v>16.901599999999998</v>
      </c>
      <c r="R86">
        <v>42.392195999999998</v>
      </c>
      <c r="S86">
        <v>26.390910000000002</v>
      </c>
      <c r="T86">
        <v>0</v>
      </c>
      <c r="U86">
        <v>418.77</v>
      </c>
      <c r="V86">
        <v>14.253199</v>
      </c>
      <c r="W86">
        <v>147.515624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29.58</v>
      </c>
      <c r="AG86">
        <v>19.757999999999999</v>
      </c>
      <c r="AH86">
        <v>116.9545</v>
      </c>
      <c r="AI86">
        <v>2.5459999999999998</v>
      </c>
      <c r="AJ86">
        <v>0</v>
      </c>
      <c r="AK86">
        <v>51.394500000000001</v>
      </c>
      <c r="AL86">
        <v>20.916</v>
      </c>
      <c r="AM86">
        <v>15.836040000000001</v>
      </c>
      <c r="AN86">
        <v>0.66954999999999998</v>
      </c>
      <c r="AO86">
        <v>3.6456</v>
      </c>
      <c r="AP86">
        <v>1.4091</v>
      </c>
      <c r="AQ86">
        <v>30.24</v>
      </c>
      <c r="AR86">
        <v>31.897382</v>
      </c>
      <c r="AS86">
        <v>0</v>
      </c>
      <c r="AT86">
        <v>12.9368</v>
      </c>
      <c r="AU86">
        <v>0</v>
      </c>
      <c r="AV86">
        <v>0</v>
      </c>
      <c r="AW86">
        <v>32.58</v>
      </c>
      <c r="AX86">
        <v>10.96</v>
      </c>
      <c r="AY86">
        <v>0</v>
      </c>
      <c r="AZ86">
        <v>0</v>
      </c>
      <c r="BA86">
        <f t="shared" si="1"/>
        <v>3004.3258359999995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6.516</v>
      </c>
      <c r="G87">
        <v>4.3440000000000003</v>
      </c>
      <c r="H87">
        <v>0</v>
      </c>
      <c r="I87">
        <v>0</v>
      </c>
      <c r="J87">
        <v>0</v>
      </c>
      <c r="K87">
        <v>686.77995799999997</v>
      </c>
      <c r="L87">
        <v>653.15250000000003</v>
      </c>
      <c r="M87">
        <v>92</v>
      </c>
      <c r="N87">
        <v>118.125</v>
      </c>
      <c r="O87">
        <v>61.832813000000002</v>
      </c>
      <c r="P87">
        <v>117.75</v>
      </c>
      <c r="Q87">
        <v>16.901599999999998</v>
      </c>
      <c r="R87">
        <v>42.392195999999998</v>
      </c>
      <c r="S87">
        <v>26.390910000000002</v>
      </c>
      <c r="T87">
        <v>0</v>
      </c>
      <c r="U87">
        <v>418.77</v>
      </c>
      <c r="V87">
        <v>14.253199</v>
      </c>
      <c r="W87">
        <v>147.515624</v>
      </c>
      <c r="X87">
        <v>0</v>
      </c>
      <c r="Y87">
        <v>0</v>
      </c>
      <c r="Z87">
        <v>6.5537999999999998</v>
      </c>
      <c r="AA87">
        <v>28.045000000000002</v>
      </c>
      <c r="AB87">
        <v>26.260100000000001</v>
      </c>
      <c r="AC87">
        <v>19.35568</v>
      </c>
      <c r="AD87">
        <v>18.229800000000001</v>
      </c>
      <c r="AE87">
        <v>28.225999999999999</v>
      </c>
      <c r="AF87">
        <v>26.622</v>
      </c>
      <c r="AG87">
        <v>19.757999999999999</v>
      </c>
      <c r="AH87">
        <v>116.6704</v>
      </c>
      <c r="AI87">
        <v>0</v>
      </c>
      <c r="AJ87">
        <v>0</v>
      </c>
      <c r="AK87">
        <v>51.394500000000001</v>
      </c>
      <c r="AL87">
        <v>20.916</v>
      </c>
      <c r="AM87">
        <v>10.557359999999999</v>
      </c>
      <c r="AN87">
        <v>0.66954999999999998</v>
      </c>
      <c r="AO87">
        <v>2.2834979999999998</v>
      </c>
      <c r="AP87">
        <v>1.4091</v>
      </c>
      <c r="AQ87">
        <v>30.24</v>
      </c>
      <c r="AR87">
        <v>31.897382</v>
      </c>
      <c r="AS87">
        <v>0</v>
      </c>
      <c r="AT87">
        <v>12.9368</v>
      </c>
      <c r="AU87">
        <v>0</v>
      </c>
      <c r="AV87">
        <v>0</v>
      </c>
      <c r="AW87">
        <v>32.58</v>
      </c>
      <c r="AX87">
        <v>5.48</v>
      </c>
      <c r="AY87">
        <v>0</v>
      </c>
      <c r="AZ87">
        <v>0</v>
      </c>
      <c r="BA87">
        <f t="shared" si="1"/>
        <v>2896.8087699999996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6.516</v>
      </c>
      <c r="G88">
        <v>4.3440000000000003</v>
      </c>
      <c r="H88">
        <v>0</v>
      </c>
      <c r="I88">
        <v>0</v>
      </c>
      <c r="J88">
        <v>0</v>
      </c>
      <c r="K88">
        <v>686.77995799999997</v>
      </c>
      <c r="L88">
        <v>653.15250000000003</v>
      </c>
      <c r="M88">
        <v>92</v>
      </c>
      <c r="N88">
        <v>118.125</v>
      </c>
      <c r="O88">
        <v>61.832813000000002</v>
      </c>
      <c r="P88">
        <v>117.75</v>
      </c>
      <c r="Q88">
        <v>16.901599999999998</v>
      </c>
      <c r="R88">
        <v>42.392195999999998</v>
      </c>
      <c r="S88">
        <v>26.390910000000002</v>
      </c>
      <c r="T88">
        <v>0</v>
      </c>
      <c r="U88">
        <v>418.77</v>
      </c>
      <c r="V88">
        <v>14.253199</v>
      </c>
      <c r="W88">
        <v>147.515624</v>
      </c>
      <c r="X88">
        <v>0</v>
      </c>
      <c r="Y88">
        <v>0</v>
      </c>
      <c r="Z88">
        <v>6.5537999999999998</v>
      </c>
      <c r="AA88">
        <v>28.045000000000002</v>
      </c>
      <c r="AB88">
        <v>26.260100000000001</v>
      </c>
      <c r="AC88">
        <v>9.6778399999999998</v>
      </c>
      <c r="AD88">
        <v>18.229800000000001</v>
      </c>
      <c r="AE88">
        <v>28.225999999999999</v>
      </c>
      <c r="AF88">
        <v>26.622</v>
      </c>
      <c r="AG88">
        <v>19.757999999999999</v>
      </c>
      <c r="AH88">
        <v>93.563599999999994</v>
      </c>
      <c r="AI88">
        <v>0</v>
      </c>
      <c r="AJ88">
        <v>0</v>
      </c>
      <c r="AK88">
        <v>51.394500000000001</v>
      </c>
      <c r="AL88">
        <v>20.916</v>
      </c>
      <c r="AM88">
        <v>10.557359999999999</v>
      </c>
      <c r="AN88">
        <v>0.66954999999999998</v>
      </c>
      <c r="AO88">
        <v>2.2834979999999998</v>
      </c>
      <c r="AP88">
        <v>1.6653</v>
      </c>
      <c r="AQ88">
        <v>30.24</v>
      </c>
      <c r="AR88">
        <v>31.897382</v>
      </c>
      <c r="AS88">
        <v>0</v>
      </c>
      <c r="AT88">
        <v>12.9368</v>
      </c>
      <c r="AU88">
        <v>0</v>
      </c>
      <c r="AV88">
        <v>0</v>
      </c>
      <c r="AW88">
        <v>32.58</v>
      </c>
      <c r="AX88">
        <v>0</v>
      </c>
      <c r="AY88">
        <v>0</v>
      </c>
      <c r="AZ88">
        <v>0</v>
      </c>
      <c r="BA88">
        <f t="shared" si="1"/>
        <v>2858.8003299999996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6.516</v>
      </c>
      <c r="G89">
        <v>4.3440000000000003</v>
      </c>
      <c r="H89">
        <v>0</v>
      </c>
      <c r="I89">
        <v>0</v>
      </c>
      <c r="J89">
        <v>0</v>
      </c>
      <c r="K89">
        <v>686.77995799999997</v>
      </c>
      <c r="L89">
        <v>653.15250000000003</v>
      </c>
      <c r="M89">
        <v>92</v>
      </c>
      <c r="N89">
        <v>118.125</v>
      </c>
      <c r="O89">
        <v>61.832813000000002</v>
      </c>
      <c r="P89">
        <v>120</v>
      </c>
      <c r="Q89">
        <v>16.901599999999998</v>
      </c>
      <c r="R89">
        <v>42.392195999999998</v>
      </c>
      <c r="S89">
        <v>26.390910000000002</v>
      </c>
      <c r="T89">
        <v>0</v>
      </c>
      <c r="U89">
        <v>418.77</v>
      </c>
      <c r="V89">
        <v>14.253199</v>
      </c>
      <c r="W89">
        <v>147.515624</v>
      </c>
      <c r="X89">
        <v>0</v>
      </c>
      <c r="Y89">
        <v>0</v>
      </c>
      <c r="Z89">
        <v>6.5537999999999998</v>
      </c>
      <c r="AA89">
        <v>28.045000000000002</v>
      </c>
      <c r="AB89">
        <v>26.260100000000001</v>
      </c>
      <c r="AC89">
        <v>9.6778399999999998</v>
      </c>
      <c r="AD89">
        <v>18.229800000000001</v>
      </c>
      <c r="AE89">
        <v>28.225999999999999</v>
      </c>
      <c r="AF89">
        <v>26.622</v>
      </c>
      <c r="AG89">
        <v>19.757999999999999</v>
      </c>
      <c r="AH89">
        <v>93.563599999999994</v>
      </c>
      <c r="AI89">
        <v>0</v>
      </c>
      <c r="AJ89">
        <v>0</v>
      </c>
      <c r="AK89">
        <v>51.394500000000001</v>
      </c>
      <c r="AL89">
        <v>20.916</v>
      </c>
      <c r="AM89">
        <v>10.557359999999999</v>
      </c>
      <c r="AN89">
        <v>0.66954999999999998</v>
      </c>
      <c r="AO89">
        <v>2.2834979999999998</v>
      </c>
      <c r="AP89">
        <v>1.6653</v>
      </c>
      <c r="AQ89">
        <v>30.24</v>
      </c>
      <c r="AR89">
        <v>31.897382</v>
      </c>
      <c r="AS89">
        <v>0</v>
      </c>
      <c r="AT89">
        <v>11.2476</v>
      </c>
      <c r="AU89">
        <v>0</v>
      </c>
      <c r="AV89">
        <v>0</v>
      </c>
      <c r="AW89">
        <v>32.58</v>
      </c>
      <c r="AX89">
        <v>0</v>
      </c>
      <c r="AY89">
        <v>0</v>
      </c>
      <c r="AZ89">
        <v>0</v>
      </c>
      <c r="BA89">
        <f t="shared" si="1"/>
        <v>2859.3611299999998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6.516</v>
      </c>
      <c r="G90">
        <v>4.3440000000000003</v>
      </c>
      <c r="H90">
        <v>0</v>
      </c>
      <c r="I90">
        <v>0</v>
      </c>
      <c r="J90">
        <v>0</v>
      </c>
      <c r="K90">
        <v>686.77995799999997</v>
      </c>
      <c r="L90">
        <v>653.15250000000003</v>
      </c>
      <c r="M90">
        <v>92</v>
      </c>
      <c r="N90">
        <v>118.125</v>
      </c>
      <c r="O90">
        <v>61.832813000000002</v>
      </c>
      <c r="P90">
        <v>120</v>
      </c>
      <c r="Q90">
        <v>16.901599999999998</v>
      </c>
      <c r="R90">
        <v>42.392195999999998</v>
      </c>
      <c r="S90">
        <v>26.390910000000002</v>
      </c>
      <c r="T90">
        <v>0</v>
      </c>
      <c r="U90">
        <v>418.77</v>
      </c>
      <c r="V90">
        <v>14.253199</v>
      </c>
      <c r="W90">
        <v>147.515624</v>
      </c>
      <c r="X90">
        <v>0</v>
      </c>
      <c r="Y90">
        <v>0</v>
      </c>
      <c r="Z90">
        <v>6.5537999999999998</v>
      </c>
      <c r="AA90">
        <v>28.045000000000002</v>
      </c>
      <c r="AB90">
        <v>26.260100000000001</v>
      </c>
      <c r="AC90">
        <v>19.35568</v>
      </c>
      <c r="AD90">
        <v>18.229800000000001</v>
      </c>
      <c r="AE90">
        <v>28.225999999999999</v>
      </c>
      <c r="AF90">
        <v>26.622</v>
      </c>
      <c r="AG90">
        <v>19.757999999999999</v>
      </c>
      <c r="AH90">
        <v>116.9545</v>
      </c>
      <c r="AI90">
        <v>0</v>
      </c>
      <c r="AJ90">
        <v>0</v>
      </c>
      <c r="AK90">
        <v>51.394500000000001</v>
      </c>
      <c r="AL90">
        <v>20.916</v>
      </c>
      <c r="AM90">
        <v>10.557359999999999</v>
      </c>
      <c r="AN90">
        <v>0.66954999999999998</v>
      </c>
      <c r="AO90">
        <v>2.2834979999999998</v>
      </c>
      <c r="AP90">
        <v>1.6653</v>
      </c>
      <c r="AQ90">
        <v>30.24</v>
      </c>
      <c r="AR90">
        <v>31.897382</v>
      </c>
      <c r="AS90">
        <v>0</v>
      </c>
      <c r="AT90">
        <v>11.2476</v>
      </c>
      <c r="AU90">
        <v>0</v>
      </c>
      <c r="AV90">
        <v>0</v>
      </c>
      <c r="AW90">
        <v>32.58</v>
      </c>
      <c r="AX90">
        <v>0</v>
      </c>
      <c r="AY90">
        <v>0</v>
      </c>
      <c r="AZ90">
        <v>0</v>
      </c>
      <c r="BA90">
        <f t="shared" si="1"/>
        <v>2892.4298699999999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6.516</v>
      </c>
      <c r="G91">
        <v>0</v>
      </c>
      <c r="H91">
        <v>0</v>
      </c>
      <c r="I91">
        <v>0</v>
      </c>
      <c r="J91">
        <v>0</v>
      </c>
      <c r="K91">
        <v>686.77995799999997</v>
      </c>
      <c r="L91">
        <v>653.15250000000003</v>
      </c>
      <c r="M91">
        <v>92</v>
      </c>
      <c r="N91">
        <v>118.125</v>
      </c>
      <c r="O91">
        <v>61.832813000000002</v>
      </c>
      <c r="P91">
        <v>121.5</v>
      </c>
      <c r="Q91">
        <v>16.901599999999998</v>
      </c>
      <c r="R91">
        <v>42.392195999999998</v>
      </c>
      <c r="S91">
        <v>26.390910000000002</v>
      </c>
      <c r="T91">
        <v>0</v>
      </c>
      <c r="U91">
        <v>418.77</v>
      </c>
      <c r="V91">
        <v>14.253199</v>
      </c>
      <c r="W91">
        <v>147.515624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29.58</v>
      </c>
      <c r="AG91">
        <v>19.757999999999999</v>
      </c>
      <c r="AH91">
        <v>140.34540000000001</v>
      </c>
      <c r="AI91">
        <v>0</v>
      </c>
      <c r="AJ91">
        <v>0</v>
      </c>
      <c r="AK91">
        <v>51.394500000000001</v>
      </c>
      <c r="AL91">
        <v>20.916</v>
      </c>
      <c r="AM91">
        <v>15.836040000000001</v>
      </c>
      <c r="AN91">
        <v>0.66954999999999998</v>
      </c>
      <c r="AO91">
        <v>2.2834979999999998</v>
      </c>
      <c r="AP91">
        <v>1.6653</v>
      </c>
      <c r="AQ91">
        <v>30.24</v>
      </c>
      <c r="AR91">
        <v>31.897382</v>
      </c>
      <c r="AS91">
        <v>0</v>
      </c>
      <c r="AT91">
        <v>11.2476</v>
      </c>
      <c r="AU91">
        <v>0</v>
      </c>
      <c r="AV91">
        <v>0</v>
      </c>
      <c r="AW91">
        <v>32.58</v>
      </c>
      <c r="AX91">
        <v>0</v>
      </c>
      <c r="AY91">
        <v>0</v>
      </c>
      <c r="AZ91">
        <v>0</v>
      </c>
      <c r="BA91">
        <f t="shared" si="1"/>
        <v>3010.8216340000004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686.77995799999997</v>
      </c>
      <c r="L92">
        <v>653.15250000000003</v>
      </c>
      <c r="M92">
        <v>92</v>
      </c>
      <c r="N92">
        <v>118.125</v>
      </c>
      <c r="O92">
        <v>61.832813000000002</v>
      </c>
      <c r="P92">
        <v>121.5</v>
      </c>
      <c r="Q92">
        <v>16.901599999999998</v>
      </c>
      <c r="R92">
        <v>42.392195999999998</v>
      </c>
      <c r="S92">
        <v>26.390910000000002</v>
      </c>
      <c r="T92">
        <v>0</v>
      </c>
      <c r="U92">
        <v>418.77</v>
      </c>
      <c r="V92">
        <v>14.253199</v>
      </c>
      <c r="W92">
        <v>147.515624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29.58</v>
      </c>
      <c r="AG92">
        <v>19.757999999999999</v>
      </c>
      <c r="AH92">
        <v>140.34540000000001</v>
      </c>
      <c r="AI92">
        <v>0</v>
      </c>
      <c r="AJ92">
        <v>0</v>
      </c>
      <c r="AK92">
        <v>51.394500000000001</v>
      </c>
      <c r="AL92">
        <v>20.916</v>
      </c>
      <c r="AM92">
        <v>15.836040000000001</v>
      </c>
      <c r="AN92">
        <v>0.66954999999999998</v>
      </c>
      <c r="AO92">
        <v>2.2834979999999998</v>
      </c>
      <c r="AP92">
        <v>1.6653</v>
      </c>
      <c r="AQ92">
        <v>30.24</v>
      </c>
      <c r="AR92">
        <v>31.897382</v>
      </c>
      <c r="AS92">
        <v>0</v>
      </c>
      <c r="AT92">
        <v>11.2476</v>
      </c>
      <c r="AU92">
        <v>0</v>
      </c>
      <c r="AV92">
        <v>0</v>
      </c>
      <c r="AW92">
        <v>32.58</v>
      </c>
      <c r="AX92">
        <v>0</v>
      </c>
      <c r="AY92">
        <v>0</v>
      </c>
      <c r="AZ92">
        <v>0</v>
      </c>
      <c r="BA92">
        <f t="shared" si="1"/>
        <v>3004.3056340000003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686.77995799999997</v>
      </c>
      <c r="L93">
        <v>653.15250000000003</v>
      </c>
      <c r="M93">
        <v>92</v>
      </c>
      <c r="N93">
        <v>118.125</v>
      </c>
      <c r="O93">
        <v>61.832813000000002</v>
      </c>
      <c r="P93">
        <v>121.5</v>
      </c>
      <c r="Q93">
        <v>16.901599999999998</v>
      </c>
      <c r="R93">
        <v>42.392195999999998</v>
      </c>
      <c r="S93">
        <v>26.390910000000002</v>
      </c>
      <c r="T93">
        <v>0</v>
      </c>
      <c r="U93">
        <v>418.77</v>
      </c>
      <c r="V93">
        <v>14.253199</v>
      </c>
      <c r="W93">
        <v>147.515624</v>
      </c>
      <c r="X93">
        <v>0</v>
      </c>
      <c r="Y93">
        <v>0</v>
      </c>
      <c r="Z93">
        <v>13.1076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29.58</v>
      </c>
      <c r="AG93">
        <v>19.757999999999999</v>
      </c>
      <c r="AH93">
        <v>140.34540000000001</v>
      </c>
      <c r="AI93">
        <v>0</v>
      </c>
      <c r="AJ93">
        <v>0</v>
      </c>
      <c r="AK93">
        <v>51.394500000000001</v>
      </c>
      <c r="AL93">
        <v>20.916</v>
      </c>
      <c r="AM93">
        <v>15.836040000000001</v>
      </c>
      <c r="AN93">
        <v>0.66954999999999998</v>
      </c>
      <c r="AO93">
        <v>4.047498</v>
      </c>
      <c r="AP93">
        <v>1.6653</v>
      </c>
      <c r="AQ93">
        <v>30.24</v>
      </c>
      <c r="AR93">
        <v>31.897382</v>
      </c>
      <c r="AS93">
        <v>0</v>
      </c>
      <c r="AT93">
        <v>11.2476</v>
      </c>
      <c r="AU93">
        <v>0</v>
      </c>
      <c r="AV93">
        <v>0</v>
      </c>
      <c r="AW93">
        <v>32.58</v>
      </c>
      <c r="AX93">
        <v>0</v>
      </c>
      <c r="AY93">
        <v>0</v>
      </c>
      <c r="AZ93">
        <v>0</v>
      </c>
      <c r="BA93">
        <f t="shared" si="1"/>
        <v>2999.5158340000003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686.77995799999997</v>
      </c>
      <c r="L94">
        <v>653.15250000000003</v>
      </c>
      <c r="M94">
        <v>92</v>
      </c>
      <c r="N94">
        <v>118.125</v>
      </c>
      <c r="O94">
        <v>61.832813000000002</v>
      </c>
      <c r="P94">
        <v>121.5</v>
      </c>
      <c r="Q94">
        <v>16.901599999999998</v>
      </c>
      <c r="R94">
        <v>42.392195999999998</v>
      </c>
      <c r="S94">
        <v>26.390910000000002</v>
      </c>
      <c r="T94">
        <v>0</v>
      </c>
      <c r="U94">
        <v>418.77</v>
      </c>
      <c r="V94">
        <v>14.253199</v>
      </c>
      <c r="W94">
        <v>147.515624</v>
      </c>
      <c r="X94">
        <v>0</v>
      </c>
      <c r="Y94">
        <v>0</v>
      </c>
      <c r="Z94">
        <v>13.1076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29.58</v>
      </c>
      <c r="AG94">
        <v>19.757999999999999</v>
      </c>
      <c r="AH94">
        <v>140.34540000000001</v>
      </c>
      <c r="AI94">
        <v>0</v>
      </c>
      <c r="AJ94">
        <v>0</v>
      </c>
      <c r="AK94">
        <v>51.394500000000001</v>
      </c>
      <c r="AL94">
        <v>20.916</v>
      </c>
      <c r="AM94">
        <v>15.836040000000001</v>
      </c>
      <c r="AN94">
        <v>0.66954999999999998</v>
      </c>
      <c r="AO94">
        <v>4.047498</v>
      </c>
      <c r="AP94">
        <v>1.6653</v>
      </c>
      <c r="AQ94">
        <v>30.24</v>
      </c>
      <c r="AR94">
        <v>31.897382</v>
      </c>
      <c r="AS94">
        <v>0</v>
      </c>
      <c r="AT94">
        <v>11.2476</v>
      </c>
      <c r="AU94">
        <v>0</v>
      </c>
      <c r="AV94">
        <v>0</v>
      </c>
      <c r="AW94">
        <v>21.72</v>
      </c>
      <c r="AX94">
        <v>0</v>
      </c>
      <c r="AY94">
        <v>0</v>
      </c>
      <c r="AZ94">
        <v>0</v>
      </c>
      <c r="BA94">
        <f t="shared" si="1"/>
        <v>2988.6558340000001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686.77995799999997</v>
      </c>
      <c r="L95">
        <v>653.15250000000003</v>
      </c>
      <c r="M95">
        <v>92</v>
      </c>
      <c r="N95">
        <v>118.125</v>
      </c>
      <c r="O95">
        <v>61.832813000000002</v>
      </c>
      <c r="P95">
        <v>121.5</v>
      </c>
      <c r="Q95">
        <v>15.759600000000001</v>
      </c>
      <c r="R95">
        <v>42.392195999999998</v>
      </c>
      <c r="S95">
        <v>26.390910000000002</v>
      </c>
      <c r="T95">
        <v>0</v>
      </c>
      <c r="U95">
        <v>418.77</v>
      </c>
      <c r="V95">
        <v>14.253199</v>
      </c>
      <c r="W95">
        <v>147.515624</v>
      </c>
      <c r="X95">
        <v>0</v>
      </c>
      <c r="Y95">
        <v>0</v>
      </c>
      <c r="Z95">
        <v>6.5537999999999998</v>
      </c>
      <c r="AA95">
        <v>28.045000000000002</v>
      </c>
      <c r="AB95">
        <v>26.260100000000001</v>
      </c>
      <c r="AC95">
        <v>0</v>
      </c>
      <c r="AD95">
        <v>18.229800000000001</v>
      </c>
      <c r="AE95">
        <v>28.225999999999999</v>
      </c>
      <c r="AF95">
        <v>17.748000000000001</v>
      </c>
      <c r="AG95">
        <v>19.757999999999999</v>
      </c>
      <c r="AH95">
        <v>116.9545</v>
      </c>
      <c r="AI95">
        <v>0</v>
      </c>
      <c r="AJ95">
        <v>0</v>
      </c>
      <c r="AK95">
        <v>51.394500000000001</v>
      </c>
      <c r="AL95">
        <v>20.916</v>
      </c>
      <c r="AM95">
        <v>15.836040000000001</v>
      </c>
      <c r="AN95">
        <v>0.66954999999999998</v>
      </c>
      <c r="AO95">
        <v>4.047498</v>
      </c>
      <c r="AP95">
        <v>1.6653</v>
      </c>
      <c r="AQ95">
        <v>30.24</v>
      </c>
      <c r="AR95">
        <v>31.897382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2828.1608700000006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686.77995799999997</v>
      </c>
      <c r="L96">
        <v>653.15250000000003</v>
      </c>
      <c r="M96">
        <v>92</v>
      </c>
      <c r="N96">
        <v>118.125</v>
      </c>
      <c r="O96">
        <v>61.832813000000002</v>
      </c>
      <c r="P96">
        <v>121.5</v>
      </c>
      <c r="Q96">
        <v>14.0466</v>
      </c>
      <c r="R96">
        <v>42.392195999999998</v>
      </c>
      <c r="S96">
        <v>26.390910000000002</v>
      </c>
      <c r="T96">
        <v>0</v>
      </c>
      <c r="U96">
        <v>418.77</v>
      </c>
      <c r="V96">
        <v>14.253199</v>
      </c>
      <c r="W96">
        <v>147.515624</v>
      </c>
      <c r="X96">
        <v>0</v>
      </c>
      <c r="Y96">
        <v>0</v>
      </c>
      <c r="Z96">
        <v>6.5537999999999998</v>
      </c>
      <c r="AA96">
        <v>28.045000000000002</v>
      </c>
      <c r="AB96">
        <v>13.0634</v>
      </c>
      <c r="AC96">
        <v>0</v>
      </c>
      <c r="AD96">
        <v>9.1149000000000004</v>
      </c>
      <c r="AE96">
        <v>28.225999999999999</v>
      </c>
      <c r="AF96">
        <v>17.748000000000001</v>
      </c>
      <c r="AG96">
        <v>19.757999999999999</v>
      </c>
      <c r="AH96">
        <v>85.23</v>
      </c>
      <c r="AI96">
        <v>0</v>
      </c>
      <c r="AJ96">
        <v>0</v>
      </c>
      <c r="AK96">
        <v>51.394500000000001</v>
      </c>
      <c r="AL96">
        <v>20.916</v>
      </c>
      <c r="AM96">
        <v>15.836040000000001</v>
      </c>
      <c r="AN96">
        <v>0.66954999999999998</v>
      </c>
      <c r="AO96">
        <v>4.047498</v>
      </c>
      <c r="AP96">
        <v>1.6653</v>
      </c>
      <c r="AQ96">
        <v>30.24</v>
      </c>
      <c r="AR96">
        <v>31.897382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2772.4117700000011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686.77995799999997</v>
      </c>
      <c r="L97">
        <v>653.15250000000003</v>
      </c>
      <c r="M97">
        <v>92</v>
      </c>
      <c r="N97">
        <v>118.125</v>
      </c>
      <c r="O97">
        <v>61.832813000000002</v>
      </c>
      <c r="P97">
        <v>121.5</v>
      </c>
      <c r="Q97">
        <v>13.132999999999999</v>
      </c>
      <c r="R97">
        <v>42.392195999999998</v>
      </c>
      <c r="S97">
        <v>26.390910000000002</v>
      </c>
      <c r="T97">
        <v>0</v>
      </c>
      <c r="U97">
        <v>418.77</v>
      </c>
      <c r="V97">
        <v>14.253199</v>
      </c>
      <c r="W97">
        <v>147.515624</v>
      </c>
      <c r="X97">
        <v>0</v>
      </c>
      <c r="Y97">
        <v>0</v>
      </c>
      <c r="Z97">
        <v>6.5537999999999998</v>
      </c>
      <c r="AA97">
        <v>14.04462</v>
      </c>
      <c r="AB97">
        <v>13.0634</v>
      </c>
      <c r="AC97">
        <v>0</v>
      </c>
      <c r="AD97">
        <v>9.1149000000000004</v>
      </c>
      <c r="AE97">
        <v>28.225999999999999</v>
      </c>
      <c r="AF97">
        <v>17.748000000000001</v>
      </c>
      <c r="AG97">
        <v>19.757999999999999</v>
      </c>
      <c r="AH97">
        <v>56.82</v>
      </c>
      <c r="AI97">
        <v>0</v>
      </c>
      <c r="AJ97">
        <v>0</v>
      </c>
      <c r="AK97">
        <v>51.394500000000001</v>
      </c>
      <c r="AL97">
        <v>20.916</v>
      </c>
      <c r="AM97">
        <v>13.729900000000001</v>
      </c>
      <c r="AN97">
        <v>0.66954999999999998</v>
      </c>
      <c r="AO97">
        <v>4.047498</v>
      </c>
      <c r="AP97">
        <v>6.7892999999999999</v>
      </c>
      <c r="AQ97">
        <v>30.24</v>
      </c>
      <c r="AR97">
        <v>31.897382</v>
      </c>
      <c r="AS97">
        <v>0</v>
      </c>
      <c r="AT97">
        <v>12.9368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2733.7948500000007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686.77995799999997</v>
      </c>
      <c r="L98">
        <v>653.15250000000003</v>
      </c>
      <c r="M98">
        <v>92</v>
      </c>
      <c r="N98">
        <v>118.125</v>
      </c>
      <c r="O98">
        <v>61.832813000000002</v>
      </c>
      <c r="P98">
        <v>121.5</v>
      </c>
      <c r="Q98">
        <v>12.561999999999999</v>
      </c>
      <c r="R98">
        <v>42.392195999999998</v>
      </c>
      <c r="S98">
        <v>26.390910000000002</v>
      </c>
      <c r="T98">
        <v>0</v>
      </c>
      <c r="U98">
        <v>418.77</v>
      </c>
      <c r="V98">
        <v>14.253199</v>
      </c>
      <c r="W98">
        <v>147.515624</v>
      </c>
      <c r="X98">
        <v>0</v>
      </c>
      <c r="Y98">
        <v>0</v>
      </c>
      <c r="Z98">
        <v>6.5537999999999998</v>
      </c>
      <c r="AA98">
        <v>14.022500000000001</v>
      </c>
      <c r="AB98">
        <v>13.0634</v>
      </c>
      <c r="AC98">
        <v>0</v>
      </c>
      <c r="AD98">
        <v>9.1149000000000004</v>
      </c>
      <c r="AE98">
        <v>28.225999999999999</v>
      </c>
      <c r="AF98">
        <v>17.748000000000001</v>
      </c>
      <c r="AG98">
        <v>19.757999999999999</v>
      </c>
      <c r="AH98">
        <v>37.880000000000003</v>
      </c>
      <c r="AI98">
        <v>0</v>
      </c>
      <c r="AJ98">
        <v>0</v>
      </c>
      <c r="AK98">
        <v>51.394500000000001</v>
      </c>
      <c r="AL98">
        <v>20.916</v>
      </c>
      <c r="AM98">
        <v>10.557359999999999</v>
      </c>
      <c r="AN98">
        <v>0.66954999999999998</v>
      </c>
      <c r="AO98">
        <v>4.047498</v>
      </c>
      <c r="AP98">
        <v>6.7892999999999999</v>
      </c>
      <c r="AQ98">
        <v>30.24</v>
      </c>
      <c r="AR98">
        <v>31.897382</v>
      </c>
      <c r="AS98">
        <v>0</v>
      </c>
      <c r="AT98">
        <v>12.9368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2711.0891900000001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7.0769999999999986E-2</v>
      </c>
      <c r="E99">
        <f t="shared" si="2"/>
        <v>0</v>
      </c>
      <c r="F99">
        <f t="shared" si="2"/>
        <v>9.2310000000000114E-2</v>
      </c>
      <c r="G99">
        <f t="shared" si="2"/>
        <v>0.13004849999999993</v>
      </c>
      <c r="H99">
        <f t="shared" si="2"/>
        <v>0</v>
      </c>
      <c r="I99">
        <f t="shared" si="2"/>
        <v>0</v>
      </c>
      <c r="J99">
        <f t="shared" si="2"/>
        <v>2.4249000000000017E-2</v>
      </c>
      <c r="K99">
        <f t="shared" si="2"/>
        <v>16.482718991999985</v>
      </c>
      <c r="L99">
        <f t="shared" si="2"/>
        <v>15.675659999999962</v>
      </c>
      <c r="M99">
        <f t="shared" si="2"/>
        <v>2.1557499999999998</v>
      </c>
      <c r="N99">
        <f t="shared" si="2"/>
        <v>2.835</v>
      </c>
      <c r="O99">
        <f t="shared" si="2"/>
        <v>1.4839875119999999</v>
      </c>
      <c r="P99">
        <f t="shared" si="2"/>
        <v>2.8075312499999998</v>
      </c>
      <c r="Q99">
        <f t="shared" si="2"/>
        <v>0.40261209999999942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0.34207677599999992</v>
      </c>
      <c r="W99">
        <f t="shared" si="2"/>
        <v>3.540374975999995</v>
      </c>
      <c r="X99">
        <f t="shared" si="2"/>
        <v>0</v>
      </c>
      <c r="Y99">
        <f t="shared" si="2"/>
        <v>0</v>
      </c>
      <c r="Z99">
        <f t="shared" si="2"/>
        <v>0.2016679500000001</v>
      </c>
      <c r="AA99">
        <f t="shared" si="2"/>
        <v>0.36603741500000003</v>
      </c>
      <c r="AB99">
        <f t="shared" si="2"/>
        <v>0.44641503499999974</v>
      </c>
      <c r="AC99">
        <f t="shared" si="2"/>
        <v>0.31460524799999984</v>
      </c>
      <c r="AD99">
        <f t="shared" si="2"/>
        <v>0.3231826499999999</v>
      </c>
      <c r="AE99">
        <f t="shared" si="2"/>
        <v>0.78602995000000153</v>
      </c>
      <c r="AF99">
        <f t="shared" si="2"/>
        <v>0.34164900000000042</v>
      </c>
      <c r="AG99">
        <f t="shared" si="2"/>
        <v>0.47419200000000061</v>
      </c>
      <c r="AH99">
        <f t="shared" si="2"/>
        <v>1.0946372999999998</v>
      </c>
      <c r="AI99">
        <f t="shared" si="2"/>
        <v>0.13398325000000003</v>
      </c>
      <c r="AJ99">
        <f t="shared" si="2"/>
        <v>0</v>
      </c>
      <c r="AK99">
        <f t="shared" si="2"/>
        <v>1.2334680000000007</v>
      </c>
      <c r="AL99">
        <f t="shared" si="2"/>
        <v>0.70068600000000014</v>
      </c>
      <c r="AM99">
        <f t="shared" si="2"/>
        <v>0.1466233350000001</v>
      </c>
      <c r="AN99">
        <f t="shared" si="2"/>
        <v>1.6069200000000013E-2</v>
      </c>
      <c r="AO99">
        <f t="shared" si="2"/>
        <v>2.7742942500000006E-2</v>
      </c>
      <c r="AP99">
        <f t="shared" si="2"/>
        <v>6.2128500000000003E-2</v>
      </c>
      <c r="AQ99">
        <f t="shared" si="2"/>
        <v>0.47897325000000018</v>
      </c>
      <c r="AR99">
        <f t="shared" si="2"/>
        <v>0.75200445800000115</v>
      </c>
      <c r="AS99">
        <f t="shared" si="2"/>
        <v>0</v>
      </c>
      <c r="AT99">
        <f t="shared" si="2"/>
        <v>0.33827259999999959</v>
      </c>
      <c r="AU99">
        <f t="shared" si="2"/>
        <v>0</v>
      </c>
      <c r="AV99">
        <f t="shared" si="2"/>
        <v>0.23651250000000024</v>
      </c>
      <c r="AW99">
        <f t="shared" si="2"/>
        <v>0.67956449999999913</v>
      </c>
      <c r="AX99">
        <f t="shared" si="2"/>
        <v>0.14480899999999999</v>
      </c>
      <c r="AY99">
        <f t="shared" si="2"/>
        <v>0</v>
      </c>
      <c r="AZ99">
        <f t="shared" si="2"/>
        <v>0</v>
      </c>
      <c r="BA99">
        <f>SUM(B99:AZ99)</f>
        <v>67.043617733499929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4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6" t="s">
        <v>43</v>
      </c>
      <c r="AT2" s="196" t="s">
        <v>368</v>
      </c>
      <c r="AU2" s="169"/>
      <c r="AV2" s="196" t="s">
        <v>375</v>
      </c>
      <c r="AW2" s="196" t="s">
        <v>376</v>
      </c>
      <c r="AX2" s="196" t="s">
        <v>377</v>
      </c>
      <c r="AY2" s="169"/>
      <c r="AZ2" s="169"/>
      <c r="BA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686.77995799999997</v>
      </c>
      <c r="L3">
        <v>653.15</v>
      </c>
      <c r="M3">
        <v>92</v>
      </c>
      <c r="N3">
        <v>118.125</v>
      </c>
      <c r="O3">
        <v>61.832813000000002</v>
      </c>
      <c r="P3">
        <v>102</v>
      </c>
      <c r="Q3">
        <v>16.899999999999999</v>
      </c>
      <c r="R3">
        <v>42.390099999999997</v>
      </c>
      <c r="S3">
        <v>26.3901</v>
      </c>
      <c r="T3">
        <v>0</v>
      </c>
      <c r="U3">
        <v>418.77</v>
      </c>
      <c r="V3">
        <v>14.25</v>
      </c>
      <c r="W3">
        <v>46.399079999999998</v>
      </c>
      <c r="X3">
        <v>147.515624</v>
      </c>
      <c r="Y3">
        <v>0</v>
      </c>
      <c r="Z3">
        <v>6.5537999999999998</v>
      </c>
      <c r="AA3">
        <v>0</v>
      </c>
      <c r="AB3">
        <v>13.0634</v>
      </c>
      <c r="AC3">
        <v>0</v>
      </c>
      <c r="AD3">
        <v>9.1149000000000004</v>
      </c>
      <c r="AE3">
        <v>28.225999999999999</v>
      </c>
      <c r="AF3">
        <v>17.748000000000001</v>
      </c>
      <c r="AG3">
        <v>19.757999999999999</v>
      </c>
      <c r="AH3">
        <v>37.880000000000003</v>
      </c>
      <c r="AI3">
        <v>0</v>
      </c>
      <c r="AJ3">
        <v>0</v>
      </c>
      <c r="AK3">
        <v>51.394500000000001</v>
      </c>
      <c r="AL3">
        <v>10.458</v>
      </c>
      <c r="AM3">
        <v>5.2786799999999996</v>
      </c>
      <c r="AN3">
        <v>0.66954999999999998</v>
      </c>
      <c r="AO3">
        <v>0</v>
      </c>
      <c r="AP3">
        <v>2.3058000000000001</v>
      </c>
      <c r="AQ3">
        <v>20.16</v>
      </c>
      <c r="AR3">
        <v>49.68</v>
      </c>
      <c r="AS3">
        <v>31.897382</v>
      </c>
      <c r="AT3">
        <v>14.040127999999999</v>
      </c>
      <c r="AU3">
        <v>0</v>
      </c>
      <c r="AV3">
        <v>0</v>
      </c>
      <c r="AW3">
        <v>4.29</v>
      </c>
      <c r="AX3">
        <v>0</v>
      </c>
      <c r="AY3">
        <v>0</v>
      </c>
      <c r="AZ3">
        <v>0</v>
      </c>
      <c r="BA3">
        <f>SUM(B3:AZ3)</f>
        <v>2749.0208150000003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686.77995799999997</v>
      </c>
      <c r="L4">
        <v>653.15</v>
      </c>
      <c r="M4">
        <v>92</v>
      </c>
      <c r="N4">
        <v>118.125</v>
      </c>
      <c r="O4">
        <v>61.832813000000002</v>
      </c>
      <c r="P4">
        <v>103.5</v>
      </c>
      <c r="Q4">
        <v>16.899999999999999</v>
      </c>
      <c r="R4">
        <v>42.390099999999997</v>
      </c>
      <c r="S4">
        <v>26.3901</v>
      </c>
      <c r="T4">
        <v>0</v>
      </c>
      <c r="U4">
        <v>418.77</v>
      </c>
      <c r="V4">
        <v>14.25</v>
      </c>
      <c r="W4">
        <v>46.399079999999998</v>
      </c>
      <c r="X4">
        <v>147.515624</v>
      </c>
      <c r="Y4">
        <v>0</v>
      </c>
      <c r="Z4">
        <v>6.5537999999999998</v>
      </c>
      <c r="AA4">
        <v>0</v>
      </c>
      <c r="AB4">
        <v>13.0634</v>
      </c>
      <c r="AC4">
        <v>0</v>
      </c>
      <c r="AD4">
        <v>9.1149000000000004</v>
      </c>
      <c r="AE4">
        <v>28.225999999999999</v>
      </c>
      <c r="AF4">
        <v>17.748000000000001</v>
      </c>
      <c r="AG4">
        <v>19.757999999999999</v>
      </c>
      <c r="AH4">
        <v>37.880000000000003</v>
      </c>
      <c r="AI4">
        <v>0</v>
      </c>
      <c r="AJ4">
        <v>0</v>
      </c>
      <c r="AK4">
        <v>51.394500000000001</v>
      </c>
      <c r="AL4">
        <v>10.458</v>
      </c>
      <c r="AM4">
        <v>5.2786799999999996</v>
      </c>
      <c r="AN4">
        <v>0.66954999999999998</v>
      </c>
      <c r="AO4">
        <v>0</v>
      </c>
      <c r="AP4">
        <v>2.3058000000000001</v>
      </c>
      <c r="AQ4">
        <v>20.16</v>
      </c>
      <c r="AR4">
        <v>49.68</v>
      </c>
      <c r="AS4">
        <v>31.897382</v>
      </c>
      <c r="AT4">
        <v>14.738939</v>
      </c>
      <c r="AU4">
        <v>0</v>
      </c>
      <c r="AV4">
        <v>0</v>
      </c>
      <c r="AW4">
        <v>4.29</v>
      </c>
      <c r="AX4">
        <v>0</v>
      </c>
      <c r="AY4">
        <v>0</v>
      </c>
      <c r="AZ4">
        <v>0</v>
      </c>
      <c r="BA4">
        <f t="shared" ref="BA4:BA67" si="0">SUM(B4:AZ4)</f>
        <v>2751.2196260000001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686.77995799999997</v>
      </c>
      <c r="L5">
        <v>653.15</v>
      </c>
      <c r="M5">
        <v>92</v>
      </c>
      <c r="N5">
        <v>118.125</v>
      </c>
      <c r="O5">
        <v>61.832813000000002</v>
      </c>
      <c r="P5">
        <v>105</v>
      </c>
      <c r="Q5">
        <v>16.899999999999999</v>
      </c>
      <c r="R5">
        <v>42.390099999999997</v>
      </c>
      <c r="S5">
        <v>26.3901</v>
      </c>
      <c r="T5">
        <v>0</v>
      </c>
      <c r="U5">
        <v>418.77</v>
      </c>
      <c r="V5">
        <v>14.25</v>
      </c>
      <c r="W5">
        <v>46.399079999999998</v>
      </c>
      <c r="X5">
        <v>147.515624</v>
      </c>
      <c r="Y5">
        <v>0</v>
      </c>
      <c r="Z5">
        <v>6.5537999999999998</v>
      </c>
      <c r="AA5">
        <v>0</v>
      </c>
      <c r="AB5">
        <v>13.0634</v>
      </c>
      <c r="AC5">
        <v>0</v>
      </c>
      <c r="AD5">
        <v>9.1149000000000004</v>
      </c>
      <c r="AE5">
        <v>28.225999999999999</v>
      </c>
      <c r="AF5">
        <v>17.748000000000001</v>
      </c>
      <c r="AG5">
        <v>19.757999999999999</v>
      </c>
      <c r="AH5">
        <v>18.940000000000001</v>
      </c>
      <c r="AI5">
        <v>0</v>
      </c>
      <c r="AJ5">
        <v>0</v>
      </c>
      <c r="AK5">
        <v>51.394500000000001</v>
      </c>
      <c r="AL5">
        <v>10.458</v>
      </c>
      <c r="AM5">
        <v>5.2786799999999996</v>
      </c>
      <c r="AN5">
        <v>0.66954999999999998</v>
      </c>
      <c r="AO5">
        <v>0</v>
      </c>
      <c r="AP5">
        <v>2.3058000000000001</v>
      </c>
      <c r="AQ5">
        <v>20.16</v>
      </c>
      <c r="AR5">
        <v>49.68</v>
      </c>
      <c r="AS5">
        <v>31.897382</v>
      </c>
      <c r="AT5">
        <v>13.855506</v>
      </c>
      <c r="AU5">
        <v>0</v>
      </c>
      <c r="AV5">
        <v>0</v>
      </c>
      <c r="AW5">
        <v>4.29</v>
      </c>
      <c r="AX5">
        <v>0</v>
      </c>
      <c r="AY5">
        <v>0</v>
      </c>
      <c r="AZ5">
        <v>0</v>
      </c>
      <c r="BA5">
        <f t="shared" si="0"/>
        <v>2732.896193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686.77995799999997</v>
      </c>
      <c r="L6">
        <v>653.15</v>
      </c>
      <c r="M6">
        <v>92</v>
      </c>
      <c r="N6">
        <v>118.125</v>
      </c>
      <c r="O6">
        <v>61.832813000000002</v>
      </c>
      <c r="P6">
        <v>106.875</v>
      </c>
      <c r="Q6">
        <v>16.899999999999999</v>
      </c>
      <c r="R6">
        <v>42.390099999999997</v>
      </c>
      <c r="S6">
        <v>26.3901</v>
      </c>
      <c r="T6">
        <v>0</v>
      </c>
      <c r="U6">
        <v>418.77</v>
      </c>
      <c r="V6">
        <v>14.25</v>
      </c>
      <c r="W6">
        <v>46.399079999999998</v>
      </c>
      <c r="X6">
        <v>147.515624</v>
      </c>
      <c r="Y6">
        <v>0</v>
      </c>
      <c r="Z6">
        <v>6.5537999999999998</v>
      </c>
      <c r="AA6">
        <v>0</v>
      </c>
      <c r="AB6">
        <v>13.0634</v>
      </c>
      <c r="AC6">
        <v>0</v>
      </c>
      <c r="AD6">
        <v>9.1149000000000004</v>
      </c>
      <c r="AE6">
        <v>28.225999999999999</v>
      </c>
      <c r="AF6">
        <v>17.748000000000001</v>
      </c>
      <c r="AG6">
        <v>19.757999999999999</v>
      </c>
      <c r="AH6">
        <v>18.940000000000001</v>
      </c>
      <c r="AI6">
        <v>0</v>
      </c>
      <c r="AJ6">
        <v>0</v>
      </c>
      <c r="AK6">
        <v>51.394500000000001</v>
      </c>
      <c r="AL6">
        <v>10.458</v>
      </c>
      <c r="AM6">
        <v>5.2786799999999996</v>
      </c>
      <c r="AN6">
        <v>0.66954999999999998</v>
      </c>
      <c r="AO6">
        <v>0</v>
      </c>
      <c r="AP6">
        <v>2.3058000000000001</v>
      </c>
      <c r="AQ6">
        <v>20.16</v>
      </c>
      <c r="AR6">
        <v>49.68</v>
      </c>
      <c r="AS6">
        <v>31.897382</v>
      </c>
      <c r="AT6">
        <v>14.162326999999999</v>
      </c>
      <c r="AU6">
        <v>0</v>
      </c>
      <c r="AV6">
        <v>0</v>
      </c>
      <c r="AW6">
        <v>4.7699999999999996</v>
      </c>
      <c r="AX6">
        <v>0</v>
      </c>
      <c r="AY6">
        <v>0</v>
      </c>
      <c r="AZ6">
        <v>0</v>
      </c>
      <c r="BA6">
        <f t="shared" si="0"/>
        <v>2735.5580140000002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686.77995799999997</v>
      </c>
      <c r="L7">
        <v>653.15</v>
      </c>
      <c r="M7">
        <v>92</v>
      </c>
      <c r="N7">
        <v>118.125</v>
      </c>
      <c r="O7">
        <v>61.832813000000002</v>
      </c>
      <c r="P7">
        <v>106.875</v>
      </c>
      <c r="Q7">
        <v>16.899999999999999</v>
      </c>
      <c r="R7">
        <v>42.390099999999997</v>
      </c>
      <c r="S7">
        <v>26.3901</v>
      </c>
      <c r="T7">
        <v>0</v>
      </c>
      <c r="U7">
        <v>418.77</v>
      </c>
      <c r="V7">
        <v>14.25</v>
      </c>
      <c r="W7">
        <v>46.399079999999998</v>
      </c>
      <c r="X7">
        <v>147.515624</v>
      </c>
      <c r="Y7">
        <v>0</v>
      </c>
      <c r="Z7">
        <v>6.5537999999999998</v>
      </c>
      <c r="AA7">
        <v>0</v>
      </c>
      <c r="AB7">
        <v>13.0634</v>
      </c>
      <c r="AC7">
        <v>0</v>
      </c>
      <c r="AD7">
        <v>9.1149000000000004</v>
      </c>
      <c r="AE7">
        <v>28.225999999999999</v>
      </c>
      <c r="AF7">
        <v>8.8740000000000006</v>
      </c>
      <c r="AG7">
        <v>19.757999999999999</v>
      </c>
      <c r="AH7">
        <v>0</v>
      </c>
      <c r="AI7">
        <v>0</v>
      </c>
      <c r="AJ7">
        <v>0</v>
      </c>
      <c r="AK7">
        <v>51.394500000000001</v>
      </c>
      <c r="AL7">
        <v>10.458</v>
      </c>
      <c r="AM7">
        <v>5.2786799999999996</v>
      </c>
      <c r="AN7">
        <v>0.66954999999999998</v>
      </c>
      <c r="AO7">
        <v>0</v>
      </c>
      <c r="AP7">
        <v>2.3058000000000001</v>
      </c>
      <c r="AQ7">
        <v>20.16</v>
      </c>
      <c r="AR7">
        <v>49.68</v>
      </c>
      <c r="AS7">
        <v>31.897382</v>
      </c>
      <c r="AT7">
        <v>13.222925999999999</v>
      </c>
      <c r="AU7">
        <v>0</v>
      </c>
      <c r="AV7">
        <v>0</v>
      </c>
      <c r="AW7">
        <v>4.96</v>
      </c>
      <c r="AX7">
        <v>0</v>
      </c>
      <c r="AY7">
        <v>0</v>
      </c>
      <c r="AZ7">
        <v>0</v>
      </c>
      <c r="BA7">
        <f t="shared" si="0"/>
        <v>2706.9946129999998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686.77995799999997</v>
      </c>
      <c r="L8">
        <v>653.15</v>
      </c>
      <c r="M8">
        <v>92</v>
      </c>
      <c r="N8">
        <v>118.125</v>
      </c>
      <c r="O8">
        <v>61.832813000000002</v>
      </c>
      <c r="P8">
        <v>106.875</v>
      </c>
      <c r="Q8">
        <v>16.899999999999999</v>
      </c>
      <c r="R8">
        <v>42.390099999999997</v>
      </c>
      <c r="S8">
        <v>26.3901</v>
      </c>
      <c r="T8">
        <v>0</v>
      </c>
      <c r="U8">
        <v>418.77</v>
      </c>
      <c r="V8">
        <v>14.25</v>
      </c>
      <c r="W8">
        <v>46.399079999999998</v>
      </c>
      <c r="X8">
        <v>147.515624</v>
      </c>
      <c r="Y8">
        <v>0</v>
      </c>
      <c r="Z8">
        <v>6.5537999999999998</v>
      </c>
      <c r="AA8">
        <v>0</v>
      </c>
      <c r="AB8">
        <v>13.0634</v>
      </c>
      <c r="AC8">
        <v>0</v>
      </c>
      <c r="AD8">
        <v>7.5297000000000001</v>
      </c>
      <c r="AE8">
        <v>28.225999999999999</v>
      </c>
      <c r="AF8">
        <v>8.8740000000000006</v>
      </c>
      <c r="AG8">
        <v>19.757999999999999</v>
      </c>
      <c r="AH8">
        <v>0</v>
      </c>
      <c r="AI8">
        <v>0</v>
      </c>
      <c r="AJ8">
        <v>0</v>
      </c>
      <c r="AK8">
        <v>51.394500000000001</v>
      </c>
      <c r="AL8">
        <v>10.458</v>
      </c>
      <c r="AM8">
        <v>5.2786799999999996</v>
      </c>
      <c r="AN8">
        <v>0.66954999999999998</v>
      </c>
      <c r="AO8">
        <v>0</v>
      </c>
      <c r="AP8">
        <v>2.3058000000000001</v>
      </c>
      <c r="AQ8">
        <v>20.16</v>
      </c>
      <c r="AR8">
        <v>49.68</v>
      </c>
      <c r="AS8">
        <v>31.897382</v>
      </c>
      <c r="AT8">
        <v>7.9302640000000002</v>
      </c>
      <c r="AU8">
        <v>0</v>
      </c>
      <c r="AV8">
        <v>0</v>
      </c>
      <c r="AW8">
        <v>5.0599999999999996</v>
      </c>
      <c r="AX8">
        <v>0</v>
      </c>
      <c r="AY8">
        <v>0</v>
      </c>
      <c r="AZ8">
        <v>0</v>
      </c>
      <c r="BA8">
        <f t="shared" si="0"/>
        <v>2700.2167509999999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686.77995799999997</v>
      </c>
      <c r="L9">
        <v>653.15</v>
      </c>
      <c r="M9">
        <v>92</v>
      </c>
      <c r="N9">
        <v>118.125</v>
      </c>
      <c r="O9">
        <v>61.832813000000002</v>
      </c>
      <c r="P9">
        <v>110.25</v>
      </c>
      <c r="Q9">
        <v>16.899999999999999</v>
      </c>
      <c r="R9">
        <v>42.390099999999997</v>
      </c>
      <c r="S9">
        <v>26.3901</v>
      </c>
      <c r="T9">
        <v>0</v>
      </c>
      <c r="U9">
        <v>418.77</v>
      </c>
      <c r="V9">
        <v>14.25</v>
      </c>
      <c r="W9">
        <v>46.399079999999998</v>
      </c>
      <c r="X9">
        <v>147.515624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28.225999999999999</v>
      </c>
      <c r="AF9">
        <v>8.8740000000000006</v>
      </c>
      <c r="AG9">
        <v>19.757999999999999</v>
      </c>
      <c r="AH9">
        <v>0</v>
      </c>
      <c r="AI9">
        <v>0</v>
      </c>
      <c r="AJ9">
        <v>0</v>
      </c>
      <c r="AK9">
        <v>51.394500000000001</v>
      </c>
      <c r="AL9">
        <v>10.458</v>
      </c>
      <c r="AM9">
        <v>5.2786799999999996</v>
      </c>
      <c r="AN9">
        <v>0.66954999999999998</v>
      </c>
      <c r="AO9">
        <v>0</v>
      </c>
      <c r="AP9">
        <v>2.3058000000000001</v>
      </c>
      <c r="AQ9">
        <v>20.16</v>
      </c>
      <c r="AR9">
        <v>49.68</v>
      </c>
      <c r="AS9">
        <v>31.897382</v>
      </c>
      <c r="AT9">
        <v>10.837446</v>
      </c>
      <c r="AU9">
        <v>0</v>
      </c>
      <c r="AV9">
        <v>0</v>
      </c>
      <c r="AW9">
        <v>5.0599999999999996</v>
      </c>
      <c r="AX9">
        <v>0</v>
      </c>
      <c r="AY9">
        <v>0</v>
      </c>
      <c r="AZ9">
        <v>0</v>
      </c>
      <c r="BA9">
        <f t="shared" si="0"/>
        <v>2685.9058329999998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686.77995799999997</v>
      </c>
      <c r="L10">
        <v>653.15</v>
      </c>
      <c r="M10">
        <v>92</v>
      </c>
      <c r="N10">
        <v>118.125</v>
      </c>
      <c r="O10">
        <v>61.832813000000002</v>
      </c>
      <c r="P10">
        <v>110.25</v>
      </c>
      <c r="Q10">
        <v>16.899999999999999</v>
      </c>
      <c r="R10">
        <v>42.390099999999997</v>
      </c>
      <c r="S10">
        <v>26.3901</v>
      </c>
      <c r="T10">
        <v>0</v>
      </c>
      <c r="U10">
        <v>418.77</v>
      </c>
      <c r="V10">
        <v>14.25</v>
      </c>
      <c r="W10">
        <v>46.399079999999998</v>
      </c>
      <c r="X10">
        <v>147.515624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28.225999999999999</v>
      </c>
      <c r="AF10">
        <v>8.8740000000000006</v>
      </c>
      <c r="AG10">
        <v>19.757999999999999</v>
      </c>
      <c r="AH10">
        <v>0</v>
      </c>
      <c r="AI10">
        <v>0</v>
      </c>
      <c r="AJ10">
        <v>0</v>
      </c>
      <c r="AK10">
        <v>51.394500000000001</v>
      </c>
      <c r="AL10">
        <v>10.458</v>
      </c>
      <c r="AM10">
        <v>5.2786799999999996</v>
      </c>
      <c r="AN10">
        <v>0.66954999999999998</v>
      </c>
      <c r="AO10">
        <v>0</v>
      </c>
      <c r="AP10">
        <v>2.3058000000000001</v>
      </c>
      <c r="AQ10">
        <v>10.143000000000001</v>
      </c>
      <c r="AR10">
        <v>49.68</v>
      </c>
      <c r="AS10">
        <v>31.897382</v>
      </c>
      <c r="AT10">
        <v>10.49095</v>
      </c>
      <c r="AU10">
        <v>0</v>
      </c>
      <c r="AV10">
        <v>0</v>
      </c>
      <c r="AW10">
        <v>5.0599999999999996</v>
      </c>
      <c r="AX10">
        <v>0</v>
      </c>
      <c r="AY10">
        <v>0</v>
      </c>
      <c r="AZ10">
        <v>0</v>
      </c>
      <c r="BA10">
        <f t="shared" si="0"/>
        <v>2675.5423369999999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686.77995799999997</v>
      </c>
      <c r="L11">
        <v>653.15</v>
      </c>
      <c r="M11">
        <v>92</v>
      </c>
      <c r="N11">
        <v>118.125</v>
      </c>
      <c r="O11">
        <v>61.832813000000002</v>
      </c>
      <c r="P11">
        <v>110.25</v>
      </c>
      <c r="Q11">
        <v>16.899999999999999</v>
      </c>
      <c r="R11">
        <v>42.390099999999997</v>
      </c>
      <c r="S11">
        <v>26.3901</v>
      </c>
      <c r="T11">
        <v>0</v>
      </c>
      <c r="U11">
        <v>418.77</v>
      </c>
      <c r="V11">
        <v>14.25</v>
      </c>
      <c r="W11">
        <v>46.399079999999998</v>
      </c>
      <c r="X11">
        <v>147.515624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28.225999999999999</v>
      </c>
      <c r="AF11">
        <v>8.8740000000000006</v>
      </c>
      <c r="AG11">
        <v>19.757999999999999</v>
      </c>
      <c r="AH11">
        <v>0</v>
      </c>
      <c r="AI11">
        <v>0</v>
      </c>
      <c r="AJ11">
        <v>0</v>
      </c>
      <c r="AK11">
        <v>51.394500000000001</v>
      </c>
      <c r="AL11">
        <v>20.916</v>
      </c>
      <c r="AM11">
        <v>5.2786799999999996</v>
      </c>
      <c r="AN11">
        <v>0.66954999999999998</v>
      </c>
      <c r="AO11">
        <v>0</v>
      </c>
      <c r="AP11">
        <v>2.3058000000000001</v>
      </c>
      <c r="AQ11">
        <v>0</v>
      </c>
      <c r="AR11">
        <v>49.68</v>
      </c>
      <c r="AS11">
        <v>31.897382</v>
      </c>
      <c r="AT11">
        <v>11.776424</v>
      </c>
      <c r="AU11">
        <v>0</v>
      </c>
      <c r="AV11">
        <v>0</v>
      </c>
      <c r="AW11">
        <v>5.0599999999999996</v>
      </c>
      <c r="AX11">
        <v>0</v>
      </c>
      <c r="AY11">
        <v>0</v>
      </c>
      <c r="AZ11">
        <v>0</v>
      </c>
      <c r="BA11">
        <f t="shared" si="0"/>
        <v>2677.1428110000002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686.77995799999997</v>
      </c>
      <c r="L12">
        <v>653.15</v>
      </c>
      <c r="M12">
        <v>92</v>
      </c>
      <c r="N12">
        <v>118.125</v>
      </c>
      <c r="O12">
        <v>61.832813000000002</v>
      </c>
      <c r="P12">
        <v>110.25</v>
      </c>
      <c r="Q12">
        <v>16.899999999999999</v>
      </c>
      <c r="R12">
        <v>42.390099999999997</v>
      </c>
      <c r="S12">
        <v>26.3901</v>
      </c>
      <c r="T12">
        <v>0</v>
      </c>
      <c r="U12">
        <v>418.77</v>
      </c>
      <c r="V12">
        <v>14.25</v>
      </c>
      <c r="W12">
        <v>46.399079999999998</v>
      </c>
      <c r="X12">
        <v>147.515624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28.225999999999999</v>
      </c>
      <c r="AF12">
        <v>8.8740000000000006</v>
      </c>
      <c r="AG12">
        <v>19.757999999999999</v>
      </c>
      <c r="AH12">
        <v>0</v>
      </c>
      <c r="AI12">
        <v>0</v>
      </c>
      <c r="AJ12">
        <v>0</v>
      </c>
      <c r="AK12">
        <v>51.394500000000001</v>
      </c>
      <c r="AL12">
        <v>20.916</v>
      </c>
      <c r="AM12">
        <v>5.2786799999999996</v>
      </c>
      <c r="AN12">
        <v>0.66954999999999998</v>
      </c>
      <c r="AO12">
        <v>0</v>
      </c>
      <c r="AP12">
        <v>2.3058000000000001</v>
      </c>
      <c r="AQ12">
        <v>0</v>
      </c>
      <c r="AR12">
        <v>49.68</v>
      </c>
      <c r="AS12">
        <v>31.897382</v>
      </c>
      <c r="AT12">
        <v>10.116946</v>
      </c>
      <c r="AU12">
        <v>0</v>
      </c>
      <c r="AV12">
        <v>0</v>
      </c>
      <c r="AW12">
        <v>5.0599999999999996</v>
      </c>
      <c r="AX12">
        <v>0</v>
      </c>
      <c r="AY12">
        <v>0</v>
      </c>
      <c r="AZ12">
        <v>0</v>
      </c>
      <c r="BA12">
        <f t="shared" si="0"/>
        <v>2675.4833330000001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686.77995799999997</v>
      </c>
      <c r="L13">
        <v>653.15</v>
      </c>
      <c r="M13">
        <v>92</v>
      </c>
      <c r="N13">
        <v>118.125</v>
      </c>
      <c r="O13">
        <v>61.832813000000002</v>
      </c>
      <c r="P13">
        <v>110.25</v>
      </c>
      <c r="Q13">
        <v>16.899999999999999</v>
      </c>
      <c r="R13">
        <v>42.390099999999997</v>
      </c>
      <c r="S13">
        <v>26.3901</v>
      </c>
      <c r="T13">
        <v>0</v>
      </c>
      <c r="U13">
        <v>418.77</v>
      </c>
      <c r="V13">
        <v>14.25</v>
      </c>
      <c r="W13">
        <v>46.399079999999998</v>
      </c>
      <c r="X13">
        <v>147.515624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28.225999999999999</v>
      </c>
      <c r="AF13">
        <v>8.8740000000000006</v>
      </c>
      <c r="AG13">
        <v>19.757999999999999</v>
      </c>
      <c r="AH13">
        <v>0</v>
      </c>
      <c r="AI13">
        <v>0</v>
      </c>
      <c r="AJ13">
        <v>0</v>
      </c>
      <c r="AK13">
        <v>51.394500000000001</v>
      </c>
      <c r="AL13">
        <v>20.916</v>
      </c>
      <c r="AM13">
        <v>5.2786799999999996</v>
      </c>
      <c r="AN13">
        <v>0.66954999999999998</v>
      </c>
      <c r="AO13">
        <v>0</v>
      </c>
      <c r="AP13">
        <v>2.3058000000000001</v>
      </c>
      <c r="AQ13">
        <v>0</v>
      </c>
      <c r="AR13">
        <v>49.68</v>
      </c>
      <c r="AS13">
        <v>31.897382</v>
      </c>
      <c r="AT13">
        <v>11.474364</v>
      </c>
      <c r="AU13">
        <v>0</v>
      </c>
      <c r="AV13">
        <v>0</v>
      </c>
      <c r="AW13">
        <v>5.0599999999999996</v>
      </c>
      <c r="AX13">
        <v>0</v>
      </c>
      <c r="AY13">
        <v>0</v>
      </c>
      <c r="AZ13">
        <v>0</v>
      </c>
      <c r="BA13">
        <f t="shared" si="0"/>
        <v>2676.8407510000002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686.77995799999997</v>
      </c>
      <c r="L14">
        <v>653.15</v>
      </c>
      <c r="M14">
        <v>92</v>
      </c>
      <c r="N14">
        <v>118.125</v>
      </c>
      <c r="O14">
        <v>61.832813000000002</v>
      </c>
      <c r="P14">
        <v>110.25</v>
      </c>
      <c r="Q14">
        <v>16.899999999999999</v>
      </c>
      <c r="R14">
        <v>42.390099999999997</v>
      </c>
      <c r="S14">
        <v>26.3901</v>
      </c>
      <c r="T14">
        <v>0</v>
      </c>
      <c r="U14">
        <v>418.77</v>
      </c>
      <c r="V14">
        <v>14.25</v>
      </c>
      <c r="W14">
        <v>46.399079999999998</v>
      </c>
      <c r="X14">
        <v>147.515624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28.225999999999999</v>
      </c>
      <c r="AF14">
        <v>8.8740000000000006</v>
      </c>
      <c r="AG14">
        <v>19.757999999999999</v>
      </c>
      <c r="AH14">
        <v>0</v>
      </c>
      <c r="AI14">
        <v>0</v>
      </c>
      <c r="AJ14">
        <v>0</v>
      </c>
      <c r="AK14">
        <v>51.394500000000001</v>
      </c>
      <c r="AL14">
        <v>34.86</v>
      </c>
      <c r="AM14">
        <v>5.2786799999999996</v>
      </c>
      <c r="AN14">
        <v>0.66954999999999998</v>
      </c>
      <c r="AO14">
        <v>4.2923999999999997E-2</v>
      </c>
      <c r="AP14">
        <v>2.3058000000000001</v>
      </c>
      <c r="AQ14">
        <v>0</v>
      </c>
      <c r="AR14">
        <v>49.68</v>
      </c>
      <c r="AS14">
        <v>31.897382</v>
      </c>
      <c r="AT14">
        <v>11.766161</v>
      </c>
      <c r="AU14">
        <v>0</v>
      </c>
      <c r="AV14">
        <v>0</v>
      </c>
      <c r="AW14">
        <v>5.0599999999999996</v>
      </c>
      <c r="AX14">
        <v>0</v>
      </c>
      <c r="AY14">
        <v>0</v>
      </c>
      <c r="AZ14">
        <v>0</v>
      </c>
      <c r="BA14">
        <f t="shared" si="0"/>
        <v>2691.1194719999999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686.77995799999997</v>
      </c>
      <c r="L15">
        <v>653.15</v>
      </c>
      <c r="M15">
        <v>92</v>
      </c>
      <c r="N15">
        <v>118.125</v>
      </c>
      <c r="O15">
        <v>61.832813000000002</v>
      </c>
      <c r="P15">
        <v>112.5</v>
      </c>
      <c r="Q15">
        <v>16.899999999999999</v>
      </c>
      <c r="R15">
        <v>42.390099999999997</v>
      </c>
      <c r="S15">
        <v>26.3901</v>
      </c>
      <c r="T15">
        <v>0</v>
      </c>
      <c r="U15">
        <v>418.77</v>
      </c>
      <c r="V15">
        <v>14.25</v>
      </c>
      <c r="W15">
        <v>46.399079999999998</v>
      </c>
      <c r="X15">
        <v>147.515624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49.436556000000003</v>
      </c>
      <c r="AF15">
        <v>8.8740000000000006</v>
      </c>
      <c r="AG15">
        <v>19.757999999999999</v>
      </c>
      <c r="AH15">
        <v>0</v>
      </c>
      <c r="AI15">
        <v>0</v>
      </c>
      <c r="AJ15">
        <v>0</v>
      </c>
      <c r="AK15">
        <v>51.394500000000001</v>
      </c>
      <c r="AL15">
        <v>80.177999999999997</v>
      </c>
      <c r="AM15">
        <v>5.2786799999999996</v>
      </c>
      <c r="AN15">
        <v>0.66954999999999998</v>
      </c>
      <c r="AO15">
        <v>3.0870000000000002E-2</v>
      </c>
      <c r="AP15">
        <v>2.3058000000000001</v>
      </c>
      <c r="AQ15">
        <v>0</v>
      </c>
      <c r="AR15">
        <v>53.543999999999997</v>
      </c>
      <c r="AS15">
        <v>31.897382</v>
      </c>
      <c r="AT15">
        <v>8.646744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2755.570557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686.77995799999997</v>
      </c>
      <c r="L16">
        <v>653.15</v>
      </c>
      <c r="M16">
        <v>92</v>
      </c>
      <c r="N16">
        <v>118.125</v>
      </c>
      <c r="O16">
        <v>61.832813000000002</v>
      </c>
      <c r="P16">
        <v>114</v>
      </c>
      <c r="Q16">
        <v>16.899999999999999</v>
      </c>
      <c r="R16">
        <v>42.390099999999997</v>
      </c>
      <c r="S16">
        <v>26.3901</v>
      </c>
      <c r="T16">
        <v>0</v>
      </c>
      <c r="U16">
        <v>418.77</v>
      </c>
      <c r="V16">
        <v>14.25</v>
      </c>
      <c r="W16">
        <v>46.399079999999998</v>
      </c>
      <c r="X16">
        <v>147.515624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49.436556000000003</v>
      </c>
      <c r="AF16">
        <v>8.8740000000000006</v>
      </c>
      <c r="AG16">
        <v>19.757999999999999</v>
      </c>
      <c r="AH16">
        <v>0</v>
      </c>
      <c r="AI16">
        <v>0</v>
      </c>
      <c r="AJ16">
        <v>0</v>
      </c>
      <c r="AK16">
        <v>51.394500000000001</v>
      </c>
      <c r="AL16">
        <v>80.177999999999997</v>
      </c>
      <c r="AM16">
        <v>5.2786799999999996</v>
      </c>
      <c r="AN16">
        <v>0.66954999999999998</v>
      </c>
      <c r="AO16">
        <v>0</v>
      </c>
      <c r="AP16">
        <v>2.3058000000000001</v>
      </c>
      <c r="AQ16">
        <v>0</v>
      </c>
      <c r="AR16">
        <v>53.543999999999997</v>
      </c>
      <c r="AS16">
        <v>31.897382</v>
      </c>
      <c r="AT16">
        <v>14.996775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2763.3897179999999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686.77995799999997</v>
      </c>
      <c r="L17">
        <v>653.15</v>
      </c>
      <c r="M17">
        <v>92</v>
      </c>
      <c r="N17">
        <v>118.125</v>
      </c>
      <c r="O17">
        <v>61.832813000000002</v>
      </c>
      <c r="P17">
        <v>115.5</v>
      </c>
      <c r="Q17">
        <v>16.899999999999999</v>
      </c>
      <c r="R17">
        <v>42.390099999999997</v>
      </c>
      <c r="S17">
        <v>26.3901</v>
      </c>
      <c r="T17">
        <v>0</v>
      </c>
      <c r="U17">
        <v>418.77</v>
      </c>
      <c r="V17">
        <v>14.25</v>
      </c>
      <c r="W17">
        <v>46.399079999999998</v>
      </c>
      <c r="X17">
        <v>147.515624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49.436556000000003</v>
      </c>
      <c r="AF17">
        <v>8.8740000000000006</v>
      </c>
      <c r="AG17">
        <v>19.757999999999999</v>
      </c>
      <c r="AH17">
        <v>0</v>
      </c>
      <c r="AI17">
        <v>0</v>
      </c>
      <c r="AJ17">
        <v>0</v>
      </c>
      <c r="AK17">
        <v>51.394500000000001</v>
      </c>
      <c r="AL17">
        <v>80.177999999999997</v>
      </c>
      <c r="AM17">
        <v>5.2786799999999996</v>
      </c>
      <c r="AN17">
        <v>0.66954999999999998</v>
      </c>
      <c r="AO17">
        <v>0</v>
      </c>
      <c r="AP17">
        <v>2.3058000000000001</v>
      </c>
      <c r="AQ17">
        <v>0</v>
      </c>
      <c r="AR17">
        <v>53.543999999999997</v>
      </c>
      <c r="AS17">
        <v>31.897382</v>
      </c>
      <c r="AT17">
        <v>14.996775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2764.8897179999999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686.77995799999997</v>
      </c>
      <c r="L18">
        <v>653.15</v>
      </c>
      <c r="M18">
        <v>92</v>
      </c>
      <c r="N18">
        <v>118.125</v>
      </c>
      <c r="O18">
        <v>61.832813000000002</v>
      </c>
      <c r="P18">
        <v>115.5</v>
      </c>
      <c r="Q18">
        <v>16.899999999999999</v>
      </c>
      <c r="R18">
        <v>42.390099999999997</v>
      </c>
      <c r="S18">
        <v>26.3901</v>
      </c>
      <c r="T18">
        <v>0</v>
      </c>
      <c r="U18">
        <v>418.77</v>
      </c>
      <c r="V18">
        <v>14.25</v>
      </c>
      <c r="W18">
        <v>46.399079999999998</v>
      </c>
      <c r="X18">
        <v>147.515624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49.436556000000003</v>
      </c>
      <c r="AF18">
        <v>8.8740000000000006</v>
      </c>
      <c r="AG18">
        <v>19.757999999999999</v>
      </c>
      <c r="AH18">
        <v>0</v>
      </c>
      <c r="AI18">
        <v>0</v>
      </c>
      <c r="AJ18">
        <v>0</v>
      </c>
      <c r="AK18">
        <v>51.394500000000001</v>
      </c>
      <c r="AL18">
        <v>80.177999999999997</v>
      </c>
      <c r="AM18">
        <v>5.2786799999999996</v>
      </c>
      <c r="AN18">
        <v>0.66954999999999998</v>
      </c>
      <c r="AO18">
        <v>0</v>
      </c>
      <c r="AP18">
        <v>2.3058000000000001</v>
      </c>
      <c r="AQ18">
        <v>0</v>
      </c>
      <c r="AR18">
        <v>53.543999999999997</v>
      </c>
      <c r="AS18">
        <v>31.897382</v>
      </c>
      <c r="AT18">
        <v>14.996775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2764.8897179999999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686.77995799999997</v>
      </c>
      <c r="L19">
        <v>653.15</v>
      </c>
      <c r="M19">
        <v>92</v>
      </c>
      <c r="N19">
        <v>118.125</v>
      </c>
      <c r="O19">
        <v>61.832813000000002</v>
      </c>
      <c r="P19">
        <v>115.5</v>
      </c>
      <c r="Q19">
        <v>16.899999999999999</v>
      </c>
      <c r="R19">
        <v>42.390099999999997</v>
      </c>
      <c r="S19">
        <v>26.3901</v>
      </c>
      <c r="T19">
        <v>0</v>
      </c>
      <c r="U19">
        <v>418.77</v>
      </c>
      <c r="V19">
        <v>14.25</v>
      </c>
      <c r="W19">
        <v>46.399079999999998</v>
      </c>
      <c r="X19">
        <v>147.515624</v>
      </c>
      <c r="Y19">
        <v>0</v>
      </c>
      <c r="Z19">
        <v>6.5537999999999998</v>
      </c>
      <c r="AA19">
        <v>0</v>
      </c>
      <c r="AB19">
        <v>0</v>
      </c>
      <c r="AC19">
        <v>9.6778399999999998</v>
      </c>
      <c r="AD19">
        <v>0</v>
      </c>
      <c r="AE19">
        <v>49.436556000000003</v>
      </c>
      <c r="AF19">
        <v>8.8740000000000006</v>
      </c>
      <c r="AG19">
        <v>19.757999999999999</v>
      </c>
      <c r="AH19">
        <v>23.390899999999998</v>
      </c>
      <c r="AI19">
        <v>0</v>
      </c>
      <c r="AJ19">
        <v>0</v>
      </c>
      <c r="AK19">
        <v>51.394500000000001</v>
      </c>
      <c r="AL19">
        <v>80.177999999999997</v>
      </c>
      <c r="AM19">
        <v>5.2786799999999996</v>
      </c>
      <c r="AN19">
        <v>0.66954999999999998</v>
      </c>
      <c r="AO19">
        <v>0</v>
      </c>
      <c r="AP19">
        <v>2.3058000000000001</v>
      </c>
      <c r="AQ19">
        <v>10.143000000000001</v>
      </c>
      <c r="AR19">
        <v>49.68</v>
      </c>
      <c r="AS19">
        <v>31.897382</v>
      </c>
      <c r="AT19">
        <v>14.038328999999999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2803.2790119999995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686.77995799999997</v>
      </c>
      <c r="L20">
        <v>653.15</v>
      </c>
      <c r="M20">
        <v>92</v>
      </c>
      <c r="N20">
        <v>118.125</v>
      </c>
      <c r="O20">
        <v>61.832813000000002</v>
      </c>
      <c r="P20">
        <v>115.5</v>
      </c>
      <c r="Q20">
        <v>16.899999999999999</v>
      </c>
      <c r="R20">
        <v>42.390099999999997</v>
      </c>
      <c r="S20">
        <v>26.3901</v>
      </c>
      <c r="T20">
        <v>0</v>
      </c>
      <c r="U20">
        <v>418.77</v>
      </c>
      <c r="V20">
        <v>14.25</v>
      </c>
      <c r="W20">
        <v>46.399079999999998</v>
      </c>
      <c r="X20">
        <v>147.515624</v>
      </c>
      <c r="Y20">
        <v>0</v>
      </c>
      <c r="Z20">
        <v>6.5537999999999998</v>
      </c>
      <c r="AA20">
        <v>0</v>
      </c>
      <c r="AB20">
        <v>0</v>
      </c>
      <c r="AC20">
        <v>19.35568</v>
      </c>
      <c r="AD20">
        <v>0</v>
      </c>
      <c r="AE20">
        <v>49.436556000000003</v>
      </c>
      <c r="AF20">
        <v>8.8740000000000006</v>
      </c>
      <c r="AG20">
        <v>19.757999999999999</v>
      </c>
      <c r="AH20">
        <v>23.390899999999998</v>
      </c>
      <c r="AI20">
        <v>0</v>
      </c>
      <c r="AJ20">
        <v>0</v>
      </c>
      <c r="AK20">
        <v>51.394500000000001</v>
      </c>
      <c r="AL20">
        <v>80.177999999999997</v>
      </c>
      <c r="AM20">
        <v>5.2786799999999996</v>
      </c>
      <c r="AN20">
        <v>0.66954999999999998</v>
      </c>
      <c r="AO20">
        <v>0</v>
      </c>
      <c r="AP20">
        <v>2.3058000000000001</v>
      </c>
      <c r="AQ20">
        <v>20.286000000000001</v>
      </c>
      <c r="AR20">
        <v>49.68</v>
      </c>
      <c r="AS20">
        <v>31.897382</v>
      </c>
      <c r="AT20">
        <v>14.996775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2824.0582979999999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686.77995799999997</v>
      </c>
      <c r="L21">
        <v>653.15</v>
      </c>
      <c r="M21">
        <v>92</v>
      </c>
      <c r="N21">
        <v>118.125</v>
      </c>
      <c r="O21">
        <v>61.832813000000002</v>
      </c>
      <c r="P21">
        <v>115.5</v>
      </c>
      <c r="Q21">
        <v>16.899999999999999</v>
      </c>
      <c r="R21">
        <v>42.390099999999997</v>
      </c>
      <c r="S21">
        <v>26.3901</v>
      </c>
      <c r="T21">
        <v>0</v>
      </c>
      <c r="U21">
        <v>418.77</v>
      </c>
      <c r="V21">
        <v>14.25</v>
      </c>
      <c r="W21">
        <v>46.399079999999998</v>
      </c>
      <c r="X21">
        <v>147.515624</v>
      </c>
      <c r="Y21">
        <v>0</v>
      </c>
      <c r="Z21">
        <v>6.5537999999999998</v>
      </c>
      <c r="AA21">
        <v>0</v>
      </c>
      <c r="AB21">
        <v>13.0634</v>
      </c>
      <c r="AC21">
        <v>19.35568</v>
      </c>
      <c r="AD21">
        <v>0</v>
      </c>
      <c r="AE21">
        <v>49.436556000000003</v>
      </c>
      <c r="AF21">
        <v>8.8740000000000006</v>
      </c>
      <c r="AG21">
        <v>19.757999999999999</v>
      </c>
      <c r="AH21">
        <v>46.781799999999997</v>
      </c>
      <c r="AI21">
        <v>0</v>
      </c>
      <c r="AJ21">
        <v>0</v>
      </c>
      <c r="AK21">
        <v>51.394500000000001</v>
      </c>
      <c r="AL21">
        <v>80.177999999999997</v>
      </c>
      <c r="AM21">
        <v>5.2786799999999996</v>
      </c>
      <c r="AN21">
        <v>0.66954999999999998</v>
      </c>
      <c r="AO21">
        <v>0</v>
      </c>
      <c r="AP21">
        <v>2.3058000000000001</v>
      </c>
      <c r="AQ21">
        <v>30.24</v>
      </c>
      <c r="AR21">
        <v>49.68</v>
      </c>
      <c r="AS21">
        <v>31.897382</v>
      </c>
      <c r="AT21">
        <v>14.996775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2870.466598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686.77995799999997</v>
      </c>
      <c r="L22">
        <v>653.15</v>
      </c>
      <c r="M22">
        <v>92</v>
      </c>
      <c r="N22">
        <v>118.125</v>
      </c>
      <c r="O22">
        <v>61.832813000000002</v>
      </c>
      <c r="P22">
        <v>115.5</v>
      </c>
      <c r="Q22">
        <v>16.899999999999999</v>
      </c>
      <c r="R22">
        <v>42.390099999999997</v>
      </c>
      <c r="S22">
        <v>26.3901</v>
      </c>
      <c r="T22">
        <v>0</v>
      </c>
      <c r="U22">
        <v>418.77</v>
      </c>
      <c r="V22">
        <v>14.25</v>
      </c>
      <c r="W22">
        <v>46.399079999999998</v>
      </c>
      <c r="X22">
        <v>147.515624</v>
      </c>
      <c r="Y22">
        <v>0</v>
      </c>
      <c r="Z22">
        <v>6.5537999999999998</v>
      </c>
      <c r="AA22">
        <v>0</v>
      </c>
      <c r="AB22">
        <v>13.0634</v>
      </c>
      <c r="AC22">
        <v>19.35568</v>
      </c>
      <c r="AD22">
        <v>9.1149000000000004</v>
      </c>
      <c r="AE22">
        <v>49.436556000000003</v>
      </c>
      <c r="AF22">
        <v>8.8740000000000006</v>
      </c>
      <c r="AG22">
        <v>19.757999999999999</v>
      </c>
      <c r="AH22">
        <v>46.781799999999997</v>
      </c>
      <c r="AI22">
        <v>0</v>
      </c>
      <c r="AJ22">
        <v>0</v>
      </c>
      <c r="AK22">
        <v>51.394500000000001</v>
      </c>
      <c r="AL22">
        <v>34.86</v>
      </c>
      <c r="AM22">
        <v>10.557359999999999</v>
      </c>
      <c r="AN22">
        <v>0.66954999999999998</v>
      </c>
      <c r="AO22">
        <v>0</v>
      </c>
      <c r="AP22">
        <v>2.3058000000000001</v>
      </c>
      <c r="AQ22">
        <v>30.24</v>
      </c>
      <c r="AR22">
        <v>49.68</v>
      </c>
      <c r="AS22">
        <v>31.897382</v>
      </c>
      <c r="AT22">
        <v>14.487451999999999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2839.0328549999999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686.77995799999997</v>
      </c>
      <c r="L23">
        <v>653.15</v>
      </c>
      <c r="M23">
        <v>92</v>
      </c>
      <c r="N23">
        <v>118.125</v>
      </c>
      <c r="O23">
        <v>61.832813000000002</v>
      </c>
      <c r="P23">
        <v>116.25</v>
      </c>
      <c r="Q23">
        <v>16.899999999999999</v>
      </c>
      <c r="R23">
        <v>42.390099999999997</v>
      </c>
      <c r="S23">
        <v>26.3901</v>
      </c>
      <c r="T23">
        <v>0</v>
      </c>
      <c r="U23">
        <v>418.77</v>
      </c>
      <c r="V23">
        <v>14.25</v>
      </c>
      <c r="W23">
        <v>46.399079999999998</v>
      </c>
      <c r="X23">
        <v>147.515624</v>
      </c>
      <c r="Y23">
        <v>0</v>
      </c>
      <c r="Z23">
        <v>6.5537999999999998</v>
      </c>
      <c r="AA23">
        <v>7.0309999999999997</v>
      </c>
      <c r="AB23">
        <v>26.260100000000001</v>
      </c>
      <c r="AC23">
        <v>19.35568</v>
      </c>
      <c r="AD23">
        <v>18.229800000000001</v>
      </c>
      <c r="AE23">
        <v>49.436556000000003</v>
      </c>
      <c r="AF23">
        <v>8.8740000000000006</v>
      </c>
      <c r="AG23">
        <v>19.757999999999999</v>
      </c>
      <c r="AH23">
        <v>46.781799999999997</v>
      </c>
      <c r="AI23">
        <v>2.5459999999999998</v>
      </c>
      <c r="AJ23">
        <v>0</v>
      </c>
      <c r="AK23">
        <v>51.394500000000001</v>
      </c>
      <c r="AL23">
        <v>20.916</v>
      </c>
      <c r="AM23">
        <v>15.836040000000001</v>
      </c>
      <c r="AN23">
        <v>0.66954999999999998</v>
      </c>
      <c r="AO23">
        <v>0</v>
      </c>
      <c r="AP23">
        <v>2.3058000000000001</v>
      </c>
      <c r="AQ23">
        <v>30.24</v>
      </c>
      <c r="AR23">
        <v>53.543999999999997</v>
      </c>
      <c r="AS23">
        <v>31.897382</v>
      </c>
      <c r="AT23">
        <v>14.996775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2867.3794580000003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686.77995799999997</v>
      </c>
      <c r="L24">
        <v>653.15</v>
      </c>
      <c r="M24">
        <v>92</v>
      </c>
      <c r="N24">
        <v>118.125</v>
      </c>
      <c r="O24">
        <v>61.832813000000002</v>
      </c>
      <c r="P24">
        <v>116.25</v>
      </c>
      <c r="Q24">
        <v>16.899999999999999</v>
      </c>
      <c r="R24">
        <v>42.390099999999997</v>
      </c>
      <c r="S24">
        <v>26.3901</v>
      </c>
      <c r="T24">
        <v>0</v>
      </c>
      <c r="U24">
        <v>418.77</v>
      </c>
      <c r="V24">
        <v>14.25</v>
      </c>
      <c r="W24">
        <v>46.399079999999998</v>
      </c>
      <c r="X24">
        <v>147.515624</v>
      </c>
      <c r="Y24">
        <v>0</v>
      </c>
      <c r="Z24">
        <v>6.5537999999999998</v>
      </c>
      <c r="AA24">
        <v>28.0687</v>
      </c>
      <c r="AB24">
        <v>26.260100000000001</v>
      </c>
      <c r="AC24">
        <v>29.033519999999999</v>
      </c>
      <c r="AD24">
        <v>27.3447</v>
      </c>
      <c r="AE24">
        <v>49.436556000000003</v>
      </c>
      <c r="AF24">
        <v>8.8740000000000006</v>
      </c>
      <c r="AG24">
        <v>19.757999999999999</v>
      </c>
      <c r="AH24">
        <v>70.172700000000006</v>
      </c>
      <c r="AI24">
        <v>7.6379999999999999</v>
      </c>
      <c r="AJ24">
        <v>0</v>
      </c>
      <c r="AK24">
        <v>51.394500000000001</v>
      </c>
      <c r="AL24">
        <v>20.916</v>
      </c>
      <c r="AM24">
        <v>15.836040000000001</v>
      </c>
      <c r="AN24">
        <v>0.66954999999999998</v>
      </c>
      <c r="AO24">
        <v>0</v>
      </c>
      <c r="AP24">
        <v>2.3058000000000001</v>
      </c>
      <c r="AQ24">
        <v>30.24</v>
      </c>
      <c r="AR24">
        <v>53.543999999999997</v>
      </c>
      <c r="AS24">
        <v>31.897382</v>
      </c>
      <c r="AT24">
        <v>14.996775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2935.692798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686.77995799999997</v>
      </c>
      <c r="L25">
        <v>653.15</v>
      </c>
      <c r="M25">
        <v>92</v>
      </c>
      <c r="N25">
        <v>118.125</v>
      </c>
      <c r="O25">
        <v>61.832813000000002</v>
      </c>
      <c r="P25">
        <v>116.25</v>
      </c>
      <c r="Q25">
        <v>16.899999999999999</v>
      </c>
      <c r="R25">
        <v>42.390099999999997</v>
      </c>
      <c r="S25">
        <v>26.3901</v>
      </c>
      <c r="T25">
        <v>0</v>
      </c>
      <c r="U25">
        <v>418.77</v>
      </c>
      <c r="V25">
        <v>14.25</v>
      </c>
      <c r="W25">
        <v>46.399079999999998</v>
      </c>
      <c r="X25">
        <v>147.515624</v>
      </c>
      <c r="Y25">
        <v>0</v>
      </c>
      <c r="Z25">
        <v>6.5537999999999998</v>
      </c>
      <c r="AA25">
        <v>28.09872</v>
      </c>
      <c r="AB25">
        <v>26.260100000000001</v>
      </c>
      <c r="AC25">
        <v>29.033519999999999</v>
      </c>
      <c r="AD25">
        <v>27.3447</v>
      </c>
      <c r="AE25">
        <v>49.436556000000003</v>
      </c>
      <c r="AF25">
        <v>8.8740000000000006</v>
      </c>
      <c r="AG25">
        <v>19.757999999999999</v>
      </c>
      <c r="AH25">
        <v>70.172700000000006</v>
      </c>
      <c r="AI25">
        <v>33.097999999999999</v>
      </c>
      <c r="AJ25">
        <v>0</v>
      </c>
      <c r="AK25">
        <v>51.394500000000001</v>
      </c>
      <c r="AL25">
        <v>20.916</v>
      </c>
      <c r="AM25">
        <v>15.836040000000001</v>
      </c>
      <c r="AN25">
        <v>0.66954999999999998</v>
      </c>
      <c r="AO25">
        <v>0</v>
      </c>
      <c r="AP25">
        <v>2.3058000000000001</v>
      </c>
      <c r="AQ25">
        <v>30.24</v>
      </c>
      <c r="AR25">
        <v>53.543999999999997</v>
      </c>
      <c r="AS25">
        <v>31.897382</v>
      </c>
      <c r="AT25">
        <v>14.996775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2961.1828180000002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686.77995799999997</v>
      </c>
      <c r="L26">
        <v>653.15</v>
      </c>
      <c r="M26">
        <v>92</v>
      </c>
      <c r="N26">
        <v>118.125</v>
      </c>
      <c r="O26">
        <v>61.832813000000002</v>
      </c>
      <c r="P26">
        <v>116.25</v>
      </c>
      <c r="Q26">
        <v>16.899999999999999</v>
      </c>
      <c r="R26">
        <v>42.390099999999997</v>
      </c>
      <c r="S26">
        <v>26.3901</v>
      </c>
      <c r="T26">
        <v>0</v>
      </c>
      <c r="U26">
        <v>418.77</v>
      </c>
      <c r="V26">
        <v>14.25</v>
      </c>
      <c r="W26">
        <v>46.399079999999998</v>
      </c>
      <c r="X26">
        <v>147.515624</v>
      </c>
      <c r="Y26">
        <v>0</v>
      </c>
      <c r="Z26">
        <v>6.5537999999999998</v>
      </c>
      <c r="AA26">
        <v>28.09872</v>
      </c>
      <c r="AB26">
        <v>26.260100000000001</v>
      </c>
      <c r="AC26">
        <v>29.033519999999999</v>
      </c>
      <c r="AD26">
        <v>27.3447</v>
      </c>
      <c r="AE26">
        <v>49.436556000000003</v>
      </c>
      <c r="AF26">
        <v>8.8740000000000006</v>
      </c>
      <c r="AG26">
        <v>19.757999999999999</v>
      </c>
      <c r="AH26">
        <v>70.172700000000006</v>
      </c>
      <c r="AI26">
        <v>33.097999999999999</v>
      </c>
      <c r="AJ26">
        <v>0</v>
      </c>
      <c r="AK26">
        <v>51.394500000000001</v>
      </c>
      <c r="AL26">
        <v>20.916</v>
      </c>
      <c r="AM26">
        <v>15.836040000000001</v>
      </c>
      <c r="AN26">
        <v>0.66954999999999998</v>
      </c>
      <c r="AO26">
        <v>0</v>
      </c>
      <c r="AP26">
        <v>2.0495999999999999</v>
      </c>
      <c r="AQ26">
        <v>30.24</v>
      </c>
      <c r="AR26">
        <v>53.543999999999997</v>
      </c>
      <c r="AS26">
        <v>31.897382</v>
      </c>
      <c r="AT26">
        <v>14.996775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2960.926618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686.77995799999997</v>
      </c>
      <c r="L27">
        <v>653.15</v>
      </c>
      <c r="M27">
        <v>92</v>
      </c>
      <c r="N27">
        <v>118.125</v>
      </c>
      <c r="O27">
        <v>61.832813000000002</v>
      </c>
      <c r="P27">
        <v>116.25</v>
      </c>
      <c r="Q27">
        <v>16.899999999999999</v>
      </c>
      <c r="R27">
        <v>42.390099999999997</v>
      </c>
      <c r="S27">
        <v>26.3901</v>
      </c>
      <c r="T27">
        <v>0</v>
      </c>
      <c r="U27">
        <v>418.77</v>
      </c>
      <c r="V27">
        <v>14.25</v>
      </c>
      <c r="W27">
        <v>46.399079999999998</v>
      </c>
      <c r="X27">
        <v>147.515624</v>
      </c>
      <c r="Y27">
        <v>0</v>
      </c>
      <c r="Z27">
        <v>6.5537999999999998</v>
      </c>
      <c r="AA27">
        <v>28.09872</v>
      </c>
      <c r="AB27">
        <v>26.260100000000001</v>
      </c>
      <c r="AC27">
        <v>29.033519999999999</v>
      </c>
      <c r="AD27">
        <v>27.3447</v>
      </c>
      <c r="AE27">
        <v>28.225999999999999</v>
      </c>
      <c r="AF27">
        <v>8.8740000000000006</v>
      </c>
      <c r="AG27">
        <v>19.757999999999999</v>
      </c>
      <c r="AH27">
        <v>70.172700000000006</v>
      </c>
      <c r="AI27">
        <v>33.097999999999999</v>
      </c>
      <c r="AJ27">
        <v>0</v>
      </c>
      <c r="AK27">
        <v>51.394500000000001</v>
      </c>
      <c r="AL27">
        <v>20.916</v>
      </c>
      <c r="AM27">
        <v>15.836040000000001</v>
      </c>
      <c r="AN27">
        <v>0.66954999999999998</v>
      </c>
      <c r="AO27">
        <v>0</v>
      </c>
      <c r="AP27">
        <v>2.0495999999999999</v>
      </c>
      <c r="AQ27">
        <v>30.24</v>
      </c>
      <c r="AR27">
        <v>49.68</v>
      </c>
      <c r="AS27">
        <v>31.897382</v>
      </c>
      <c r="AT27">
        <v>14.996775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2935.8520619999999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686.77995799999997</v>
      </c>
      <c r="L28">
        <v>653.15</v>
      </c>
      <c r="M28">
        <v>92</v>
      </c>
      <c r="N28">
        <v>118.125</v>
      </c>
      <c r="O28">
        <v>61.832813000000002</v>
      </c>
      <c r="P28">
        <v>116.25</v>
      </c>
      <c r="Q28">
        <v>16.899999999999999</v>
      </c>
      <c r="R28">
        <v>42.390099999999997</v>
      </c>
      <c r="S28">
        <v>26.3901</v>
      </c>
      <c r="T28">
        <v>0</v>
      </c>
      <c r="U28">
        <v>418.77</v>
      </c>
      <c r="V28">
        <v>14.25</v>
      </c>
      <c r="W28">
        <v>46.399079999999998</v>
      </c>
      <c r="X28">
        <v>147.515624</v>
      </c>
      <c r="Y28">
        <v>0</v>
      </c>
      <c r="Z28">
        <v>6.5537999999999998</v>
      </c>
      <c r="AA28">
        <v>28.09872</v>
      </c>
      <c r="AB28">
        <v>26.260100000000001</v>
      </c>
      <c r="AC28">
        <v>29.033519999999999</v>
      </c>
      <c r="AD28">
        <v>27.3447</v>
      </c>
      <c r="AE28">
        <v>28.225999999999999</v>
      </c>
      <c r="AF28">
        <v>8.8740000000000006</v>
      </c>
      <c r="AG28">
        <v>19.757999999999999</v>
      </c>
      <c r="AH28">
        <v>70.172700000000006</v>
      </c>
      <c r="AI28">
        <v>33.097999999999999</v>
      </c>
      <c r="AJ28">
        <v>0</v>
      </c>
      <c r="AK28">
        <v>51.394500000000001</v>
      </c>
      <c r="AL28">
        <v>20.916</v>
      </c>
      <c r="AM28">
        <v>10.557359999999999</v>
      </c>
      <c r="AN28">
        <v>0.66954999999999998</v>
      </c>
      <c r="AO28">
        <v>0</v>
      </c>
      <c r="AP28">
        <v>2.0495999999999999</v>
      </c>
      <c r="AQ28">
        <v>30.24</v>
      </c>
      <c r="AR28">
        <v>49.68</v>
      </c>
      <c r="AS28">
        <v>31.897382</v>
      </c>
      <c r="AT28">
        <v>14.996775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2930.5733819999996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686.77995799999997</v>
      </c>
      <c r="L29">
        <v>653.15</v>
      </c>
      <c r="M29">
        <v>92</v>
      </c>
      <c r="N29">
        <v>118.125</v>
      </c>
      <c r="O29">
        <v>61.832813000000002</v>
      </c>
      <c r="P29">
        <v>116.25</v>
      </c>
      <c r="Q29">
        <v>16.899999999999999</v>
      </c>
      <c r="R29">
        <v>42.390099999999997</v>
      </c>
      <c r="S29">
        <v>26.3901</v>
      </c>
      <c r="T29">
        <v>0</v>
      </c>
      <c r="U29">
        <v>418.77</v>
      </c>
      <c r="V29">
        <v>14.25</v>
      </c>
      <c r="W29">
        <v>46.399079999999998</v>
      </c>
      <c r="X29">
        <v>147.515624</v>
      </c>
      <c r="Y29">
        <v>0</v>
      </c>
      <c r="Z29">
        <v>6.5537999999999998</v>
      </c>
      <c r="AA29">
        <v>7.0309999999999997</v>
      </c>
      <c r="AB29">
        <v>26.260100000000001</v>
      </c>
      <c r="AC29">
        <v>29.033519999999999</v>
      </c>
      <c r="AD29">
        <v>27.3447</v>
      </c>
      <c r="AE29">
        <v>28.225999999999999</v>
      </c>
      <c r="AF29">
        <v>8.8740000000000006</v>
      </c>
      <c r="AG29">
        <v>19.757999999999999</v>
      </c>
      <c r="AH29">
        <v>70.172700000000006</v>
      </c>
      <c r="AI29">
        <v>33.097999999999999</v>
      </c>
      <c r="AJ29">
        <v>0</v>
      </c>
      <c r="AK29">
        <v>51.394500000000001</v>
      </c>
      <c r="AL29">
        <v>20.916</v>
      </c>
      <c r="AM29">
        <v>5.2786799999999996</v>
      </c>
      <c r="AN29">
        <v>0.66954999999999998</v>
      </c>
      <c r="AO29">
        <v>0</v>
      </c>
      <c r="AP29">
        <v>2.0495999999999999</v>
      </c>
      <c r="AQ29">
        <v>30.24</v>
      </c>
      <c r="AR29">
        <v>49.68</v>
      </c>
      <c r="AS29">
        <v>32.9574</v>
      </c>
      <c r="AT29">
        <v>14.064462000000001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2904.3546869999991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686.77995799999997</v>
      </c>
      <c r="L30">
        <v>653.15</v>
      </c>
      <c r="M30">
        <v>92</v>
      </c>
      <c r="N30">
        <v>118.125</v>
      </c>
      <c r="O30">
        <v>61.832813000000002</v>
      </c>
      <c r="P30">
        <v>116.25</v>
      </c>
      <c r="Q30">
        <v>16.899999999999999</v>
      </c>
      <c r="R30">
        <v>42.390099999999997</v>
      </c>
      <c r="S30">
        <v>26.3901</v>
      </c>
      <c r="T30">
        <v>0</v>
      </c>
      <c r="U30">
        <v>418.77</v>
      </c>
      <c r="V30">
        <v>14.25</v>
      </c>
      <c r="W30">
        <v>46.399079999999998</v>
      </c>
      <c r="X30">
        <v>147.515624</v>
      </c>
      <c r="Y30">
        <v>0</v>
      </c>
      <c r="Z30">
        <v>6.5537999999999998</v>
      </c>
      <c r="AA30">
        <v>0</v>
      </c>
      <c r="AB30">
        <v>26.260100000000001</v>
      </c>
      <c r="AC30">
        <v>29.033519999999999</v>
      </c>
      <c r="AD30">
        <v>18.229800000000001</v>
      </c>
      <c r="AE30">
        <v>28.225999999999999</v>
      </c>
      <c r="AF30">
        <v>8.8740000000000006</v>
      </c>
      <c r="AG30">
        <v>19.757999999999999</v>
      </c>
      <c r="AH30">
        <v>70.172700000000006</v>
      </c>
      <c r="AI30">
        <v>33.097999999999999</v>
      </c>
      <c r="AJ30">
        <v>0</v>
      </c>
      <c r="AK30">
        <v>51.394500000000001</v>
      </c>
      <c r="AL30">
        <v>20.916</v>
      </c>
      <c r="AM30">
        <v>0</v>
      </c>
      <c r="AN30">
        <v>0.66954999999999998</v>
      </c>
      <c r="AO30">
        <v>0</v>
      </c>
      <c r="AP30">
        <v>2.0495999999999999</v>
      </c>
      <c r="AQ30">
        <v>30.24</v>
      </c>
      <c r="AR30">
        <v>49.68</v>
      </c>
      <c r="AS30">
        <v>32.9574</v>
      </c>
      <c r="AT30">
        <v>14.996775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2883.8624199999995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686.77995799999997</v>
      </c>
      <c r="L31">
        <v>653.15</v>
      </c>
      <c r="M31">
        <v>92</v>
      </c>
      <c r="N31">
        <v>118.125</v>
      </c>
      <c r="O31">
        <v>61.832813000000002</v>
      </c>
      <c r="P31">
        <v>116.25</v>
      </c>
      <c r="Q31">
        <v>16.899999999999999</v>
      </c>
      <c r="R31">
        <v>42.390099999999997</v>
      </c>
      <c r="S31">
        <v>26.3901</v>
      </c>
      <c r="T31">
        <v>0</v>
      </c>
      <c r="U31">
        <v>418.77</v>
      </c>
      <c r="V31">
        <v>14.25</v>
      </c>
      <c r="W31">
        <v>46.399079999999998</v>
      </c>
      <c r="X31">
        <v>147.515624</v>
      </c>
      <c r="Y31">
        <v>0</v>
      </c>
      <c r="Z31">
        <v>6.5537999999999998</v>
      </c>
      <c r="AA31">
        <v>0</v>
      </c>
      <c r="AB31">
        <v>26.260100000000001</v>
      </c>
      <c r="AC31">
        <v>19.35568</v>
      </c>
      <c r="AD31">
        <v>9.1149000000000004</v>
      </c>
      <c r="AE31">
        <v>28.225999999999999</v>
      </c>
      <c r="AF31">
        <v>8.8740000000000006</v>
      </c>
      <c r="AG31">
        <v>19.757999999999999</v>
      </c>
      <c r="AH31">
        <v>46.781799999999997</v>
      </c>
      <c r="AI31">
        <v>6.3650000000000002</v>
      </c>
      <c r="AJ31">
        <v>0</v>
      </c>
      <c r="AK31">
        <v>51.394500000000001</v>
      </c>
      <c r="AL31">
        <v>20.916</v>
      </c>
      <c r="AM31">
        <v>0</v>
      </c>
      <c r="AN31">
        <v>0.66954999999999998</v>
      </c>
      <c r="AO31">
        <v>0</v>
      </c>
      <c r="AP31">
        <v>2.0495999999999999</v>
      </c>
      <c r="AQ31">
        <v>30.24</v>
      </c>
      <c r="AR31">
        <v>49.68</v>
      </c>
      <c r="AS31">
        <v>32.9574</v>
      </c>
      <c r="AT31">
        <v>14.996775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2814.9457799999996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686.77995799999997</v>
      </c>
      <c r="L32">
        <v>653.15</v>
      </c>
      <c r="M32">
        <v>92</v>
      </c>
      <c r="N32">
        <v>118.125</v>
      </c>
      <c r="O32">
        <v>61.832813000000002</v>
      </c>
      <c r="P32">
        <v>116.25</v>
      </c>
      <c r="Q32">
        <v>16.899999999999999</v>
      </c>
      <c r="R32">
        <v>42.390099999999997</v>
      </c>
      <c r="S32">
        <v>26.3901</v>
      </c>
      <c r="T32">
        <v>0</v>
      </c>
      <c r="U32">
        <v>418.77</v>
      </c>
      <c r="V32">
        <v>14.25</v>
      </c>
      <c r="W32">
        <v>46.399079999999998</v>
      </c>
      <c r="X32">
        <v>147.515624</v>
      </c>
      <c r="Y32">
        <v>0</v>
      </c>
      <c r="Z32">
        <v>6.5537999999999998</v>
      </c>
      <c r="AA32">
        <v>0</v>
      </c>
      <c r="AB32">
        <v>26.260100000000001</v>
      </c>
      <c r="AC32">
        <v>9.6778399999999998</v>
      </c>
      <c r="AD32">
        <v>0</v>
      </c>
      <c r="AE32">
        <v>28.225999999999999</v>
      </c>
      <c r="AF32">
        <v>8.8740000000000006</v>
      </c>
      <c r="AG32">
        <v>19.757999999999999</v>
      </c>
      <c r="AH32">
        <v>23.390899999999998</v>
      </c>
      <c r="AI32">
        <v>2.5459999999999998</v>
      </c>
      <c r="AJ32">
        <v>0</v>
      </c>
      <c r="AK32">
        <v>51.394500000000001</v>
      </c>
      <c r="AL32">
        <v>20.916</v>
      </c>
      <c r="AM32">
        <v>0</v>
      </c>
      <c r="AN32">
        <v>0.66954999999999998</v>
      </c>
      <c r="AO32">
        <v>0</v>
      </c>
      <c r="AP32">
        <v>2.0495999999999999</v>
      </c>
      <c r="AQ32">
        <v>30.24</v>
      </c>
      <c r="AR32">
        <v>49.68</v>
      </c>
      <c r="AS32">
        <v>32.9574</v>
      </c>
      <c r="AT32">
        <v>14.996775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2768.9431399999989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686.77995799999997</v>
      </c>
      <c r="L33">
        <v>653.15</v>
      </c>
      <c r="M33">
        <v>92</v>
      </c>
      <c r="N33">
        <v>118.125</v>
      </c>
      <c r="O33">
        <v>61.832813000000002</v>
      </c>
      <c r="P33">
        <v>116.25</v>
      </c>
      <c r="Q33">
        <v>16.899999999999999</v>
      </c>
      <c r="R33">
        <v>42.390099999999997</v>
      </c>
      <c r="S33">
        <v>26.3901</v>
      </c>
      <c r="T33">
        <v>0</v>
      </c>
      <c r="U33">
        <v>418.77</v>
      </c>
      <c r="V33">
        <v>14.25</v>
      </c>
      <c r="W33">
        <v>46.399079999999998</v>
      </c>
      <c r="X33">
        <v>147.515624</v>
      </c>
      <c r="Y33">
        <v>0</v>
      </c>
      <c r="Z33">
        <v>6.5537999999999998</v>
      </c>
      <c r="AA33">
        <v>0</v>
      </c>
      <c r="AB33">
        <v>26.260100000000001</v>
      </c>
      <c r="AC33">
        <v>9.6778399999999998</v>
      </c>
      <c r="AD33">
        <v>0</v>
      </c>
      <c r="AE33">
        <v>28.225999999999999</v>
      </c>
      <c r="AF33">
        <v>8.8740000000000006</v>
      </c>
      <c r="AG33">
        <v>19.757999999999999</v>
      </c>
      <c r="AH33">
        <v>17.7089</v>
      </c>
      <c r="AI33">
        <v>0</v>
      </c>
      <c r="AJ33">
        <v>0</v>
      </c>
      <c r="AK33">
        <v>51.394500000000001</v>
      </c>
      <c r="AL33">
        <v>20.916</v>
      </c>
      <c r="AM33">
        <v>0</v>
      </c>
      <c r="AN33">
        <v>0.66954999999999998</v>
      </c>
      <c r="AO33">
        <v>0</v>
      </c>
      <c r="AP33">
        <v>2.0495999999999999</v>
      </c>
      <c r="AQ33">
        <v>30.24</v>
      </c>
      <c r="AR33">
        <v>49.68</v>
      </c>
      <c r="AS33">
        <v>32.9574</v>
      </c>
      <c r="AT33">
        <v>13.875185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2759.5935499999991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686.77995799999997</v>
      </c>
      <c r="L34">
        <v>653.15</v>
      </c>
      <c r="M34">
        <v>92</v>
      </c>
      <c r="N34">
        <v>118.125</v>
      </c>
      <c r="O34">
        <v>61.832813000000002</v>
      </c>
      <c r="P34">
        <v>116.25</v>
      </c>
      <c r="Q34">
        <v>16.899999999999999</v>
      </c>
      <c r="R34">
        <v>42.390099999999997</v>
      </c>
      <c r="S34">
        <v>26.3901</v>
      </c>
      <c r="T34">
        <v>0</v>
      </c>
      <c r="U34">
        <v>418.77</v>
      </c>
      <c r="V34">
        <v>14.25</v>
      </c>
      <c r="W34">
        <v>46.399079999999998</v>
      </c>
      <c r="X34">
        <v>147.515624</v>
      </c>
      <c r="Y34">
        <v>0</v>
      </c>
      <c r="Z34">
        <v>6.5537999999999998</v>
      </c>
      <c r="AA34">
        <v>0</v>
      </c>
      <c r="AB34">
        <v>26.260100000000001</v>
      </c>
      <c r="AC34">
        <v>0</v>
      </c>
      <c r="AD34">
        <v>0</v>
      </c>
      <c r="AE34">
        <v>28.225999999999999</v>
      </c>
      <c r="AF34">
        <v>8.8740000000000006</v>
      </c>
      <c r="AG34">
        <v>19.757999999999999</v>
      </c>
      <c r="AH34">
        <v>0</v>
      </c>
      <c r="AI34">
        <v>0</v>
      </c>
      <c r="AJ34">
        <v>0</v>
      </c>
      <c r="AK34">
        <v>51.394500000000001</v>
      </c>
      <c r="AL34">
        <v>20.916</v>
      </c>
      <c r="AM34">
        <v>0</v>
      </c>
      <c r="AN34">
        <v>0.66954999999999998</v>
      </c>
      <c r="AO34">
        <v>0</v>
      </c>
      <c r="AP34">
        <v>2.0495999999999999</v>
      </c>
      <c r="AQ34">
        <v>30.24</v>
      </c>
      <c r="AR34">
        <v>49.68</v>
      </c>
      <c r="AS34">
        <v>32.9574</v>
      </c>
      <c r="AT34">
        <v>14.996775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2733.3283999999994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686.77995799999997</v>
      </c>
      <c r="L35">
        <v>653.15</v>
      </c>
      <c r="M35">
        <v>87</v>
      </c>
      <c r="N35">
        <v>118.125</v>
      </c>
      <c r="O35">
        <v>61.832813000000002</v>
      </c>
      <c r="P35">
        <v>116.25</v>
      </c>
      <c r="Q35">
        <v>16.899999999999999</v>
      </c>
      <c r="R35">
        <v>42.390099999999997</v>
      </c>
      <c r="S35">
        <v>26.3901</v>
      </c>
      <c r="T35">
        <v>0</v>
      </c>
      <c r="U35">
        <v>418.77</v>
      </c>
      <c r="V35">
        <v>14.25</v>
      </c>
      <c r="W35">
        <v>46.399079999999998</v>
      </c>
      <c r="X35">
        <v>147.515624</v>
      </c>
      <c r="Y35">
        <v>0</v>
      </c>
      <c r="Z35">
        <v>6.5537999999999998</v>
      </c>
      <c r="AA35">
        <v>0</v>
      </c>
      <c r="AB35">
        <v>13.0634</v>
      </c>
      <c r="AC35">
        <v>0</v>
      </c>
      <c r="AD35">
        <v>0</v>
      </c>
      <c r="AE35">
        <v>28.225999999999999</v>
      </c>
      <c r="AF35">
        <v>8.8740000000000006</v>
      </c>
      <c r="AG35">
        <v>19.757999999999999</v>
      </c>
      <c r="AH35">
        <v>0</v>
      </c>
      <c r="AI35">
        <v>0</v>
      </c>
      <c r="AJ35">
        <v>0</v>
      </c>
      <c r="AK35">
        <v>51.394500000000001</v>
      </c>
      <c r="AL35">
        <v>20.916</v>
      </c>
      <c r="AM35">
        <v>0</v>
      </c>
      <c r="AN35">
        <v>0.66954999999999998</v>
      </c>
      <c r="AO35">
        <v>0</v>
      </c>
      <c r="AP35">
        <v>2.0495999999999999</v>
      </c>
      <c r="AQ35">
        <v>30.24</v>
      </c>
      <c r="AR35">
        <v>49.68</v>
      </c>
      <c r="AS35">
        <v>31.897382</v>
      </c>
      <c r="AT35">
        <v>14.996775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2714.0716819999998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686.77995799999997</v>
      </c>
      <c r="L36">
        <v>653.15</v>
      </c>
      <c r="M36">
        <v>87</v>
      </c>
      <c r="N36">
        <v>118.125</v>
      </c>
      <c r="O36">
        <v>61.832813000000002</v>
      </c>
      <c r="P36">
        <v>116.25</v>
      </c>
      <c r="Q36">
        <v>16.899999999999999</v>
      </c>
      <c r="R36">
        <v>42.390099999999997</v>
      </c>
      <c r="S36">
        <v>26.3901</v>
      </c>
      <c r="T36">
        <v>0</v>
      </c>
      <c r="U36">
        <v>418.77</v>
      </c>
      <c r="V36">
        <v>14.25</v>
      </c>
      <c r="W36">
        <v>46.399079999999998</v>
      </c>
      <c r="X36">
        <v>147.515624</v>
      </c>
      <c r="Y36">
        <v>0</v>
      </c>
      <c r="Z36">
        <v>6.5537999999999998</v>
      </c>
      <c r="AA36">
        <v>0</v>
      </c>
      <c r="AB36">
        <v>12.930099999999999</v>
      </c>
      <c r="AC36">
        <v>0</v>
      </c>
      <c r="AD36">
        <v>0</v>
      </c>
      <c r="AE36">
        <v>24.1204</v>
      </c>
      <c r="AF36">
        <v>8.8740000000000006</v>
      </c>
      <c r="AG36">
        <v>19.757999999999999</v>
      </c>
      <c r="AH36">
        <v>0</v>
      </c>
      <c r="AI36">
        <v>0</v>
      </c>
      <c r="AJ36">
        <v>0</v>
      </c>
      <c r="AK36">
        <v>51.394500000000001</v>
      </c>
      <c r="AL36">
        <v>20.916</v>
      </c>
      <c r="AM36">
        <v>0</v>
      </c>
      <c r="AN36">
        <v>0.66954999999999998</v>
      </c>
      <c r="AO36">
        <v>0</v>
      </c>
      <c r="AP36">
        <v>2.0495999999999999</v>
      </c>
      <c r="AQ36">
        <v>20.286000000000001</v>
      </c>
      <c r="AR36">
        <v>49.68</v>
      </c>
      <c r="AS36">
        <v>31.897382</v>
      </c>
      <c r="AT36">
        <v>14.654722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2699.5367289999999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686.77995799999997</v>
      </c>
      <c r="L37">
        <v>653.15</v>
      </c>
      <c r="M37">
        <v>87</v>
      </c>
      <c r="N37">
        <v>118.125</v>
      </c>
      <c r="O37">
        <v>61.832813000000002</v>
      </c>
      <c r="P37">
        <v>116.25</v>
      </c>
      <c r="Q37">
        <v>16.899999999999999</v>
      </c>
      <c r="R37">
        <v>42.390099999999997</v>
      </c>
      <c r="S37">
        <v>26.3901</v>
      </c>
      <c r="T37">
        <v>0</v>
      </c>
      <c r="U37">
        <v>418.77</v>
      </c>
      <c r="V37">
        <v>14.25</v>
      </c>
      <c r="W37">
        <v>46.399079999999998</v>
      </c>
      <c r="X37">
        <v>147.515624</v>
      </c>
      <c r="Y37">
        <v>0</v>
      </c>
      <c r="Z37">
        <v>6.5537999999999998</v>
      </c>
      <c r="AA37">
        <v>0</v>
      </c>
      <c r="AB37">
        <v>0</v>
      </c>
      <c r="AC37">
        <v>0</v>
      </c>
      <c r="AD37">
        <v>0</v>
      </c>
      <c r="AE37">
        <v>14.113</v>
      </c>
      <c r="AF37">
        <v>8.8740000000000006</v>
      </c>
      <c r="AG37">
        <v>19.757999999999999</v>
      </c>
      <c r="AH37">
        <v>0</v>
      </c>
      <c r="AI37">
        <v>0</v>
      </c>
      <c r="AJ37">
        <v>0</v>
      </c>
      <c r="AK37">
        <v>51.394500000000001</v>
      </c>
      <c r="AL37">
        <v>20.916</v>
      </c>
      <c r="AM37">
        <v>0</v>
      </c>
      <c r="AN37">
        <v>0.66954999999999998</v>
      </c>
      <c r="AO37">
        <v>0</v>
      </c>
      <c r="AP37">
        <v>2.0495999999999999</v>
      </c>
      <c r="AQ37">
        <v>10.143000000000001</v>
      </c>
      <c r="AR37">
        <v>49.68</v>
      </c>
      <c r="AS37">
        <v>31.897382</v>
      </c>
      <c r="AT37">
        <v>14.996775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2666.7982819999997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686.77995799999997</v>
      </c>
      <c r="L38">
        <v>653.15</v>
      </c>
      <c r="M38">
        <v>87</v>
      </c>
      <c r="N38">
        <v>118.125</v>
      </c>
      <c r="O38">
        <v>61.832813000000002</v>
      </c>
      <c r="P38">
        <v>116.25</v>
      </c>
      <c r="Q38">
        <v>16.899999999999999</v>
      </c>
      <c r="R38">
        <v>42.390099999999997</v>
      </c>
      <c r="S38">
        <v>26.3901</v>
      </c>
      <c r="T38">
        <v>0</v>
      </c>
      <c r="U38">
        <v>418.77</v>
      </c>
      <c r="V38">
        <v>14.25</v>
      </c>
      <c r="W38">
        <v>46.399079999999998</v>
      </c>
      <c r="X38">
        <v>147.515624</v>
      </c>
      <c r="Y38">
        <v>0</v>
      </c>
      <c r="Z38">
        <v>6.5537999999999998</v>
      </c>
      <c r="AA38">
        <v>0</v>
      </c>
      <c r="AB38">
        <v>0</v>
      </c>
      <c r="AC38">
        <v>0</v>
      </c>
      <c r="AD38">
        <v>0</v>
      </c>
      <c r="AE38">
        <v>14.113</v>
      </c>
      <c r="AF38">
        <v>8.8740000000000006</v>
      </c>
      <c r="AG38">
        <v>19.757999999999999</v>
      </c>
      <c r="AH38">
        <v>0</v>
      </c>
      <c r="AI38">
        <v>0</v>
      </c>
      <c r="AJ38">
        <v>0</v>
      </c>
      <c r="AK38">
        <v>51.394500000000001</v>
      </c>
      <c r="AL38">
        <v>20.916</v>
      </c>
      <c r="AM38">
        <v>0</v>
      </c>
      <c r="AN38">
        <v>0.66954999999999998</v>
      </c>
      <c r="AO38">
        <v>0</v>
      </c>
      <c r="AP38">
        <v>2.3058000000000001</v>
      </c>
      <c r="AQ38">
        <v>10.143000000000001</v>
      </c>
      <c r="AR38">
        <v>49.68</v>
      </c>
      <c r="AS38">
        <v>31.897382</v>
      </c>
      <c r="AT38">
        <v>14.996775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2667.054482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686.77995799999997</v>
      </c>
      <c r="L39">
        <v>653.15</v>
      </c>
      <c r="M39">
        <v>87</v>
      </c>
      <c r="N39">
        <v>118.125</v>
      </c>
      <c r="O39">
        <v>61.832813000000002</v>
      </c>
      <c r="P39">
        <v>116.25</v>
      </c>
      <c r="Q39">
        <v>16.899999999999999</v>
      </c>
      <c r="R39">
        <v>42.390099999999997</v>
      </c>
      <c r="S39">
        <v>26.3901</v>
      </c>
      <c r="T39">
        <v>0</v>
      </c>
      <c r="U39">
        <v>418.77</v>
      </c>
      <c r="V39">
        <v>14.25</v>
      </c>
      <c r="W39">
        <v>46.399079999999998</v>
      </c>
      <c r="X39">
        <v>147.515624</v>
      </c>
      <c r="Y39">
        <v>0</v>
      </c>
      <c r="Z39">
        <v>6.5537999999999998</v>
      </c>
      <c r="AA39">
        <v>0</v>
      </c>
      <c r="AB39">
        <v>0</v>
      </c>
      <c r="AC39">
        <v>0</v>
      </c>
      <c r="AD39">
        <v>0</v>
      </c>
      <c r="AE39">
        <v>14.113</v>
      </c>
      <c r="AF39">
        <v>8.8740000000000006</v>
      </c>
      <c r="AG39">
        <v>19.757999999999999</v>
      </c>
      <c r="AH39">
        <v>0</v>
      </c>
      <c r="AI39">
        <v>0</v>
      </c>
      <c r="AJ39">
        <v>0</v>
      </c>
      <c r="AK39">
        <v>51.394500000000001</v>
      </c>
      <c r="AL39">
        <v>20.916</v>
      </c>
      <c r="AM39">
        <v>0</v>
      </c>
      <c r="AN39">
        <v>0.66954999999999998</v>
      </c>
      <c r="AO39">
        <v>0</v>
      </c>
      <c r="AP39">
        <v>2.3058000000000001</v>
      </c>
      <c r="AQ39">
        <v>0</v>
      </c>
      <c r="AR39">
        <v>53.543999999999997</v>
      </c>
      <c r="AS39">
        <v>23.541</v>
      </c>
      <c r="AT39">
        <v>14.996775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2652.4191000000001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686.77995799999997</v>
      </c>
      <c r="L40">
        <v>653.15</v>
      </c>
      <c r="M40">
        <v>87</v>
      </c>
      <c r="N40">
        <v>118.125</v>
      </c>
      <c r="O40">
        <v>61.832813000000002</v>
      </c>
      <c r="P40">
        <v>116.25</v>
      </c>
      <c r="Q40">
        <v>16.899999999999999</v>
      </c>
      <c r="R40">
        <v>42.390099999999997</v>
      </c>
      <c r="S40">
        <v>26.3901</v>
      </c>
      <c r="T40">
        <v>0</v>
      </c>
      <c r="U40">
        <v>418.77</v>
      </c>
      <c r="V40">
        <v>14.25</v>
      </c>
      <c r="W40">
        <v>46.399079999999998</v>
      </c>
      <c r="X40">
        <v>147.515624</v>
      </c>
      <c r="Y40">
        <v>0</v>
      </c>
      <c r="Z40">
        <v>6.5537999999999998</v>
      </c>
      <c r="AA40">
        <v>0</v>
      </c>
      <c r="AB40">
        <v>0</v>
      </c>
      <c r="AC40">
        <v>0</v>
      </c>
      <c r="AD40">
        <v>0</v>
      </c>
      <c r="AE40">
        <v>14.113</v>
      </c>
      <c r="AF40">
        <v>8.8740000000000006</v>
      </c>
      <c r="AG40">
        <v>19.757999999999999</v>
      </c>
      <c r="AH40">
        <v>0</v>
      </c>
      <c r="AI40">
        <v>0</v>
      </c>
      <c r="AJ40">
        <v>0</v>
      </c>
      <c r="AK40">
        <v>51.394500000000001</v>
      </c>
      <c r="AL40">
        <v>20.916</v>
      </c>
      <c r="AM40">
        <v>0</v>
      </c>
      <c r="AN40">
        <v>0.66954999999999998</v>
      </c>
      <c r="AO40">
        <v>0</v>
      </c>
      <c r="AP40">
        <v>2.3058000000000001</v>
      </c>
      <c r="AQ40">
        <v>0</v>
      </c>
      <c r="AR40">
        <v>53.543999999999997</v>
      </c>
      <c r="AS40">
        <v>23.541</v>
      </c>
      <c r="AT40">
        <v>14.996775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2652.4191000000001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686.77995799999997</v>
      </c>
      <c r="L41">
        <v>653.15</v>
      </c>
      <c r="M41">
        <v>87</v>
      </c>
      <c r="N41">
        <v>118.125</v>
      </c>
      <c r="O41">
        <v>61.832813000000002</v>
      </c>
      <c r="P41">
        <v>116.25</v>
      </c>
      <c r="Q41">
        <v>16.899999999999999</v>
      </c>
      <c r="R41">
        <v>42.390099999999997</v>
      </c>
      <c r="S41">
        <v>26.3901</v>
      </c>
      <c r="T41">
        <v>0</v>
      </c>
      <c r="U41">
        <v>418.77</v>
      </c>
      <c r="V41">
        <v>14.25</v>
      </c>
      <c r="W41">
        <v>46.399079999999998</v>
      </c>
      <c r="X41">
        <v>147.515624</v>
      </c>
      <c r="Y41">
        <v>0</v>
      </c>
      <c r="Z41">
        <v>13.2</v>
      </c>
      <c r="AA41">
        <v>0</v>
      </c>
      <c r="AB41">
        <v>0</v>
      </c>
      <c r="AC41">
        <v>0</v>
      </c>
      <c r="AD41">
        <v>0</v>
      </c>
      <c r="AE41">
        <v>14.113</v>
      </c>
      <c r="AF41">
        <v>8.8740000000000006</v>
      </c>
      <c r="AG41">
        <v>19.757999999999999</v>
      </c>
      <c r="AH41">
        <v>0</v>
      </c>
      <c r="AI41">
        <v>0</v>
      </c>
      <c r="AJ41">
        <v>0</v>
      </c>
      <c r="AK41">
        <v>51.394500000000001</v>
      </c>
      <c r="AL41">
        <v>20.916</v>
      </c>
      <c r="AM41">
        <v>0</v>
      </c>
      <c r="AN41">
        <v>0.66954999999999998</v>
      </c>
      <c r="AO41">
        <v>0</v>
      </c>
      <c r="AP41">
        <v>2.3058000000000001</v>
      </c>
      <c r="AQ41">
        <v>0</v>
      </c>
      <c r="AR41">
        <v>53.543999999999997</v>
      </c>
      <c r="AS41">
        <v>23.541</v>
      </c>
      <c r="AT41">
        <v>14.996775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2659.0652999999998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686.77995799999997</v>
      </c>
      <c r="L42">
        <v>653.15</v>
      </c>
      <c r="M42">
        <v>87</v>
      </c>
      <c r="N42">
        <v>118.125</v>
      </c>
      <c r="O42">
        <v>61.832813000000002</v>
      </c>
      <c r="P42">
        <v>116.25</v>
      </c>
      <c r="Q42">
        <v>16.899999999999999</v>
      </c>
      <c r="R42">
        <v>42.390099999999997</v>
      </c>
      <c r="S42">
        <v>26.3901</v>
      </c>
      <c r="T42">
        <v>0</v>
      </c>
      <c r="U42">
        <v>418.77</v>
      </c>
      <c r="V42">
        <v>14.25</v>
      </c>
      <c r="W42">
        <v>46.399079999999998</v>
      </c>
      <c r="X42">
        <v>147.515624</v>
      </c>
      <c r="Y42">
        <v>0</v>
      </c>
      <c r="Z42">
        <v>13.2</v>
      </c>
      <c r="AA42">
        <v>0</v>
      </c>
      <c r="AB42">
        <v>0</v>
      </c>
      <c r="AC42">
        <v>0</v>
      </c>
      <c r="AD42">
        <v>0</v>
      </c>
      <c r="AE42">
        <v>14.113</v>
      </c>
      <c r="AF42">
        <v>8.8740000000000006</v>
      </c>
      <c r="AG42">
        <v>19.757999999999999</v>
      </c>
      <c r="AH42">
        <v>0</v>
      </c>
      <c r="AI42">
        <v>0</v>
      </c>
      <c r="AJ42">
        <v>0</v>
      </c>
      <c r="AK42">
        <v>51.394500000000001</v>
      </c>
      <c r="AL42">
        <v>20.916</v>
      </c>
      <c r="AM42">
        <v>0</v>
      </c>
      <c r="AN42">
        <v>0.66954999999999998</v>
      </c>
      <c r="AO42">
        <v>0</v>
      </c>
      <c r="AP42">
        <v>2.3058000000000001</v>
      </c>
      <c r="AQ42">
        <v>0</v>
      </c>
      <c r="AR42">
        <v>53.543999999999997</v>
      </c>
      <c r="AS42">
        <v>23.541</v>
      </c>
      <c r="AT42">
        <v>14.996775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2659.0652999999998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686.77995799999997</v>
      </c>
      <c r="L43">
        <v>653.15</v>
      </c>
      <c r="M43">
        <v>85.5</v>
      </c>
      <c r="N43">
        <v>118.125</v>
      </c>
      <c r="O43">
        <v>61.832813000000002</v>
      </c>
      <c r="P43">
        <v>116.25</v>
      </c>
      <c r="Q43">
        <v>16.899999999999999</v>
      </c>
      <c r="R43">
        <v>42.390099999999997</v>
      </c>
      <c r="S43">
        <v>26.3901</v>
      </c>
      <c r="T43">
        <v>0</v>
      </c>
      <c r="U43">
        <v>418.77</v>
      </c>
      <c r="V43">
        <v>14.25</v>
      </c>
      <c r="W43">
        <v>46.399079999999998</v>
      </c>
      <c r="X43">
        <v>147.515624</v>
      </c>
      <c r="Y43">
        <v>0</v>
      </c>
      <c r="Z43">
        <v>13.2</v>
      </c>
      <c r="AA43">
        <v>0</v>
      </c>
      <c r="AB43">
        <v>0</v>
      </c>
      <c r="AC43">
        <v>0</v>
      </c>
      <c r="AD43">
        <v>0</v>
      </c>
      <c r="AE43">
        <v>14.113</v>
      </c>
      <c r="AF43">
        <v>8.8740000000000006</v>
      </c>
      <c r="AG43">
        <v>19.757999999999999</v>
      </c>
      <c r="AH43">
        <v>0</v>
      </c>
      <c r="AI43">
        <v>0</v>
      </c>
      <c r="AJ43">
        <v>0</v>
      </c>
      <c r="AK43">
        <v>51.394500000000001</v>
      </c>
      <c r="AL43">
        <v>20.916</v>
      </c>
      <c r="AM43">
        <v>0</v>
      </c>
      <c r="AN43">
        <v>0.66954999999999998</v>
      </c>
      <c r="AO43">
        <v>0</v>
      </c>
      <c r="AP43">
        <v>2.3058000000000001</v>
      </c>
      <c r="AQ43">
        <v>0</v>
      </c>
      <c r="AR43">
        <v>49.68</v>
      </c>
      <c r="AS43">
        <v>23.541</v>
      </c>
      <c r="AT43">
        <v>14.743489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2653.4480139999996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686.77995799999997</v>
      </c>
      <c r="L44">
        <v>653.15</v>
      </c>
      <c r="M44">
        <v>85.5</v>
      </c>
      <c r="N44">
        <v>118.125</v>
      </c>
      <c r="O44">
        <v>61.832813000000002</v>
      </c>
      <c r="P44">
        <v>116.25</v>
      </c>
      <c r="Q44">
        <v>16.899999999999999</v>
      </c>
      <c r="R44">
        <v>42.390099999999997</v>
      </c>
      <c r="S44">
        <v>26.3901</v>
      </c>
      <c r="T44">
        <v>0</v>
      </c>
      <c r="U44">
        <v>418.77</v>
      </c>
      <c r="V44">
        <v>14.25</v>
      </c>
      <c r="W44">
        <v>46.399079999999998</v>
      </c>
      <c r="X44">
        <v>147.515624</v>
      </c>
      <c r="Y44">
        <v>0</v>
      </c>
      <c r="Z44">
        <v>13.2</v>
      </c>
      <c r="AA44">
        <v>0</v>
      </c>
      <c r="AB44">
        <v>0</v>
      </c>
      <c r="AC44">
        <v>0</v>
      </c>
      <c r="AD44">
        <v>0</v>
      </c>
      <c r="AE44">
        <v>14.113</v>
      </c>
      <c r="AF44">
        <v>8.8740000000000006</v>
      </c>
      <c r="AG44">
        <v>19.757999999999999</v>
      </c>
      <c r="AH44">
        <v>0</v>
      </c>
      <c r="AI44">
        <v>0</v>
      </c>
      <c r="AJ44">
        <v>0</v>
      </c>
      <c r="AK44">
        <v>51.394500000000001</v>
      </c>
      <c r="AL44">
        <v>20.916</v>
      </c>
      <c r="AM44">
        <v>0</v>
      </c>
      <c r="AN44">
        <v>0.66954999999999998</v>
      </c>
      <c r="AO44">
        <v>0</v>
      </c>
      <c r="AP44">
        <v>2.3058000000000001</v>
      </c>
      <c r="AQ44">
        <v>0</v>
      </c>
      <c r="AR44">
        <v>49.68</v>
      </c>
      <c r="AS44">
        <v>23.541</v>
      </c>
      <c r="AT44">
        <v>14.996775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2653.7012999999997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686.77995799999997</v>
      </c>
      <c r="L45">
        <v>653.15</v>
      </c>
      <c r="M45">
        <v>85.5</v>
      </c>
      <c r="N45">
        <v>118.125</v>
      </c>
      <c r="O45">
        <v>61.832813000000002</v>
      </c>
      <c r="P45">
        <v>117.75</v>
      </c>
      <c r="Q45">
        <v>16.899999999999999</v>
      </c>
      <c r="R45">
        <v>42.390099999999997</v>
      </c>
      <c r="S45">
        <v>26.3901</v>
      </c>
      <c r="T45">
        <v>0</v>
      </c>
      <c r="U45">
        <v>418.77</v>
      </c>
      <c r="V45">
        <v>14.25</v>
      </c>
      <c r="W45">
        <v>46.399079999999998</v>
      </c>
      <c r="X45">
        <v>147.515624</v>
      </c>
      <c r="Y45">
        <v>0</v>
      </c>
      <c r="Z45">
        <v>13.2</v>
      </c>
      <c r="AA45">
        <v>0</v>
      </c>
      <c r="AB45">
        <v>0</v>
      </c>
      <c r="AC45">
        <v>0</v>
      </c>
      <c r="AD45">
        <v>0</v>
      </c>
      <c r="AE45">
        <v>14.113</v>
      </c>
      <c r="AF45">
        <v>8.8740000000000006</v>
      </c>
      <c r="AG45">
        <v>19.757999999999999</v>
      </c>
      <c r="AH45">
        <v>0</v>
      </c>
      <c r="AI45">
        <v>0</v>
      </c>
      <c r="AJ45">
        <v>0</v>
      </c>
      <c r="AK45">
        <v>51.394500000000001</v>
      </c>
      <c r="AL45">
        <v>20.916</v>
      </c>
      <c r="AM45">
        <v>0</v>
      </c>
      <c r="AN45">
        <v>0.66954999999999998</v>
      </c>
      <c r="AO45">
        <v>0</v>
      </c>
      <c r="AP45">
        <v>2.3058000000000001</v>
      </c>
      <c r="AQ45">
        <v>0</v>
      </c>
      <c r="AR45">
        <v>49.68</v>
      </c>
      <c r="AS45">
        <v>23.541</v>
      </c>
      <c r="AT45">
        <v>14.233848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2654.4383729999995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686.77995799999997</v>
      </c>
      <c r="L46">
        <v>653.15</v>
      </c>
      <c r="M46">
        <v>85.5</v>
      </c>
      <c r="N46">
        <v>118.125</v>
      </c>
      <c r="O46">
        <v>61.832813000000002</v>
      </c>
      <c r="P46">
        <v>117.75</v>
      </c>
      <c r="Q46">
        <v>16.899999999999999</v>
      </c>
      <c r="R46">
        <v>42.390099999999997</v>
      </c>
      <c r="S46">
        <v>26.3901</v>
      </c>
      <c r="T46">
        <v>0</v>
      </c>
      <c r="U46">
        <v>418.77</v>
      </c>
      <c r="V46">
        <v>14.25</v>
      </c>
      <c r="W46">
        <v>46.399079999999998</v>
      </c>
      <c r="X46">
        <v>147.515624</v>
      </c>
      <c r="Y46">
        <v>0</v>
      </c>
      <c r="Z46">
        <v>13.2</v>
      </c>
      <c r="AA46">
        <v>0</v>
      </c>
      <c r="AB46">
        <v>0</v>
      </c>
      <c r="AC46">
        <v>0</v>
      </c>
      <c r="AD46">
        <v>0</v>
      </c>
      <c r="AE46">
        <v>14.113</v>
      </c>
      <c r="AF46">
        <v>8.8740000000000006</v>
      </c>
      <c r="AG46">
        <v>19.757999999999999</v>
      </c>
      <c r="AH46">
        <v>0</v>
      </c>
      <c r="AI46">
        <v>0</v>
      </c>
      <c r="AJ46">
        <v>0</v>
      </c>
      <c r="AK46">
        <v>51.394500000000001</v>
      </c>
      <c r="AL46">
        <v>20.916</v>
      </c>
      <c r="AM46">
        <v>0</v>
      </c>
      <c r="AN46">
        <v>0.66954999999999998</v>
      </c>
      <c r="AO46">
        <v>0</v>
      </c>
      <c r="AP46">
        <v>2.3058000000000001</v>
      </c>
      <c r="AQ46">
        <v>0</v>
      </c>
      <c r="AR46">
        <v>49.68</v>
      </c>
      <c r="AS46">
        <v>23.541</v>
      </c>
      <c r="AT46">
        <v>14.996775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2655.2012999999997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686.77995799999997</v>
      </c>
      <c r="L47">
        <v>653.15</v>
      </c>
      <c r="M47">
        <v>85.5</v>
      </c>
      <c r="N47">
        <v>118.125</v>
      </c>
      <c r="O47">
        <v>61.832813000000002</v>
      </c>
      <c r="P47">
        <v>117.75</v>
      </c>
      <c r="Q47">
        <v>16.899999999999999</v>
      </c>
      <c r="R47">
        <v>42.390099999999997</v>
      </c>
      <c r="S47">
        <v>26.3901</v>
      </c>
      <c r="T47">
        <v>0</v>
      </c>
      <c r="U47">
        <v>418.77</v>
      </c>
      <c r="V47">
        <v>14.25</v>
      </c>
      <c r="W47">
        <v>46.399079999999998</v>
      </c>
      <c r="X47">
        <v>147.515624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14.113</v>
      </c>
      <c r="AF47">
        <v>8.8740000000000006</v>
      </c>
      <c r="AG47">
        <v>19.757999999999999</v>
      </c>
      <c r="AH47">
        <v>0</v>
      </c>
      <c r="AI47">
        <v>0</v>
      </c>
      <c r="AJ47">
        <v>0</v>
      </c>
      <c r="AK47">
        <v>51.394500000000001</v>
      </c>
      <c r="AL47">
        <v>20.916</v>
      </c>
      <c r="AM47">
        <v>0</v>
      </c>
      <c r="AN47">
        <v>0.66954999999999998</v>
      </c>
      <c r="AO47">
        <v>0</v>
      </c>
      <c r="AP47">
        <v>2.3058000000000001</v>
      </c>
      <c r="AQ47">
        <v>0</v>
      </c>
      <c r="AR47">
        <v>49.68</v>
      </c>
      <c r="AS47">
        <v>32.9574</v>
      </c>
      <c r="AT47">
        <v>14.015264999999999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2656.9899899999996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686.77995799999997</v>
      </c>
      <c r="L48">
        <v>653.15</v>
      </c>
      <c r="M48">
        <v>85.5</v>
      </c>
      <c r="N48">
        <v>118.125</v>
      </c>
      <c r="O48">
        <v>61.832813000000002</v>
      </c>
      <c r="P48">
        <v>117.75</v>
      </c>
      <c r="Q48">
        <v>16.899999999999999</v>
      </c>
      <c r="R48">
        <v>42.390099999999997</v>
      </c>
      <c r="S48">
        <v>26.3901</v>
      </c>
      <c r="T48">
        <v>0</v>
      </c>
      <c r="U48">
        <v>418.77</v>
      </c>
      <c r="V48">
        <v>14.25</v>
      </c>
      <c r="W48">
        <v>46.399079999999998</v>
      </c>
      <c r="X48">
        <v>147.515624</v>
      </c>
      <c r="Y48">
        <v>0</v>
      </c>
      <c r="Z48">
        <v>6.5537999999999998</v>
      </c>
      <c r="AA48">
        <v>0</v>
      </c>
      <c r="AB48">
        <v>0</v>
      </c>
      <c r="AC48">
        <v>9.6778399999999998</v>
      </c>
      <c r="AD48">
        <v>0</v>
      </c>
      <c r="AE48">
        <v>14.113</v>
      </c>
      <c r="AF48">
        <v>8.8740000000000006</v>
      </c>
      <c r="AG48">
        <v>19.757999999999999</v>
      </c>
      <c r="AH48">
        <v>0</v>
      </c>
      <c r="AI48">
        <v>0</v>
      </c>
      <c r="AJ48">
        <v>0</v>
      </c>
      <c r="AK48">
        <v>51.394500000000001</v>
      </c>
      <c r="AL48">
        <v>20.916</v>
      </c>
      <c r="AM48">
        <v>0</v>
      </c>
      <c r="AN48">
        <v>0.66954999999999998</v>
      </c>
      <c r="AO48">
        <v>0</v>
      </c>
      <c r="AP48">
        <v>2.3058000000000001</v>
      </c>
      <c r="AQ48">
        <v>0</v>
      </c>
      <c r="AR48">
        <v>49.68</v>
      </c>
      <c r="AS48">
        <v>32.9574</v>
      </c>
      <c r="AT48">
        <v>14.996775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2667.6493399999995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686.77995799999997</v>
      </c>
      <c r="L49">
        <v>653.15</v>
      </c>
      <c r="M49">
        <v>92</v>
      </c>
      <c r="N49">
        <v>118.125</v>
      </c>
      <c r="O49">
        <v>61.832813000000002</v>
      </c>
      <c r="P49">
        <v>119.25</v>
      </c>
      <c r="Q49">
        <v>16.899999999999999</v>
      </c>
      <c r="R49">
        <v>42.390099999999997</v>
      </c>
      <c r="S49">
        <v>26.3901</v>
      </c>
      <c r="T49">
        <v>0</v>
      </c>
      <c r="U49">
        <v>418.77</v>
      </c>
      <c r="V49">
        <v>14.25</v>
      </c>
      <c r="W49">
        <v>46.399079999999998</v>
      </c>
      <c r="X49">
        <v>147.515624</v>
      </c>
      <c r="Y49">
        <v>0</v>
      </c>
      <c r="Z49">
        <v>6.5537999999999998</v>
      </c>
      <c r="AA49">
        <v>0</v>
      </c>
      <c r="AB49">
        <v>13.0634</v>
      </c>
      <c r="AC49">
        <v>9.6778399999999998</v>
      </c>
      <c r="AD49">
        <v>0</v>
      </c>
      <c r="AE49">
        <v>14.113</v>
      </c>
      <c r="AF49">
        <v>8.8740000000000006</v>
      </c>
      <c r="AG49">
        <v>19.757999999999999</v>
      </c>
      <c r="AH49">
        <v>19.887</v>
      </c>
      <c r="AI49">
        <v>0</v>
      </c>
      <c r="AJ49">
        <v>0</v>
      </c>
      <c r="AK49">
        <v>51.394500000000001</v>
      </c>
      <c r="AL49">
        <v>20.916</v>
      </c>
      <c r="AM49">
        <v>0</v>
      </c>
      <c r="AN49">
        <v>0.66954999999999998</v>
      </c>
      <c r="AO49">
        <v>0</v>
      </c>
      <c r="AP49">
        <v>2.3058000000000001</v>
      </c>
      <c r="AQ49">
        <v>0</v>
      </c>
      <c r="AR49">
        <v>49.68</v>
      </c>
      <c r="AS49">
        <v>32.9574</v>
      </c>
      <c r="AT49">
        <v>14.646893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2708.2498579999997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686.77995799999997</v>
      </c>
      <c r="L50">
        <v>653.15</v>
      </c>
      <c r="M50">
        <v>92</v>
      </c>
      <c r="N50">
        <v>118.125</v>
      </c>
      <c r="O50">
        <v>61.832813000000002</v>
      </c>
      <c r="P50">
        <v>119.25</v>
      </c>
      <c r="Q50">
        <v>16.899999999999999</v>
      </c>
      <c r="R50">
        <v>42.390099999999997</v>
      </c>
      <c r="S50">
        <v>26.3901</v>
      </c>
      <c r="T50">
        <v>0</v>
      </c>
      <c r="U50">
        <v>418.77</v>
      </c>
      <c r="V50">
        <v>14.25</v>
      </c>
      <c r="W50">
        <v>46.399079999999998</v>
      </c>
      <c r="X50">
        <v>147.515624</v>
      </c>
      <c r="Y50">
        <v>0</v>
      </c>
      <c r="Z50">
        <v>6.5537999999999998</v>
      </c>
      <c r="AA50">
        <v>0</v>
      </c>
      <c r="AB50">
        <v>13.0634</v>
      </c>
      <c r="AC50">
        <v>9.6778399999999998</v>
      </c>
      <c r="AD50">
        <v>0</v>
      </c>
      <c r="AE50">
        <v>14.113</v>
      </c>
      <c r="AF50">
        <v>8.8740000000000006</v>
      </c>
      <c r="AG50">
        <v>19.757999999999999</v>
      </c>
      <c r="AH50">
        <v>19.887</v>
      </c>
      <c r="AI50">
        <v>0</v>
      </c>
      <c r="AJ50">
        <v>0</v>
      </c>
      <c r="AK50">
        <v>51.394500000000001</v>
      </c>
      <c r="AL50">
        <v>20.916</v>
      </c>
      <c r="AM50">
        <v>0</v>
      </c>
      <c r="AN50">
        <v>0.66954999999999998</v>
      </c>
      <c r="AO50">
        <v>0</v>
      </c>
      <c r="AP50">
        <v>2.3058000000000001</v>
      </c>
      <c r="AQ50">
        <v>0</v>
      </c>
      <c r="AR50">
        <v>49.68</v>
      </c>
      <c r="AS50">
        <v>32.9574</v>
      </c>
      <c r="AT50">
        <v>13.079461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2706.6824259999994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686.77995799999997</v>
      </c>
      <c r="L51">
        <v>653.15</v>
      </c>
      <c r="M51">
        <v>92</v>
      </c>
      <c r="N51">
        <v>118.125</v>
      </c>
      <c r="O51">
        <v>61.832813000000002</v>
      </c>
      <c r="P51">
        <v>119.25</v>
      </c>
      <c r="Q51">
        <v>16.899999999999999</v>
      </c>
      <c r="R51">
        <v>42.390099999999997</v>
      </c>
      <c r="S51">
        <v>26.3901</v>
      </c>
      <c r="T51">
        <v>0</v>
      </c>
      <c r="U51">
        <v>418.77</v>
      </c>
      <c r="V51">
        <v>14.25</v>
      </c>
      <c r="W51">
        <v>46.399079999999998</v>
      </c>
      <c r="X51">
        <v>147.515624</v>
      </c>
      <c r="Y51">
        <v>0</v>
      </c>
      <c r="Z51">
        <v>6.5537999999999998</v>
      </c>
      <c r="AA51">
        <v>0</v>
      </c>
      <c r="AB51">
        <v>13.0634</v>
      </c>
      <c r="AC51">
        <v>9.6778399999999998</v>
      </c>
      <c r="AD51">
        <v>9.1149000000000004</v>
      </c>
      <c r="AE51">
        <v>28.225999999999999</v>
      </c>
      <c r="AF51">
        <v>8.8740000000000006</v>
      </c>
      <c r="AG51">
        <v>19.757999999999999</v>
      </c>
      <c r="AH51">
        <v>19.887</v>
      </c>
      <c r="AI51">
        <v>0</v>
      </c>
      <c r="AJ51">
        <v>0</v>
      </c>
      <c r="AK51">
        <v>51.394500000000001</v>
      </c>
      <c r="AL51">
        <v>20.916</v>
      </c>
      <c r="AM51">
        <v>0</v>
      </c>
      <c r="AN51">
        <v>0.66954999999999998</v>
      </c>
      <c r="AO51">
        <v>0</v>
      </c>
      <c r="AP51">
        <v>2.3058000000000001</v>
      </c>
      <c r="AQ51">
        <v>0</v>
      </c>
      <c r="AR51">
        <v>49.68</v>
      </c>
      <c r="AS51">
        <v>32.9574</v>
      </c>
      <c r="AT51">
        <v>14.996775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2731.82764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686.77995799999997</v>
      </c>
      <c r="L52">
        <v>653.15</v>
      </c>
      <c r="M52">
        <v>92</v>
      </c>
      <c r="N52">
        <v>118.125</v>
      </c>
      <c r="O52">
        <v>61.832813000000002</v>
      </c>
      <c r="P52">
        <v>119.25</v>
      </c>
      <c r="Q52">
        <v>16.899999999999999</v>
      </c>
      <c r="R52">
        <v>42.390099999999997</v>
      </c>
      <c r="S52">
        <v>26.3901</v>
      </c>
      <c r="T52">
        <v>0</v>
      </c>
      <c r="U52">
        <v>418.77</v>
      </c>
      <c r="V52">
        <v>14.25</v>
      </c>
      <c r="W52">
        <v>46.399079999999998</v>
      </c>
      <c r="X52">
        <v>147.515624</v>
      </c>
      <c r="Y52">
        <v>0</v>
      </c>
      <c r="Z52">
        <v>6.5537999999999998</v>
      </c>
      <c r="AA52">
        <v>0</v>
      </c>
      <c r="AB52">
        <v>13.0634</v>
      </c>
      <c r="AC52">
        <v>9.6778399999999998</v>
      </c>
      <c r="AD52">
        <v>9.1149000000000004</v>
      </c>
      <c r="AE52">
        <v>28.225999999999999</v>
      </c>
      <c r="AF52">
        <v>8.8740000000000006</v>
      </c>
      <c r="AG52">
        <v>19.757999999999999</v>
      </c>
      <c r="AH52">
        <v>19.887</v>
      </c>
      <c r="AI52">
        <v>0</v>
      </c>
      <c r="AJ52">
        <v>0</v>
      </c>
      <c r="AK52">
        <v>51.394500000000001</v>
      </c>
      <c r="AL52">
        <v>20.916</v>
      </c>
      <c r="AM52">
        <v>0</v>
      </c>
      <c r="AN52">
        <v>0.66954999999999998</v>
      </c>
      <c r="AO52">
        <v>0</v>
      </c>
      <c r="AP52">
        <v>2.3058000000000001</v>
      </c>
      <c r="AQ52">
        <v>0</v>
      </c>
      <c r="AR52">
        <v>49.68</v>
      </c>
      <c r="AS52">
        <v>32.9574</v>
      </c>
      <c r="AT52">
        <v>14.996775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2731.82764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686.77995799999997</v>
      </c>
      <c r="L53">
        <v>653.15</v>
      </c>
      <c r="M53">
        <v>92</v>
      </c>
      <c r="N53">
        <v>118.125</v>
      </c>
      <c r="O53">
        <v>61.832813000000002</v>
      </c>
      <c r="P53">
        <v>119.25</v>
      </c>
      <c r="Q53">
        <v>16.899999999999999</v>
      </c>
      <c r="R53">
        <v>42.390099999999997</v>
      </c>
      <c r="S53">
        <v>26.3901</v>
      </c>
      <c r="T53">
        <v>0</v>
      </c>
      <c r="U53">
        <v>418.77</v>
      </c>
      <c r="V53">
        <v>14.25</v>
      </c>
      <c r="W53">
        <v>46.399079999999998</v>
      </c>
      <c r="X53">
        <v>147.515624</v>
      </c>
      <c r="Y53">
        <v>0</v>
      </c>
      <c r="Z53">
        <v>6.5537999999999998</v>
      </c>
      <c r="AA53">
        <v>0</v>
      </c>
      <c r="AB53">
        <v>13.0634</v>
      </c>
      <c r="AC53">
        <v>9.6778399999999998</v>
      </c>
      <c r="AD53">
        <v>9.1149000000000004</v>
      </c>
      <c r="AE53">
        <v>28.225999999999999</v>
      </c>
      <c r="AF53">
        <v>8.8740000000000006</v>
      </c>
      <c r="AG53">
        <v>19.757999999999999</v>
      </c>
      <c r="AH53">
        <v>19.887</v>
      </c>
      <c r="AI53">
        <v>0</v>
      </c>
      <c r="AJ53">
        <v>0</v>
      </c>
      <c r="AK53">
        <v>51.394500000000001</v>
      </c>
      <c r="AL53">
        <v>20.916</v>
      </c>
      <c r="AM53">
        <v>0</v>
      </c>
      <c r="AN53">
        <v>0.66954999999999998</v>
      </c>
      <c r="AO53">
        <v>0</v>
      </c>
      <c r="AP53">
        <v>2.3058000000000001</v>
      </c>
      <c r="AQ53">
        <v>0</v>
      </c>
      <c r="AR53">
        <v>49.68</v>
      </c>
      <c r="AS53">
        <v>31.897382</v>
      </c>
      <c r="AT53">
        <v>14.996775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2730.7676220000003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686.77995799999997</v>
      </c>
      <c r="L54">
        <v>653.15</v>
      </c>
      <c r="M54">
        <v>92</v>
      </c>
      <c r="N54">
        <v>118.125</v>
      </c>
      <c r="O54">
        <v>61.832813000000002</v>
      </c>
      <c r="P54">
        <v>119.25</v>
      </c>
      <c r="Q54">
        <v>16.899999999999999</v>
      </c>
      <c r="R54">
        <v>42.390099999999997</v>
      </c>
      <c r="S54">
        <v>26.3901</v>
      </c>
      <c r="T54">
        <v>0</v>
      </c>
      <c r="U54">
        <v>418.77</v>
      </c>
      <c r="V54">
        <v>14.25</v>
      </c>
      <c r="W54">
        <v>46.399079999999998</v>
      </c>
      <c r="X54">
        <v>147.515624</v>
      </c>
      <c r="Y54">
        <v>0</v>
      </c>
      <c r="Z54">
        <v>6.5537999999999998</v>
      </c>
      <c r="AA54">
        <v>0</v>
      </c>
      <c r="AB54">
        <v>13.0634</v>
      </c>
      <c r="AC54">
        <v>9.6778399999999998</v>
      </c>
      <c r="AD54">
        <v>9.1149000000000004</v>
      </c>
      <c r="AE54">
        <v>28.225999999999999</v>
      </c>
      <c r="AF54">
        <v>8.8740000000000006</v>
      </c>
      <c r="AG54">
        <v>19.757999999999999</v>
      </c>
      <c r="AH54">
        <v>19.887</v>
      </c>
      <c r="AI54">
        <v>0</v>
      </c>
      <c r="AJ54">
        <v>0</v>
      </c>
      <c r="AK54">
        <v>51.394500000000001</v>
      </c>
      <c r="AL54">
        <v>20.916</v>
      </c>
      <c r="AM54">
        <v>0</v>
      </c>
      <c r="AN54">
        <v>0.66954999999999998</v>
      </c>
      <c r="AO54">
        <v>0</v>
      </c>
      <c r="AP54">
        <v>2.3058000000000001</v>
      </c>
      <c r="AQ54">
        <v>0</v>
      </c>
      <c r="AR54">
        <v>49.68</v>
      </c>
      <c r="AS54">
        <v>31.897382</v>
      </c>
      <c r="AT54">
        <v>14.934246999999999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2730.7050940000004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686.77995799999997</v>
      </c>
      <c r="L55">
        <v>653.15</v>
      </c>
      <c r="M55">
        <v>85.5</v>
      </c>
      <c r="N55">
        <v>118.125</v>
      </c>
      <c r="O55">
        <v>61.832813000000002</v>
      </c>
      <c r="P55">
        <v>119.25</v>
      </c>
      <c r="Q55">
        <v>16.899999999999999</v>
      </c>
      <c r="R55">
        <v>42.390099999999997</v>
      </c>
      <c r="S55">
        <v>26.3901</v>
      </c>
      <c r="T55">
        <v>0</v>
      </c>
      <c r="U55">
        <v>418.77</v>
      </c>
      <c r="V55">
        <v>14.25</v>
      </c>
      <c r="W55">
        <v>46.399079999999998</v>
      </c>
      <c r="X55">
        <v>147.515624</v>
      </c>
      <c r="Y55">
        <v>0</v>
      </c>
      <c r="Z55">
        <v>6.5537999999999998</v>
      </c>
      <c r="AA55">
        <v>0</v>
      </c>
      <c r="AB55">
        <v>13.0634</v>
      </c>
      <c r="AC55">
        <v>9.6778399999999998</v>
      </c>
      <c r="AD55">
        <v>9.1149000000000004</v>
      </c>
      <c r="AE55">
        <v>28.225999999999999</v>
      </c>
      <c r="AF55">
        <v>8.8740000000000006</v>
      </c>
      <c r="AG55">
        <v>19.757999999999999</v>
      </c>
      <c r="AH55">
        <v>19.887</v>
      </c>
      <c r="AI55">
        <v>0</v>
      </c>
      <c r="AJ55">
        <v>0</v>
      </c>
      <c r="AK55">
        <v>51.394500000000001</v>
      </c>
      <c r="AL55">
        <v>34.86</v>
      </c>
      <c r="AM55">
        <v>0</v>
      </c>
      <c r="AN55">
        <v>0.66954999999999998</v>
      </c>
      <c r="AO55">
        <v>0</v>
      </c>
      <c r="AP55">
        <v>2.3058000000000001</v>
      </c>
      <c r="AQ55">
        <v>0</v>
      </c>
      <c r="AR55">
        <v>49.68</v>
      </c>
      <c r="AS55">
        <v>31.897382</v>
      </c>
      <c r="AT55">
        <v>14.996775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2738.2116220000003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686.77995799999997</v>
      </c>
      <c r="L56">
        <v>653.15</v>
      </c>
      <c r="M56">
        <v>85.5</v>
      </c>
      <c r="N56">
        <v>118.125</v>
      </c>
      <c r="O56">
        <v>61.832813000000002</v>
      </c>
      <c r="P56">
        <v>119.25</v>
      </c>
      <c r="Q56">
        <v>16.899999999999999</v>
      </c>
      <c r="R56">
        <v>42.390099999999997</v>
      </c>
      <c r="S56">
        <v>26.3901</v>
      </c>
      <c r="T56">
        <v>0</v>
      </c>
      <c r="U56">
        <v>418.77</v>
      </c>
      <c r="V56">
        <v>14.25</v>
      </c>
      <c r="W56">
        <v>46.399079999999998</v>
      </c>
      <c r="X56">
        <v>147.515624</v>
      </c>
      <c r="Y56">
        <v>0</v>
      </c>
      <c r="Z56">
        <v>6.5537999999999998</v>
      </c>
      <c r="AA56">
        <v>14.061999999999999</v>
      </c>
      <c r="AB56">
        <v>13.0634</v>
      </c>
      <c r="AC56">
        <v>9.6778399999999998</v>
      </c>
      <c r="AD56">
        <v>9.1149000000000004</v>
      </c>
      <c r="AE56">
        <v>28.225999999999999</v>
      </c>
      <c r="AF56">
        <v>8.8740000000000006</v>
      </c>
      <c r="AG56">
        <v>19.757999999999999</v>
      </c>
      <c r="AH56">
        <v>19.887</v>
      </c>
      <c r="AI56">
        <v>0</v>
      </c>
      <c r="AJ56">
        <v>0</v>
      </c>
      <c r="AK56">
        <v>51.394500000000001</v>
      </c>
      <c r="AL56">
        <v>34.86</v>
      </c>
      <c r="AM56">
        <v>0</v>
      </c>
      <c r="AN56">
        <v>0.66954999999999998</v>
      </c>
      <c r="AO56">
        <v>0</v>
      </c>
      <c r="AP56">
        <v>2.3058000000000001</v>
      </c>
      <c r="AQ56">
        <v>0</v>
      </c>
      <c r="AR56">
        <v>49.68</v>
      </c>
      <c r="AS56">
        <v>31.897382</v>
      </c>
      <c r="AT56">
        <v>14.996775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2752.2736220000002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1.67</v>
      </c>
      <c r="H57">
        <v>0</v>
      </c>
      <c r="I57">
        <v>0</v>
      </c>
      <c r="J57">
        <v>0</v>
      </c>
      <c r="K57">
        <v>686.77995799999997</v>
      </c>
      <c r="L57">
        <v>653.15</v>
      </c>
      <c r="M57">
        <v>85.5</v>
      </c>
      <c r="N57">
        <v>118.125</v>
      </c>
      <c r="O57">
        <v>61.832813000000002</v>
      </c>
      <c r="P57">
        <v>120</v>
      </c>
      <c r="Q57">
        <v>16.899999999999999</v>
      </c>
      <c r="R57">
        <v>42.390099999999997</v>
      </c>
      <c r="S57">
        <v>26.3901</v>
      </c>
      <c r="T57">
        <v>0</v>
      </c>
      <c r="U57">
        <v>418.77</v>
      </c>
      <c r="V57">
        <v>14.25</v>
      </c>
      <c r="W57">
        <v>46.399079999999998</v>
      </c>
      <c r="X57">
        <v>147.515624</v>
      </c>
      <c r="Y57">
        <v>0</v>
      </c>
      <c r="Z57">
        <v>6.5537999999999998</v>
      </c>
      <c r="AA57">
        <v>25.28</v>
      </c>
      <c r="AB57">
        <v>13.0634</v>
      </c>
      <c r="AC57">
        <v>9.6778399999999998</v>
      </c>
      <c r="AD57">
        <v>18.229800000000001</v>
      </c>
      <c r="AE57">
        <v>28.225999999999999</v>
      </c>
      <c r="AF57">
        <v>8.8740000000000006</v>
      </c>
      <c r="AG57">
        <v>19.757999999999999</v>
      </c>
      <c r="AH57">
        <v>19.887</v>
      </c>
      <c r="AI57">
        <v>0</v>
      </c>
      <c r="AJ57">
        <v>0</v>
      </c>
      <c r="AK57">
        <v>51.394500000000001</v>
      </c>
      <c r="AL57">
        <v>34.86</v>
      </c>
      <c r="AM57">
        <v>0</v>
      </c>
      <c r="AN57">
        <v>0.66954999999999998</v>
      </c>
      <c r="AO57">
        <v>0</v>
      </c>
      <c r="AP57">
        <v>6.7892999999999999</v>
      </c>
      <c r="AQ57">
        <v>10.143000000000001</v>
      </c>
      <c r="AR57">
        <v>49.68</v>
      </c>
      <c r="AS57">
        <v>31.897382</v>
      </c>
      <c r="AT57">
        <v>13.295505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2787.9517520000004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1.67</v>
      </c>
      <c r="H58">
        <v>0</v>
      </c>
      <c r="I58">
        <v>0</v>
      </c>
      <c r="J58">
        <v>0</v>
      </c>
      <c r="K58">
        <v>686.77995799999997</v>
      </c>
      <c r="L58">
        <v>653.15</v>
      </c>
      <c r="M58">
        <v>85.5</v>
      </c>
      <c r="N58">
        <v>118.125</v>
      </c>
      <c r="O58">
        <v>61.832813000000002</v>
      </c>
      <c r="P58">
        <v>120</v>
      </c>
      <c r="Q58">
        <v>16.899999999999999</v>
      </c>
      <c r="R58">
        <v>42.390099999999997</v>
      </c>
      <c r="S58">
        <v>26.3901</v>
      </c>
      <c r="T58">
        <v>0</v>
      </c>
      <c r="U58">
        <v>418.77</v>
      </c>
      <c r="V58">
        <v>14.25</v>
      </c>
      <c r="W58">
        <v>46.399079999999998</v>
      </c>
      <c r="X58">
        <v>147.515624</v>
      </c>
      <c r="Y58">
        <v>0</v>
      </c>
      <c r="Z58">
        <v>6.5537999999999998</v>
      </c>
      <c r="AA58">
        <v>35.549999999999997</v>
      </c>
      <c r="AB58">
        <v>26.260100000000001</v>
      </c>
      <c r="AC58">
        <v>19.35568</v>
      </c>
      <c r="AD58">
        <v>18.229800000000001</v>
      </c>
      <c r="AE58">
        <v>28.225999999999999</v>
      </c>
      <c r="AF58">
        <v>8.8740000000000006</v>
      </c>
      <c r="AG58">
        <v>19.757999999999999</v>
      </c>
      <c r="AH58">
        <v>19.887</v>
      </c>
      <c r="AI58">
        <v>0</v>
      </c>
      <c r="AJ58">
        <v>0</v>
      </c>
      <c r="AK58">
        <v>51.394500000000001</v>
      </c>
      <c r="AL58">
        <v>34.86</v>
      </c>
      <c r="AM58">
        <v>0</v>
      </c>
      <c r="AN58">
        <v>0.66954999999999998</v>
      </c>
      <c r="AO58">
        <v>0</v>
      </c>
      <c r="AP58">
        <v>6.7892999999999999</v>
      </c>
      <c r="AQ58">
        <v>20.286000000000001</v>
      </c>
      <c r="AR58">
        <v>49.68</v>
      </c>
      <c r="AS58">
        <v>31.897382</v>
      </c>
      <c r="AT58">
        <v>14.485652999999999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2832.4294400000008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686.77995799999997</v>
      </c>
      <c r="L59">
        <v>653.15</v>
      </c>
      <c r="M59">
        <v>85.5</v>
      </c>
      <c r="N59">
        <v>118.125</v>
      </c>
      <c r="O59">
        <v>61.832813000000002</v>
      </c>
      <c r="P59">
        <v>120</v>
      </c>
      <c r="Q59">
        <v>16.899999999999999</v>
      </c>
      <c r="R59">
        <v>42.390099999999997</v>
      </c>
      <c r="S59">
        <v>26.3901</v>
      </c>
      <c r="T59">
        <v>0</v>
      </c>
      <c r="U59">
        <v>418.77</v>
      </c>
      <c r="V59">
        <v>14.25</v>
      </c>
      <c r="W59">
        <v>34.799309999999998</v>
      </c>
      <c r="X59">
        <v>147.515624</v>
      </c>
      <c r="Y59">
        <v>0</v>
      </c>
      <c r="Z59">
        <v>6.5537999999999998</v>
      </c>
      <c r="AA59">
        <v>37.92</v>
      </c>
      <c r="AB59">
        <v>26.260100000000001</v>
      </c>
      <c r="AC59">
        <v>19.35568</v>
      </c>
      <c r="AD59">
        <v>18.229800000000001</v>
      </c>
      <c r="AE59">
        <v>28.225999999999999</v>
      </c>
      <c r="AF59">
        <v>8.8740000000000006</v>
      </c>
      <c r="AG59">
        <v>19.757999999999999</v>
      </c>
      <c r="AH59">
        <v>19.887</v>
      </c>
      <c r="AI59">
        <v>0</v>
      </c>
      <c r="AJ59">
        <v>0</v>
      </c>
      <c r="AK59">
        <v>51.394500000000001</v>
      </c>
      <c r="AL59">
        <v>34.86</v>
      </c>
      <c r="AM59">
        <v>0</v>
      </c>
      <c r="AN59">
        <v>0.66954999999999998</v>
      </c>
      <c r="AO59">
        <v>0</v>
      </c>
      <c r="AP59">
        <v>6.7892999999999999</v>
      </c>
      <c r="AQ59">
        <v>30.24</v>
      </c>
      <c r="AR59">
        <v>49.68</v>
      </c>
      <c r="AS59">
        <v>31.897382</v>
      </c>
      <c r="AT59">
        <v>13.802289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2830.8003060000001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686.77995799999997</v>
      </c>
      <c r="L60">
        <v>653.15</v>
      </c>
      <c r="M60">
        <v>85.5</v>
      </c>
      <c r="N60">
        <v>118.125</v>
      </c>
      <c r="O60">
        <v>61.832813000000002</v>
      </c>
      <c r="P60">
        <v>120</v>
      </c>
      <c r="Q60">
        <v>16.899999999999999</v>
      </c>
      <c r="R60">
        <v>42.390099999999997</v>
      </c>
      <c r="S60">
        <v>26.3901</v>
      </c>
      <c r="T60">
        <v>0</v>
      </c>
      <c r="U60">
        <v>418.77</v>
      </c>
      <c r="V60">
        <v>14.25</v>
      </c>
      <c r="W60">
        <v>34.799309999999998</v>
      </c>
      <c r="X60">
        <v>147.515624</v>
      </c>
      <c r="Y60">
        <v>0</v>
      </c>
      <c r="Z60">
        <v>6.5537999999999998</v>
      </c>
      <c r="AA60">
        <v>39.5</v>
      </c>
      <c r="AB60">
        <v>26.260100000000001</v>
      </c>
      <c r="AC60">
        <v>19.35568</v>
      </c>
      <c r="AD60">
        <v>18.229800000000001</v>
      </c>
      <c r="AE60">
        <v>28.225999999999999</v>
      </c>
      <c r="AF60">
        <v>8.8740000000000006</v>
      </c>
      <c r="AG60">
        <v>19.757999999999999</v>
      </c>
      <c r="AH60">
        <v>19.1294</v>
      </c>
      <c r="AI60">
        <v>0</v>
      </c>
      <c r="AJ60">
        <v>0</v>
      </c>
      <c r="AK60">
        <v>51.394500000000001</v>
      </c>
      <c r="AL60">
        <v>34.86</v>
      </c>
      <c r="AM60">
        <v>0</v>
      </c>
      <c r="AN60">
        <v>0.66954999999999998</v>
      </c>
      <c r="AO60">
        <v>0</v>
      </c>
      <c r="AP60">
        <v>6.7892999999999999</v>
      </c>
      <c r="AQ60">
        <v>30.24</v>
      </c>
      <c r="AR60">
        <v>49.68</v>
      </c>
      <c r="AS60">
        <v>31.897382</v>
      </c>
      <c r="AT60">
        <v>14.996775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2832.8171919999995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686.77995799999997</v>
      </c>
      <c r="L61">
        <v>653.15</v>
      </c>
      <c r="M61">
        <v>85.5</v>
      </c>
      <c r="N61">
        <v>118.125</v>
      </c>
      <c r="O61">
        <v>61.832813000000002</v>
      </c>
      <c r="P61">
        <v>120</v>
      </c>
      <c r="Q61">
        <v>16.899999999999999</v>
      </c>
      <c r="R61">
        <v>42.390099999999997</v>
      </c>
      <c r="S61">
        <v>26.3901</v>
      </c>
      <c r="T61">
        <v>0</v>
      </c>
      <c r="U61">
        <v>418.77</v>
      </c>
      <c r="V61">
        <v>14.25</v>
      </c>
      <c r="W61">
        <v>34.799309999999998</v>
      </c>
      <c r="X61">
        <v>147.515624</v>
      </c>
      <c r="Y61">
        <v>0</v>
      </c>
      <c r="Z61">
        <v>6.5537999999999998</v>
      </c>
      <c r="AA61">
        <v>39.5</v>
      </c>
      <c r="AB61">
        <v>26.260100000000001</v>
      </c>
      <c r="AC61">
        <v>19.35568</v>
      </c>
      <c r="AD61">
        <v>18.229800000000001</v>
      </c>
      <c r="AE61">
        <v>28.225999999999999</v>
      </c>
      <c r="AF61">
        <v>8.8740000000000006</v>
      </c>
      <c r="AG61">
        <v>19.757999999999999</v>
      </c>
      <c r="AH61">
        <v>23.390899999999998</v>
      </c>
      <c r="AI61">
        <v>0</v>
      </c>
      <c r="AJ61">
        <v>0</v>
      </c>
      <c r="AK61">
        <v>51.394500000000001</v>
      </c>
      <c r="AL61">
        <v>34.86</v>
      </c>
      <c r="AM61">
        <v>0</v>
      </c>
      <c r="AN61">
        <v>0.66954999999999998</v>
      </c>
      <c r="AO61">
        <v>0</v>
      </c>
      <c r="AP61">
        <v>2.3058000000000001</v>
      </c>
      <c r="AQ61">
        <v>30.24</v>
      </c>
      <c r="AR61">
        <v>49.68</v>
      </c>
      <c r="AS61">
        <v>31.897382</v>
      </c>
      <c r="AT61">
        <v>14.996775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2832.5951919999998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686.77995799999997</v>
      </c>
      <c r="L62">
        <v>653.15</v>
      </c>
      <c r="M62">
        <v>85.5</v>
      </c>
      <c r="N62">
        <v>118.125</v>
      </c>
      <c r="O62">
        <v>61.832813000000002</v>
      </c>
      <c r="P62">
        <v>120</v>
      </c>
      <c r="Q62">
        <v>16.899999999999999</v>
      </c>
      <c r="R62">
        <v>42.390099999999997</v>
      </c>
      <c r="S62">
        <v>26.3901</v>
      </c>
      <c r="T62">
        <v>0</v>
      </c>
      <c r="U62">
        <v>418.77</v>
      </c>
      <c r="V62">
        <v>14.25</v>
      </c>
      <c r="W62">
        <v>34.799309999999998</v>
      </c>
      <c r="X62">
        <v>147.515624</v>
      </c>
      <c r="Y62">
        <v>0</v>
      </c>
      <c r="Z62">
        <v>6.5537999999999998</v>
      </c>
      <c r="AA62">
        <v>39.5</v>
      </c>
      <c r="AB62">
        <v>26.260100000000001</v>
      </c>
      <c r="AC62">
        <v>19.35568</v>
      </c>
      <c r="AD62">
        <v>18.229800000000001</v>
      </c>
      <c r="AE62">
        <v>28.225999999999999</v>
      </c>
      <c r="AF62">
        <v>8.8740000000000006</v>
      </c>
      <c r="AG62">
        <v>19.757999999999999</v>
      </c>
      <c r="AH62">
        <v>23.390899999999998</v>
      </c>
      <c r="AI62">
        <v>0</v>
      </c>
      <c r="AJ62">
        <v>0</v>
      </c>
      <c r="AK62">
        <v>51.394500000000001</v>
      </c>
      <c r="AL62">
        <v>34.86</v>
      </c>
      <c r="AM62">
        <v>0</v>
      </c>
      <c r="AN62">
        <v>0.66954999999999998</v>
      </c>
      <c r="AO62">
        <v>0</v>
      </c>
      <c r="AP62">
        <v>2.3058000000000001</v>
      </c>
      <c r="AQ62">
        <v>30.24</v>
      </c>
      <c r="AR62">
        <v>49.68</v>
      </c>
      <c r="AS62">
        <v>31.897382</v>
      </c>
      <c r="AT62">
        <v>14.996775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2832.5951919999998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686.77995799999997</v>
      </c>
      <c r="L63">
        <v>653.15</v>
      </c>
      <c r="M63">
        <v>85.5</v>
      </c>
      <c r="N63">
        <v>118.125</v>
      </c>
      <c r="O63">
        <v>61.832813000000002</v>
      </c>
      <c r="P63">
        <v>121.5</v>
      </c>
      <c r="Q63">
        <v>16.899999999999999</v>
      </c>
      <c r="R63">
        <v>42.390099999999997</v>
      </c>
      <c r="S63">
        <v>26.3901</v>
      </c>
      <c r="T63">
        <v>0</v>
      </c>
      <c r="U63">
        <v>418.77</v>
      </c>
      <c r="V63">
        <v>14.25</v>
      </c>
      <c r="W63">
        <v>34.799309999999998</v>
      </c>
      <c r="X63">
        <v>147.515624</v>
      </c>
      <c r="Y63">
        <v>0</v>
      </c>
      <c r="Z63">
        <v>6.5537999999999998</v>
      </c>
      <c r="AA63">
        <v>39.5</v>
      </c>
      <c r="AB63">
        <v>26.260100000000001</v>
      </c>
      <c r="AC63">
        <v>19.35568</v>
      </c>
      <c r="AD63">
        <v>18.229800000000001</v>
      </c>
      <c r="AE63">
        <v>28.225999999999999</v>
      </c>
      <c r="AF63">
        <v>8.8740000000000006</v>
      </c>
      <c r="AG63">
        <v>19.757999999999999</v>
      </c>
      <c r="AH63">
        <v>23.390899999999998</v>
      </c>
      <c r="AI63">
        <v>0</v>
      </c>
      <c r="AJ63">
        <v>0</v>
      </c>
      <c r="AK63">
        <v>51.394500000000001</v>
      </c>
      <c r="AL63">
        <v>20.916</v>
      </c>
      <c r="AM63">
        <v>0</v>
      </c>
      <c r="AN63">
        <v>0.66954999999999998</v>
      </c>
      <c r="AO63">
        <v>0</v>
      </c>
      <c r="AP63">
        <v>2.3058000000000001</v>
      </c>
      <c r="AQ63">
        <v>30.24</v>
      </c>
      <c r="AR63">
        <v>49.68</v>
      </c>
      <c r="AS63">
        <v>31.897382</v>
      </c>
      <c r="AT63">
        <v>14.007999999999999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2819.1624169999996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686.77995799999997</v>
      </c>
      <c r="L64">
        <v>653.15</v>
      </c>
      <c r="M64">
        <v>85.5</v>
      </c>
      <c r="N64">
        <v>118.125</v>
      </c>
      <c r="O64">
        <v>61.832813000000002</v>
      </c>
      <c r="P64">
        <v>121.5</v>
      </c>
      <c r="Q64">
        <v>16.899999999999999</v>
      </c>
      <c r="R64">
        <v>42.390099999999997</v>
      </c>
      <c r="S64">
        <v>26.3901</v>
      </c>
      <c r="T64">
        <v>0</v>
      </c>
      <c r="U64">
        <v>418.77</v>
      </c>
      <c r="V64">
        <v>14.25</v>
      </c>
      <c r="W64">
        <v>34.799309999999998</v>
      </c>
      <c r="X64">
        <v>147.515624</v>
      </c>
      <c r="Y64">
        <v>0</v>
      </c>
      <c r="Z64">
        <v>6.5537999999999998</v>
      </c>
      <c r="AA64">
        <v>28.045000000000002</v>
      </c>
      <c r="AB64">
        <v>26.260100000000001</v>
      </c>
      <c r="AC64">
        <v>29.062808</v>
      </c>
      <c r="AD64">
        <v>18.229800000000001</v>
      </c>
      <c r="AE64">
        <v>28.225999999999999</v>
      </c>
      <c r="AF64">
        <v>8.8740000000000006</v>
      </c>
      <c r="AG64">
        <v>19.757999999999999</v>
      </c>
      <c r="AH64">
        <v>23.390899999999998</v>
      </c>
      <c r="AI64">
        <v>0</v>
      </c>
      <c r="AJ64">
        <v>0</v>
      </c>
      <c r="AK64">
        <v>51.394500000000001</v>
      </c>
      <c r="AL64">
        <v>20.916</v>
      </c>
      <c r="AM64">
        <v>0</v>
      </c>
      <c r="AN64">
        <v>0.66954999999999998</v>
      </c>
      <c r="AO64">
        <v>0</v>
      </c>
      <c r="AP64">
        <v>2.3058000000000001</v>
      </c>
      <c r="AQ64">
        <v>30.24</v>
      </c>
      <c r="AR64">
        <v>49.68</v>
      </c>
      <c r="AS64">
        <v>31.897382</v>
      </c>
      <c r="AT64">
        <v>12.9368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2816.3433449999998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686.77995799999997</v>
      </c>
      <c r="L65">
        <v>653.15</v>
      </c>
      <c r="M65">
        <v>85.5</v>
      </c>
      <c r="N65">
        <v>118.125</v>
      </c>
      <c r="O65">
        <v>61.832813000000002</v>
      </c>
      <c r="P65">
        <v>121.5</v>
      </c>
      <c r="Q65">
        <v>16.899999999999999</v>
      </c>
      <c r="R65">
        <v>42.390099999999997</v>
      </c>
      <c r="S65">
        <v>26.3901</v>
      </c>
      <c r="T65">
        <v>0</v>
      </c>
      <c r="U65">
        <v>418.77</v>
      </c>
      <c r="V65">
        <v>14.25</v>
      </c>
      <c r="W65">
        <v>34.799309999999998</v>
      </c>
      <c r="X65">
        <v>147.515624</v>
      </c>
      <c r="Y65">
        <v>0</v>
      </c>
      <c r="Z65">
        <v>6.5537999999999998</v>
      </c>
      <c r="AA65">
        <v>28.045000000000002</v>
      </c>
      <c r="AB65">
        <v>39.456800000000001</v>
      </c>
      <c r="AC65">
        <v>29.062808</v>
      </c>
      <c r="AD65">
        <v>18.229800000000001</v>
      </c>
      <c r="AE65">
        <v>49.395499999999998</v>
      </c>
      <c r="AF65">
        <v>8.8740000000000006</v>
      </c>
      <c r="AG65">
        <v>19.757999999999999</v>
      </c>
      <c r="AH65">
        <v>23.390899999999998</v>
      </c>
      <c r="AI65">
        <v>0</v>
      </c>
      <c r="AJ65">
        <v>0</v>
      </c>
      <c r="AK65">
        <v>51.394500000000001</v>
      </c>
      <c r="AL65">
        <v>20.916</v>
      </c>
      <c r="AM65">
        <v>0</v>
      </c>
      <c r="AN65">
        <v>0.66954999999999998</v>
      </c>
      <c r="AO65">
        <v>0</v>
      </c>
      <c r="AP65">
        <v>2.3058000000000001</v>
      </c>
      <c r="AQ65">
        <v>30.24</v>
      </c>
      <c r="AR65">
        <v>49.68</v>
      </c>
      <c r="AS65">
        <v>31.897382</v>
      </c>
      <c r="AT65">
        <v>12.9368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2850.7095449999997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686.77995799999997</v>
      </c>
      <c r="L66">
        <v>653.15</v>
      </c>
      <c r="M66">
        <v>85.5</v>
      </c>
      <c r="N66">
        <v>118.125</v>
      </c>
      <c r="O66">
        <v>61.832813000000002</v>
      </c>
      <c r="P66">
        <v>121.5</v>
      </c>
      <c r="Q66">
        <v>16.899999999999999</v>
      </c>
      <c r="R66">
        <v>42.390099999999997</v>
      </c>
      <c r="S66">
        <v>26.3901</v>
      </c>
      <c r="T66">
        <v>0</v>
      </c>
      <c r="U66">
        <v>418.77</v>
      </c>
      <c r="V66">
        <v>14.25</v>
      </c>
      <c r="W66">
        <v>34.799309999999998</v>
      </c>
      <c r="X66">
        <v>147.515624</v>
      </c>
      <c r="Y66">
        <v>0</v>
      </c>
      <c r="Z66">
        <v>6.5537999999999998</v>
      </c>
      <c r="AA66">
        <v>28.045000000000002</v>
      </c>
      <c r="AB66">
        <v>39.456800000000001</v>
      </c>
      <c r="AC66">
        <v>29.062808</v>
      </c>
      <c r="AD66">
        <v>18.229800000000001</v>
      </c>
      <c r="AE66">
        <v>49.395499999999998</v>
      </c>
      <c r="AF66">
        <v>8.8740000000000006</v>
      </c>
      <c r="AG66">
        <v>19.757999999999999</v>
      </c>
      <c r="AH66">
        <v>46.497700000000002</v>
      </c>
      <c r="AI66">
        <v>0</v>
      </c>
      <c r="AJ66">
        <v>0</v>
      </c>
      <c r="AK66">
        <v>51.394500000000001</v>
      </c>
      <c r="AL66">
        <v>20.916</v>
      </c>
      <c r="AM66">
        <v>0</v>
      </c>
      <c r="AN66">
        <v>0.66954999999999998</v>
      </c>
      <c r="AO66">
        <v>0</v>
      </c>
      <c r="AP66">
        <v>2.3058000000000001</v>
      </c>
      <c r="AQ66">
        <v>30.24</v>
      </c>
      <c r="AR66">
        <v>49.68</v>
      </c>
      <c r="AS66">
        <v>31.897382</v>
      </c>
      <c r="AT66">
        <v>12.9368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2873.8163449999997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686.77995799999997</v>
      </c>
      <c r="L67">
        <v>653.15</v>
      </c>
      <c r="M67">
        <v>85.5</v>
      </c>
      <c r="N67">
        <v>118.125</v>
      </c>
      <c r="O67">
        <v>61.832813000000002</v>
      </c>
      <c r="P67">
        <v>121.5</v>
      </c>
      <c r="Q67">
        <v>16.899999999999999</v>
      </c>
      <c r="R67">
        <v>42.390099999999997</v>
      </c>
      <c r="S67">
        <v>26.3901</v>
      </c>
      <c r="T67">
        <v>0</v>
      </c>
      <c r="U67">
        <v>418.77</v>
      </c>
      <c r="V67">
        <v>14.25</v>
      </c>
      <c r="W67">
        <v>34.799309999999998</v>
      </c>
      <c r="X67">
        <v>147.515624</v>
      </c>
      <c r="Y67">
        <v>0</v>
      </c>
      <c r="Z67">
        <v>6.5537999999999998</v>
      </c>
      <c r="AA67">
        <v>28.045000000000002</v>
      </c>
      <c r="AB67">
        <v>39.456800000000001</v>
      </c>
      <c r="AC67">
        <v>29.062808</v>
      </c>
      <c r="AD67">
        <v>18.229800000000001</v>
      </c>
      <c r="AE67">
        <v>49.395499999999998</v>
      </c>
      <c r="AF67">
        <v>17.748000000000001</v>
      </c>
      <c r="AG67">
        <v>19.757999999999999</v>
      </c>
      <c r="AH67">
        <v>46.497700000000002</v>
      </c>
      <c r="AI67">
        <v>0</v>
      </c>
      <c r="AJ67">
        <v>0</v>
      </c>
      <c r="AK67">
        <v>51.394500000000001</v>
      </c>
      <c r="AL67">
        <v>20.916</v>
      </c>
      <c r="AM67">
        <v>0</v>
      </c>
      <c r="AN67">
        <v>0.66954999999999998</v>
      </c>
      <c r="AO67">
        <v>3.6456</v>
      </c>
      <c r="AP67">
        <v>1.0247999999999999</v>
      </c>
      <c r="AQ67">
        <v>30.24</v>
      </c>
      <c r="AR67">
        <v>49.68</v>
      </c>
      <c r="AS67">
        <v>31.897382</v>
      </c>
      <c r="AT67">
        <v>12.9368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2885.0549449999999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686.77995799999997</v>
      </c>
      <c r="L68">
        <v>653.15</v>
      </c>
      <c r="M68">
        <v>85.5</v>
      </c>
      <c r="N68">
        <v>118.125</v>
      </c>
      <c r="O68">
        <v>61.832813000000002</v>
      </c>
      <c r="P68">
        <v>121.5</v>
      </c>
      <c r="Q68">
        <v>16.899999999999999</v>
      </c>
      <c r="R68">
        <v>42.390099999999997</v>
      </c>
      <c r="S68">
        <v>26.3901</v>
      </c>
      <c r="T68">
        <v>0</v>
      </c>
      <c r="U68">
        <v>418.77</v>
      </c>
      <c r="V68">
        <v>14.25</v>
      </c>
      <c r="W68">
        <v>34.799309999999998</v>
      </c>
      <c r="X68">
        <v>147.515624</v>
      </c>
      <c r="Y68">
        <v>0</v>
      </c>
      <c r="Z68">
        <v>6.5537999999999998</v>
      </c>
      <c r="AA68">
        <v>28.045000000000002</v>
      </c>
      <c r="AB68">
        <v>39.456800000000001</v>
      </c>
      <c r="AC68">
        <v>29.062808</v>
      </c>
      <c r="AD68">
        <v>18.229800000000001</v>
      </c>
      <c r="AE68">
        <v>49.395499999999998</v>
      </c>
      <c r="AF68">
        <v>17.748000000000001</v>
      </c>
      <c r="AG68">
        <v>19.757999999999999</v>
      </c>
      <c r="AH68">
        <v>46.497700000000002</v>
      </c>
      <c r="AI68">
        <v>0</v>
      </c>
      <c r="AJ68">
        <v>0</v>
      </c>
      <c r="AK68">
        <v>51.394500000000001</v>
      </c>
      <c r="AL68">
        <v>20.916</v>
      </c>
      <c r="AM68">
        <v>0</v>
      </c>
      <c r="AN68">
        <v>0.66954999999999998</v>
      </c>
      <c r="AO68">
        <v>3.6456</v>
      </c>
      <c r="AP68">
        <v>1.0247999999999999</v>
      </c>
      <c r="AQ68">
        <v>30.24</v>
      </c>
      <c r="AR68">
        <v>49.68</v>
      </c>
      <c r="AS68">
        <v>31.897382</v>
      </c>
      <c r="AT68">
        <v>12.9368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2885.0549449999999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686.77995799999997</v>
      </c>
      <c r="L69">
        <v>653.15</v>
      </c>
      <c r="M69">
        <v>85.5</v>
      </c>
      <c r="N69">
        <v>118.125</v>
      </c>
      <c r="O69">
        <v>61.832813000000002</v>
      </c>
      <c r="P69">
        <v>121.5</v>
      </c>
      <c r="Q69">
        <v>16.899999999999999</v>
      </c>
      <c r="R69">
        <v>42.390099999999997</v>
      </c>
      <c r="S69">
        <v>26.3901</v>
      </c>
      <c r="T69">
        <v>0</v>
      </c>
      <c r="U69">
        <v>418.77</v>
      </c>
      <c r="V69">
        <v>14.25</v>
      </c>
      <c r="W69">
        <v>34.799309999999998</v>
      </c>
      <c r="X69">
        <v>147.515624</v>
      </c>
      <c r="Y69">
        <v>0</v>
      </c>
      <c r="Z69">
        <v>6.5537999999999998</v>
      </c>
      <c r="AA69">
        <v>28.045000000000002</v>
      </c>
      <c r="AB69">
        <v>39.456800000000001</v>
      </c>
      <c r="AC69">
        <v>29.062808</v>
      </c>
      <c r="AD69">
        <v>18.229800000000001</v>
      </c>
      <c r="AE69">
        <v>49.395499999999998</v>
      </c>
      <c r="AF69">
        <v>17.748000000000001</v>
      </c>
      <c r="AG69">
        <v>19.757999999999999</v>
      </c>
      <c r="AH69">
        <v>46.497700000000002</v>
      </c>
      <c r="AI69">
        <v>0</v>
      </c>
      <c r="AJ69">
        <v>0</v>
      </c>
      <c r="AK69">
        <v>51.394500000000001</v>
      </c>
      <c r="AL69">
        <v>20.916</v>
      </c>
      <c r="AM69">
        <v>0</v>
      </c>
      <c r="AN69">
        <v>0.66954999999999998</v>
      </c>
      <c r="AO69">
        <v>3.6456</v>
      </c>
      <c r="AP69">
        <v>1.0247999999999999</v>
      </c>
      <c r="AQ69">
        <v>30.24</v>
      </c>
      <c r="AR69">
        <v>49.68</v>
      </c>
      <c r="AS69">
        <v>31.897382</v>
      </c>
      <c r="AT69">
        <v>12.9368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2885.0549449999999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686.77995799999997</v>
      </c>
      <c r="L70">
        <v>653.15</v>
      </c>
      <c r="M70">
        <v>85.5</v>
      </c>
      <c r="N70">
        <v>118.125</v>
      </c>
      <c r="O70">
        <v>61.832813000000002</v>
      </c>
      <c r="P70">
        <v>121.5</v>
      </c>
      <c r="Q70">
        <v>16.899999999999999</v>
      </c>
      <c r="R70">
        <v>42.390099999999997</v>
      </c>
      <c r="S70">
        <v>26.3901</v>
      </c>
      <c r="T70">
        <v>0</v>
      </c>
      <c r="U70">
        <v>418.77</v>
      </c>
      <c r="V70">
        <v>14.25</v>
      </c>
      <c r="W70">
        <v>34.799309999999998</v>
      </c>
      <c r="X70">
        <v>147.515624</v>
      </c>
      <c r="Y70">
        <v>0</v>
      </c>
      <c r="Z70">
        <v>6.5537999999999998</v>
      </c>
      <c r="AA70">
        <v>12.64</v>
      </c>
      <c r="AB70">
        <v>39.456800000000001</v>
      </c>
      <c r="AC70">
        <v>19.35568</v>
      </c>
      <c r="AD70">
        <v>18.229800000000001</v>
      </c>
      <c r="AE70">
        <v>28.225999999999999</v>
      </c>
      <c r="AF70">
        <v>17.748000000000001</v>
      </c>
      <c r="AG70">
        <v>19.757999999999999</v>
      </c>
      <c r="AH70">
        <v>46.497700000000002</v>
      </c>
      <c r="AI70">
        <v>0</v>
      </c>
      <c r="AJ70">
        <v>0</v>
      </c>
      <c r="AK70">
        <v>51.394500000000001</v>
      </c>
      <c r="AL70">
        <v>20.916</v>
      </c>
      <c r="AM70">
        <v>5.2786799999999996</v>
      </c>
      <c r="AN70">
        <v>0.66954999999999998</v>
      </c>
      <c r="AO70">
        <v>3.6456</v>
      </c>
      <c r="AP70">
        <v>1.0247999999999999</v>
      </c>
      <c r="AQ70">
        <v>30.24</v>
      </c>
      <c r="AR70">
        <v>49.68</v>
      </c>
      <c r="AS70">
        <v>31.897382</v>
      </c>
      <c r="AT70">
        <v>12.9368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2844.0519969999996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686.77995799999997</v>
      </c>
      <c r="L71">
        <v>653.15</v>
      </c>
      <c r="M71">
        <v>85.5</v>
      </c>
      <c r="N71">
        <v>118.125</v>
      </c>
      <c r="O71">
        <v>61.832813000000002</v>
      </c>
      <c r="P71">
        <v>121.5</v>
      </c>
      <c r="Q71">
        <v>16.899999999999999</v>
      </c>
      <c r="R71">
        <v>42.390099999999997</v>
      </c>
      <c r="S71">
        <v>26.3901</v>
      </c>
      <c r="T71">
        <v>0</v>
      </c>
      <c r="U71">
        <v>418.77</v>
      </c>
      <c r="V71">
        <v>14.25</v>
      </c>
      <c r="W71">
        <v>34.799309999999998</v>
      </c>
      <c r="X71">
        <v>147.515624</v>
      </c>
      <c r="Y71">
        <v>0</v>
      </c>
      <c r="Z71">
        <v>6.5537999999999998</v>
      </c>
      <c r="AA71">
        <v>12.64</v>
      </c>
      <c r="AB71">
        <v>39.456800000000001</v>
      </c>
      <c r="AC71">
        <v>19.35568</v>
      </c>
      <c r="AD71">
        <v>18.229800000000001</v>
      </c>
      <c r="AE71">
        <v>28.225999999999999</v>
      </c>
      <c r="AF71">
        <v>17.748000000000001</v>
      </c>
      <c r="AG71">
        <v>19.757999999999999</v>
      </c>
      <c r="AH71">
        <v>46.497700000000002</v>
      </c>
      <c r="AI71">
        <v>0</v>
      </c>
      <c r="AJ71">
        <v>0</v>
      </c>
      <c r="AK71">
        <v>51.394500000000001</v>
      </c>
      <c r="AL71">
        <v>20.916</v>
      </c>
      <c r="AM71">
        <v>9.3309999999999995</v>
      </c>
      <c r="AN71">
        <v>0.66954999999999998</v>
      </c>
      <c r="AO71">
        <v>3.6456</v>
      </c>
      <c r="AP71">
        <v>1.0247999999999999</v>
      </c>
      <c r="AQ71">
        <v>30.24</v>
      </c>
      <c r="AR71">
        <v>49.68</v>
      </c>
      <c r="AS71">
        <v>31.897382</v>
      </c>
      <c r="AT71">
        <v>12.9368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2848.1043169999998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686.77995799999997</v>
      </c>
      <c r="L72">
        <v>653.15</v>
      </c>
      <c r="M72">
        <v>85.5</v>
      </c>
      <c r="N72">
        <v>118.125</v>
      </c>
      <c r="O72">
        <v>61.832813000000002</v>
      </c>
      <c r="P72">
        <v>121.5</v>
      </c>
      <c r="Q72">
        <v>16.899999999999999</v>
      </c>
      <c r="R72">
        <v>42.390099999999997</v>
      </c>
      <c r="S72">
        <v>26.3901</v>
      </c>
      <c r="T72">
        <v>0</v>
      </c>
      <c r="U72">
        <v>418.77</v>
      </c>
      <c r="V72">
        <v>14.25</v>
      </c>
      <c r="W72">
        <v>34.799309999999998</v>
      </c>
      <c r="X72">
        <v>147.515624</v>
      </c>
      <c r="Y72">
        <v>0</v>
      </c>
      <c r="Z72">
        <v>6.5537999999999998</v>
      </c>
      <c r="AA72">
        <v>12.64</v>
      </c>
      <c r="AB72">
        <v>26.260100000000001</v>
      </c>
      <c r="AC72">
        <v>9.6778399999999998</v>
      </c>
      <c r="AD72">
        <v>18.229800000000001</v>
      </c>
      <c r="AE72">
        <v>28.225999999999999</v>
      </c>
      <c r="AF72">
        <v>17.748000000000001</v>
      </c>
      <c r="AG72">
        <v>19.757999999999999</v>
      </c>
      <c r="AH72">
        <v>46.497700000000002</v>
      </c>
      <c r="AI72">
        <v>0</v>
      </c>
      <c r="AJ72">
        <v>0</v>
      </c>
      <c r="AK72">
        <v>51.394500000000001</v>
      </c>
      <c r="AL72">
        <v>20.916</v>
      </c>
      <c r="AM72">
        <v>9.3309999999999995</v>
      </c>
      <c r="AN72">
        <v>0.66954999999999998</v>
      </c>
      <c r="AO72">
        <v>3.6456</v>
      </c>
      <c r="AP72">
        <v>1.0247999999999999</v>
      </c>
      <c r="AQ72">
        <v>30.24</v>
      </c>
      <c r="AR72">
        <v>49.68</v>
      </c>
      <c r="AS72">
        <v>31.897382</v>
      </c>
      <c r="AT72">
        <v>12.9368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2825.2297769999996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686.77995799999997</v>
      </c>
      <c r="L73">
        <v>653.15</v>
      </c>
      <c r="M73">
        <v>85.5</v>
      </c>
      <c r="N73">
        <v>118.125</v>
      </c>
      <c r="O73">
        <v>61.832813000000002</v>
      </c>
      <c r="P73">
        <v>120</v>
      </c>
      <c r="Q73">
        <v>16.899999999999999</v>
      </c>
      <c r="R73">
        <v>42.390099999999997</v>
      </c>
      <c r="S73">
        <v>26.3901</v>
      </c>
      <c r="T73">
        <v>0</v>
      </c>
      <c r="U73">
        <v>418.77</v>
      </c>
      <c r="V73">
        <v>14.25</v>
      </c>
      <c r="W73">
        <v>34.799309999999998</v>
      </c>
      <c r="X73">
        <v>147.515624</v>
      </c>
      <c r="Y73">
        <v>0</v>
      </c>
      <c r="Z73">
        <v>0</v>
      </c>
      <c r="AA73">
        <v>12.64</v>
      </c>
      <c r="AB73">
        <v>13.0634</v>
      </c>
      <c r="AC73">
        <v>9.6778399999999998</v>
      </c>
      <c r="AD73">
        <v>18.229800000000001</v>
      </c>
      <c r="AE73">
        <v>28.225999999999999</v>
      </c>
      <c r="AF73">
        <v>17.748000000000001</v>
      </c>
      <c r="AG73">
        <v>19.757999999999999</v>
      </c>
      <c r="AH73">
        <v>46.497700000000002</v>
      </c>
      <c r="AI73">
        <v>0</v>
      </c>
      <c r="AJ73">
        <v>0</v>
      </c>
      <c r="AK73">
        <v>51.394500000000001</v>
      </c>
      <c r="AL73">
        <v>20.916</v>
      </c>
      <c r="AM73">
        <v>10.397399999999999</v>
      </c>
      <c r="AN73">
        <v>0.66954999999999998</v>
      </c>
      <c r="AO73">
        <v>3.6456</v>
      </c>
      <c r="AP73">
        <v>1.0247999999999999</v>
      </c>
      <c r="AQ73">
        <v>30.24</v>
      </c>
      <c r="AR73">
        <v>49.68</v>
      </c>
      <c r="AS73">
        <v>31.897382</v>
      </c>
      <c r="AT73">
        <v>12.9368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2805.0456769999992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686.77995799999997</v>
      </c>
      <c r="L74">
        <v>653.15</v>
      </c>
      <c r="M74">
        <v>85.5</v>
      </c>
      <c r="N74">
        <v>118.125</v>
      </c>
      <c r="O74">
        <v>61.832813000000002</v>
      </c>
      <c r="P74">
        <v>120</v>
      </c>
      <c r="Q74">
        <v>16.899999999999999</v>
      </c>
      <c r="R74">
        <v>42.390099999999997</v>
      </c>
      <c r="S74">
        <v>26.3901</v>
      </c>
      <c r="T74">
        <v>0</v>
      </c>
      <c r="U74">
        <v>418.77</v>
      </c>
      <c r="V74">
        <v>14.25</v>
      </c>
      <c r="W74">
        <v>34.799309999999998</v>
      </c>
      <c r="X74">
        <v>147.515624</v>
      </c>
      <c r="Y74">
        <v>0</v>
      </c>
      <c r="Z74">
        <v>0</v>
      </c>
      <c r="AA74">
        <v>12.64</v>
      </c>
      <c r="AB74">
        <v>13.0634</v>
      </c>
      <c r="AC74">
        <v>9.6778399999999998</v>
      </c>
      <c r="AD74">
        <v>18.229800000000001</v>
      </c>
      <c r="AE74">
        <v>28.225999999999999</v>
      </c>
      <c r="AF74">
        <v>17.748000000000001</v>
      </c>
      <c r="AG74">
        <v>19.757999999999999</v>
      </c>
      <c r="AH74">
        <v>46.497700000000002</v>
      </c>
      <c r="AI74">
        <v>0</v>
      </c>
      <c r="AJ74">
        <v>0</v>
      </c>
      <c r="AK74">
        <v>51.394500000000001</v>
      </c>
      <c r="AL74">
        <v>34.86</v>
      </c>
      <c r="AM74">
        <v>10.557359999999999</v>
      </c>
      <c r="AN74">
        <v>0.66954999999999998</v>
      </c>
      <c r="AO74">
        <v>3.6456</v>
      </c>
      <c r="AP74">
        <v>1.0247999999999999</v>
      </c>
      <c r="AQ74">
        <v>30.24</v>
      </c>
      <c r="AR74">
        <v>49.68</v>
      </c>
      <c r="AS74">
        <v>31.897382</v>
      </c>
      <c r="AT74">
        <v>12.9368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2819.1496369999991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686.77995799999997</v>
      </c>
      <c r="L75">
        <v>653.15</v>
      </c>
      <c r="M75">
        <v>92</v>
      </c>
      <c r="N75">
        <v>118.125</v>
      </c>
      <c r="O75">
        <v>61.832813000000002</v>
      </c>
      <c r="P75">
        <v>117.75</v>
      </c>
      <c r="Q75">
        <v>16.899999999999999</v>
      </c>
      <c r="R75">
        <v>42.390099999999997</v>
      </c>
      <c r="S75">
        <v>26.3901</v>
      </c>
      <c r="T75">
        <v>0</v>
      </c>
      <c r="U75">
        <v>418.77</v>
      </c>
      <c r="V75">
        <v>14.25</v>
      </c>
      <c r="W75">
        <v>34.799309999999998</v>
      </c>
      <c r="X75">
        <v>147.515624</v>
      </c>
      <c r="Y75">
        <v>0</v>
      </c>
      <c r="Z75">
        <v>6.5537999999999998</v>
      </c>
      <c r="AA75">
        <v>13.983000000000001</v>
      </c>
      <c r="AB75">
        <v>13.0634</v>
      </c>
      <c r="AC75">
        <v>9.6778399999999998</v>
      </c>
      <c r="AD75">
        <v>18.229800000000001</v>
      </c>
      <c r="AE75">
        <v>28.225999999999999</v>
      </c>
      <c r="AF75">
        <v>17.748000000000001</v>
      </c>
      <c r="AG75">
        <v>19.757999999999999</v>
      </c>
      <c r="AH75">
        <v>66.290000000000006</v>
      </c>
      <c r="AI75">
        <v>0</v>
      </c>
      <c r="AJ75">
        <v>0</v>
      </c>
      <c r="AK75">
        <v>51.394500000000001</v>
      </c>
      <c r="AL75">
        <v>80.177999999999997</v>
      </c>
      <c r="AM75">
        <v>10.557359999999999</v>
      </c>
      <c r="AN75">
        <v>0.66954999999999998</v>
      </c>
      <c r="AO75">
        <v>3.6456</v>
      </c>
      <c r="AP75">
        <v>6.7892999999999999</v>
      </c>
      <c r="AQ75">
        <v>30.24</v>
      </c>
      <c r="AR75">
        <v>49.68</v>
      </c>
      <c r="AS75">
        <v>31.897382</v>
      </c>
      <c r="AT75">
        <v>12.9368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2902.1712369999991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686.77995799999997</v>
      </c>
      <c r="L76">
        <v>653.15</v>
      </c>
      <c r="M76">
        <v>92</v>
      </c>
      <c r="N76">
        <v>118.125</v>
      </c>
      <c r="O76">
        <v>61.832813000000002</v>
      </c>
      <c r="P76">
        <v>117.75</v>
      </c>
      <c r="Q76">
        <v>16.899999999999999</v>
      </c>
      <c r="R76">
        <v>42.390099999999997</v>
      </c>
      <c r="S76">
        <v>26.3901</v>
      </c>
      <c r="T76">
        <v>0</v>
      </c>
      <c r="U76">
        <v>418.77</v>
      </c>
      <c r="V76">
        <v>14.25</v>
      </c>
      <c r="W76">
        <v>34.799309999999998</v>
      </c>
      <c r="X76">
        <v>147.515624</v>
      </c>
      <c r="Y76">
        <v>0</v>
      </c>
      <c r="Z76">
        <v>6.5537999999999998</v>
      </c>
      <c r="AA76">
        <v>25.28</v>
      </c>
      <c r="AB76">
        <v>13.0634</v>
      </c>
      <c r="AC76">
        <v>9.6778399999999998</v>
      </c>
      <c r="AD76">
        <v>18.229800000000001</v>
      </c>
      <c r="AE76">
        <v>28.225999999999999</v>
      </c>
      <c r="AF76">
        <v>17.748000000000001</v>
      </c>
      <c r="AG76">
        <v>19.757999999999999</v>
      </c>
      <c r="AH76">
        <v>70.172700000000006</v>
      </c>
      <c r="AI76">
        <v>0</v>
      </c>
      <c r="AJ76">
        <v>0</v>
      </c>
      <c r="AK76">
        <v>51.394500000000001</v>
      </c>
      <c r="AL76">
        <v>80.177999999999997</v>
      </c>
      <c r="AM76">
        <v>10.557359999999999</v>
      </c>
      <c r="AN76">
        <v>0.66954999999999998</v>
      </c>
      <c r="AO76">
        <v>3.6456</v>
      </c>
      <c r="AP76">
        <v>6.5331000000000001</v>
      </c>
      <c r="AQ76">
        <v>30.24</v>
      </c>
      <c r="AR76">
        <v>49.68</v>
      </c>
      <c r="AS76">
        <v>31.897382</v>
      </c>
      <c r="AT76">
        <v>12.9368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2917.0947369999994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686.77995799999997</v>
      </c>
      <c r="L77">
        <v>653.15</v>
      </c>
      <c r="M77">
        <v>92</v>
      </c>
      <c r="N77">
        <v>118.125</v>
      </c>
      <c r="O77">
        <v>61.832813000000002</v>
      </c>
      <c r="P77">
        <v>117.75</v>
      </c>
      <c r="Q77">
        <v>16.899999999999999</v>
      </c>
      <c r="R77">
        <v>42.390099999999997</v>
      </c>
      <c r="S77">
        <v>26.3901</v>
      </c>
      <c r="T77">
        <v>0</v>
      </c>
      <c r="U77">
        <v>418.77</v>
      </c>
      <c r="V77">
        <v>14.25</v>
      </c>
      <c r="W77">
        <v>34.799309999999998</v>
      </c>
      <c r="X77">
        <v>147.515624</v>
      </c>
      <c r="Y77">
        <v>0</v>
      </c>
      <c r="Z77">
        <v>6.5537999999999998</v>
      </c>
      <c r="AA77">
        <v>28.045000000000002</v>
      </c>
      <c r="AB77">
        <v>13.0634</v>
      </c>
      <c r="AC77">
        <v>19.100999999999999</v>
      </c>
      <c r="AD77">
        <v>18.229800000000001</v>
      </c>
      <c r="AE77">
        <v>28.225999999999999</v>
      </c>
      <c r="AF77">
        <v>26.622</v>
      </c>
      <c r="AG77">
        <v>19.757999999999999</v>
      </c>
      <c r="AH77">
        <v>93.563599999999994</v>
      </c>
      <c r="AI77">
        <v>2.5459999999999998</v>
      </c>
      <c r="AJ77">
        <v>0</v>
      </c>
      <c r="AK77">
        <v>51.394500000000001</v>
      </c>
      <c r="AL77">
        <v>80.177999999999997</v>
      </c>
      <c r="AM77">
        <v>10.557359999999999</v>
      </c>
      <c r="AN77">
        <v>0.66954999999999998</v>
      </c>
      <c r="AO77">
        <v>3.6456</v>
      </c>
      <c r="AP77">
        <v>6.5331000000000001</v>
      </c>
      <c r="AQ77">
        <v>30.24</v>
      </c>
      <c r="AR77">
        <v>49.68</v>
      </c>
      <c r="AS77">
        <v>31.897382</v>
      </c>
      <c r="AT77">
        <v>12.9368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2964.0937969999991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686.77995799999997</v>
      </c>
      <c r="L78">
        <v>653.15</v>
      </c>
      <c r="M78">
        <v>92</v>
      </c>
      <c r="N78">
        <v>118.125</v>
      </c>
      <c r="O78">
        <v>61.832813000000002</v>
      </c>
      <c r="P78">
        <v>117.75</v>
      </c>
      <c r="Q78">
        <v>16.899999999999999</v>
      </c>
      <c r="R78">
        <v>42.390099999999997</v>
      </c>
      <c r="S78">
        <v>26.3901</v>
      </c>
      <c r="T78">
        <v>0</v>
      </c>
      <c r="U78">
        <v>418.77</v>
      </c>
      <c r="V78">
        <v>14.25</v>
      </c>
      <c r="W78">
        <v>34.799309999999998</v>
      </c>
      <c r="X78">
        <v>147.515624</v>
      </c>
      <c r="Y78">
        <v>0</v>
      </c>
      <c r="Z78">
        <v>13.1076</v>
      </c>
      <c r="AA78">
        <v>37.92</v>
      </c>
      <c r="AB78">
        <v>26.260100000000001</v>
      </c>
      <c r="AC78">
        <v>29.062808</v>
      </c>
      <c r="AD78">
        <v>27.3447</v>
      </c>
      <c r="AE78">
        <v>49.436556000000003</v>
      </c>
      <c r="AF78">
        <v>26.622</v>
      </c>
      <c r="AG78">
        <v>19.757999999999999</v>
      </c>
      <c r="AH78">
        <v>116.9545</v>
      </c>
      <c r="AI78">
        <v>7.6379999999999999</v>
      </c>
      <c r="AJ78">
        <v>0</v>
      </c>
      <c r="AK78">
        <v>51.394500000000001</v>
      </c>
      <c r="AL78">
        <v>80.177999999999997</v>
      </c>
      <c r="AM78">
        <v>15.836040000000001</v>
      </c>
      <c r="AN78">
        <v>0.66954999999999998</v>
      </c>
      <c r="AO78">
        <v>3.6456</v>
      </c>
      <c r="AP78">
        <v>6.5331000000000001</v>
      </c>
      <c r="AQ78">
        <v>30.24</v>
      </c>
      <c r="AR78">
        <v>49.68</v>
      </c>
      <c r="AS78">
        <v>31.897382</v>
      </c>
      <c r="AT78">
        <v>12.9368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3067.7681409999991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686.77995799999997</v>
      </c>
      <c r="L79">
        <v>653.15</v>
      </c>
      <c r="M79">
        <v>92</v>
      </c>
      <c r="N79">
        <v>118.125</v>
      </c>
      <c r="O79">
        <v>61.832813000000002</v>
      </c>
      <c r="P79">
        <v>117.75</v>
      </c>
      <c r="Q79">
        <v>16.899999999999999</v>
      </c>
      <c r="R79">
        <v>42.390099999999997</v>
      </c>
      <c r="S79">
        <v>26.3901</v>
      </c>
      <c r="T79">
        <v>0</v>
      </c>
      <c r="U79">
        <v>418.77</v>
      </c>
      <c r="V79">
        <v>14.25</v>
      </c>
      <c r="W79">
        <v>34.799309999999998</v>
      </c>
      <c r="X79">
        <v>147.515624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29.58</v>
      </c>
      <c r="AG79">
        <v>19.757999999999999</v>
      </c>
      <c r="AH79">
        <v>140.34540000000001</v>
      </c>
      <c r="AI79">
        <v>49.646999999999998</v>
      </c>
      <c r="AJ79">
        <v>0</v>
      </c>
      <c r="AK79">
        <v>51.394500000000001</v>
      </c>
      <c r="AL79">
        <v>80.177999999999997</v>
      </c>
      <c r="AM79">
        <v>15.836040000000001</v>
      </c>
      <c r="AN79">
        <v>0.66954999999999998</v>
      </c>
      <c r="AO79">
        <v>3.6456</v>
      </c>
      <c r="AP79">
        <v>6.5331000000000001</v>
      </c>
      <c r="AQ79">
        <v>30.24</v>
      </c>
      <c r="AR79">
        <v>49.68</v>
      </c>
      <c r="AS79">
        <v>31.897382</v>
      </c>
      <c r="AT79">
        <v>12.9368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3169.2728409999995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686.77995799999997</v>
      </c>
      <c r="L80">
        <v>653.15</v>
      </c>
      <c r="M80">
        <v>92</v>
      </c>
      <c r="N80">
        <v>118.125</v>
      </c>
      <c r="O80">
        <v>61.832813000000002</v>
      </c>
      <c r="P80">
        <v>117.75</v>
      </c>
      <c r="Q80">
        <v>16.899999999999999</v>
      </c>
      <c r="R80">
        <v>42.390099999999997</v>
      </c>
      <c r="S80">
        <v>26.3901</v>
      </c>
      <c r="T80">
        <v>0</v>
      </c>
      <c r="U80">
        <v>418.77</v>
      </c>
      <c r="V80">
        <v>14.25</v>
      </c>
      <c r="W80">
        <v>34.799309999999998</v>
      </c>
      <c r="X80">
        <v>147.515624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29.58</v>
      </c>
      <c r="AG80">
        <v>19.757999999999999</v>
      </c>
      <c r="AH80">
        <v>140.34540000000001</v>
      </c>
      <c r="AI80">
        <v>49.646999999999998</v>
      </c>
      <c r="AJ80">
        <v>0</v>
      </c>
      <c r="AK80">
        <v>51.394500000000001</v>
      </c>
      <c r="AL80">
        <v>34.86</v>
      </c>
      <c r="AM80">
        <v>15.836040000000001</v>
      </c>
      <c r="AN80">
        <v>0.66954999999999998</v>
      </c>
      <c r="AO80">
        <v>3.6456</v>
      </c>
      <c r="AP80">
        <v>6.5331000000000001</v>
      </c>
      <c r="AQ80">
        <v>30.24</v>
      </c>
      <c r="AR80">
        <v>49.68</v>
      </c>
      <c r="AS80">
        <v>31.897382</v>
      </c>
      <c r="AT80">
        <v>12.9368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3123.9548409999998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686.77995799999997</v>
      </c>
      <c r="L81">
        <v>653.15</v>
      </c>
      <c r="M81">
        <v>92</v>
      </c>
      <c r="N81">
        <v>118.125</v>
      </c>
      <c r="O81">
        <v>61.832813000000002</v>
      </c>
      <c r="P81">
        <v>117.75</v>
      </c>
      <c r="Q81">
        <v>16.899999999999999</v>
      </c>
      <c r="R81">
        <v>42.390099999999997</v>
      </c>
      <c r="S81">
        <v>26.3901</v>
      </c>
      <c r="T81">
        <v>0</v>
      </c>
      <c r="U81">
        <v>418.77</v>
      </c>
      <c r="V81">
        <v>14.25</v>
      </c>
      <c r="W81">
        <v>34.799309999999998</v>
      </c>
      <c r="X81">
        <v>147.515624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29.58</v>
      </c>
      <c r="AG81">
        <v>19.757999999999999</v>
      </c>
      <c r="AH81">
        <v>140.34540000000001</v>
      </c>
      <c r="AI81">
        <v>49.646999999999998</v>
      </c>
      <c r="AJ81">
        <v>0</v>
      </c>
      <c r="AK81">
        <v>51.394500000000001</v>
      </c>
      <c r="AL81">
        <v>20.916</v>
      </c>
      <c r="AM81">
        <v>15.836040000000001</v>
      </c>
      <c r="AN81">
        <v>0.66954999999999998</v>
      </c>
      <c r="AO81">
        <v>3.6456</v>
      </c>
      <c r="AP81">
        <v>1.4091</v>
      </c>
      <c r="AQ81">
        <v>30.24</v>
      </c>
      <c r="AR81">
        <v>49.68</v>
      </c>
      <c r="AS81">
        <v>31.897382</v>
      </c>
      <c r="AT81">
        <v>12.9368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3104.8868409999995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686.77995799999997</v>
      </c>
      <c r="L82">
        <v>653.15</v>
      </c>
      <c r="M82">
        <v>92</v>
      </c>
      <c r="N82">
        <v>118.125</v>
      </c>
      <c r="O82">
        <v>61.832813000000002</v>
      </c>
      <c r="P82">
        <v>117.75</v>
      </c>
      <c r="Q82">
        <v>16.899999999999999</v>
      </c>
      <c r="R82">
        <v>42.390099999999997</v>
      </c>
      <c r="S82">
        <v>26.3901</v>
      </c>
      <c r="T82">
        <v>0</v>
      </c>
      <c r="U82">
        <v>418.77</v>
      </c>
      <c r="V82">
        <v>14.25</v>
      </c>
      <c r="W82">
        <v>34.799309999999998</v>
      </c>
      <c r="X82">
        <v>147.515624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29.58</v>
      </c>
      <c r="AG82">
        <v>19.757999999999999</v>
      </c>
      <c r="AH82">
        <v>140.34540000000001</v>
      </c>
      <c r="AI82">
        <v>49.646999999999998</v>
      </c>
      <c r="AJ82">
        <v>0</v>
      </c>
      <c r="AK82">
        <v>51.394500000000001</v>
      </c>
      <c r="AL82">
        <v>20.916</v>
      </c>
      <c r="AM82">
        <v>15.836040000000001</v>
      </c>
      <c r="AN82">
        <v>0.66954999999999998</v>
      </c>
      <c r="AO82">
        <v>3.6456</v>
      </c>
      <c r="AP82">
        <v>1.4091</v>
      </c>
      <c r="AQ82">
        <v>30.24</v>
      </c>
      <c r="AR82">
        <v>49.68</v>
      </c>
      <c r="AS82">
        <v>31.897382</v>
      </c>
      <c r="AT82">
        <v>12.9368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3104.8868409999995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686.77995799999997</v>
      </c>
      <c r="L83">
        <v>653.15</v>
      </c>
      <c r="M83">
        <v>92</v>
      </c>
      <c r="N83">
        <v>118.125</v>
      </c>
      <c r="O83">
        <v>61.832813000000002</v>
      </c>
      <c r="P83">
        <v>117.75</v>
      </c>
      <c r="Q83">
        <v>16.899999999999999</v>
      </c>
      <c r="R83">
        <v>42.390099999999997</v>
      </c>
      <c r="S83">
        <v>26.3901</v>
      </c>
      <c r="T83">
        <v>0</v>
      </c>
      <c r="U83">
        <v>418.77</v>
      </c>
      <c r="V83">
        <v>14.25</v>
      </c>
      <c r="W83">
        <v>34.799309999999998</v>
      </c>
      <c r="X83">
        <v>147.515624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29.58</v>
      </c>
      <c r="AG83">
        <v>19.757999999999999</v>
      </c>
      <c r="AH83">
        <v>140.34540000000001</v>
      </c>
      <c r="AI83">
        <v>49.646999999999998</v>
      </c>
      <c r="AJ83">
        <v>0</v>
      </c>
      <c r="AK83">
        <v>51.394500000000001</v>
      </c>
      <c r="AL83">
        <v>20.916</v>
      </c>
      <c r="AM83">
        <v>15.836040000000001</v>
      </c>
      <c r="AN83">
        <v>0.66954999999999998</v>
      </c>
      <c r="AO83">
        <v>3.6456</v>
      </c>
      <c r="AP83">
        <v>1.4091</v>
      </c>
      <c r="AQ83">
        <v>30.24</v>
      </c>
      <c r="AR83">
        <v>49.68</v>
      </c>
      <c r="AS83">
        <v>31.897382</v>
      </c>
      <c r="AT83">
        <v>12.9368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3104.8868409999995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686.77995799999997</v>
      </c>
      <c r="L84">
        <v>653.15</v>
      </c>
      <c r="M84">
        <v>92</v>
      </c>
      <c r="N84">
        <v>118.125</v>
      </c>
      <c r="O84">
        <v>61.832813000000002</v>
      </c>
      <c r="P84">
        <v>117.75</v>
      </c>
      <c r="Q84">
        <v>16.899999999999999</v>
      </c>
      <c r="R84">
        <v>42.390099999999997</v>
      </c>
      <c r="S84">
        <v>26.3901</v>
      </c>
      <c r="T84">
        <v>0</v>
      </c>
      <c r="U84">
        <v>418.77</v>
      </c>
      <c r="V84">
        <v>14.25</v>
      </c>
      <c r="W84">
        <v>34.799309999999998</v>
      </c>
      <c r="X84">
        <v>147.515624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29.58</v>
      </c>
      <c r="AG84">
        <v>19.757999999999999</v>
      </c>
      <c r="AH84">
        <v>140.34540000000001</v>
      </c>
      <c r="AI84">
        <v>49.646999999999998</v>
      </c>
      <c r="AJ84">
        <v>0</v>
      </c>
      <c r="AK84">
        <v>51.394500000000001</v>
      </c>
      <c r="AL84">
        <v>20.916</v>
      </c>
      <c r="AM84">
        <v>15.836040000000001</v>
      </c>
      <c r="AN84">
        <v>0.66954999999999998</v>
      </c>
      <c r="AO84">
        <v>3.6456</v>
      </c>
      <c r="AP84">
        <v>1.4091</v>
      </c>
      <c r="AQ84">
        <v>30.24</v>
      </c>
      <c r="AR84">
        <v>49.68</v>
      </c>
      <c r="AS84">
        <v>31.897382</v>
      </c>
      <c r="AT84">
        <v>12.9368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3104.8868409999995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686.77995799999997</v>
      </c>
      <c r="L85">
        <v>653.15</v>
      </c>
      <c r="M85">
        <v>92</v>
      </c>
      <c r="N85">
        <v>118.125</v>
      </c>
      <c r="O85">
        <v>61.832813000000002</v>
      </c>
      <c r="P85">
        <v>117.75</v>
      </c>
      <c r="Q85">
        <v>16.899999999999999</v>
      </c>
      <c r="R85">
        <v>42.390099999999997</v>
      </c>
      <c r="S85">
        <v>26.3901</v>
      </c>
      <c r="T85">
        <v>0</v>
      </c>
      <c r="U85">
        <v>418.77</v>
      </c>
      <c r="V85">
        <v>14.25</v>
      </c>
      <c r="W85">
        <v>34.799309999999998</v>
      </c>
      <c r="X85">
        <v>147.515624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29.58</v>
      </c>
      <c r="AG85">
        <v>19.757999999999999</v>
      </c>
      <c r="AH85">
        <v>140.34540000000001</v>
      </c>
      <c r="AI85">
        <v>7.6379999999999999</v>
      </c>
      <c r="AJ85">
        <v>0</v>
      </c>
      <c r="AK85">
        <v>51.394500000000001</v>
      </c>
      <c r="AL85">
        <v>20.916</v>
      </c>
      <c r="AM85">
        <v>15.836040000000001</v>
      </c>
      <c r="AN85">
        <v>0.66954999999999998</v>
      </c>
      <c r="AO85">
        <v>3.6456</v>
      </c>
      <c r="AP85">
        <v>1.4091</v>
      </c>
      <c r="AQ85">
        <v>30.24</v>
      </c>
      <c r="AR85">
        <v>49.68</v>
      </c>
      <c r="AS85">
        <v>31.897382</v>
      </c>
      <c r="AT85">
        <v>12.9368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3062.8778409999995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686.77995799999997</v>
      </c>
      <c r="L86">
        <v>653.15</v>
      </c>
      <c r="M86">
        <v>92</v>
      </c>
      <c r="N86">
        <v>118.125</v>
      </c>
      <c r="O86">
        <v>61.832813000000002</v>
      </c>
      <c r="P86">
        <v>117.75</v>
      </c>
      <c r="Q86">
        <v>16.899999999999999</v>
      </c>
      <c r="R86">
        <v>42.390099999999997</v>
      </c>
      <c r="S86">
        <v>26.3901</v>
      </c>
      <c r="T86">
        <v>0</v>
      </c>
      <c r="U86">
        <v>418.77</v>
      </c>
      <c r="V86">
        <v>14.25</v>
      </c>
      <c r="W86">
        <v>34.799309999999998</v>
      </c>
      <c r="X86">
        <v>147.515624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29.58</v>
      </c>
      <c r="AG86">
        <v>19.757999999999999</v>
      </c>
      <c r="AH86">
        <v>116.9545</v>
      </c>
      <c r="AI86">
        <v>2.5459999999999998</v>
      </c>
      <c r="AJ86">
        <v>0</v>
      </c>
      <c r="AK86">
        <v>51.394500000000001</v>
      </c>
      <c r="AL86">
        <v>20.916</v>
      </c>
      <c r="AM86">
        <v>15.836040000000001</v>
      </c>
      <c r="AN86">
        <v>0.66954999999999998</v>
      </c>
      <c r="AO86">
        <v>3.6456</v>
      </c>
      <c r="AP86">
        <v>1.4091</v>
      </c>
      <c r="AQ86">
        <v>30.24</v>
      </c>
      <c r="AR86">
        <v>49.68</v>
      </c>
      <c r="AS86">
        <v>31.897382</v>
      </c>
      <c r="AT86">
        <v>12.9368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3034.3949409999991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686.77995799999997</v>
      </c>
      <c r="L87">
        <v>653.15</v>
      </c>
      <c r="M87">
        <v>92</v>
      </c>
      <c r="N87">
        <v>118.125</v>
      </c>
      <c r="O87">
        <v>61.832813000000002</v>
      </c>
      <c r="P87">
        <v>117.75</v>
      </c>
      <c r="Q87">
        <v>16.899999999999999</v>
      </c>
      <c r="R87">
        <v>42.390099999999997</v>
      </c>
      <c r="S87">
        <v>26.3901</v>
      </c>
      <c r="T87">
        <v>0</v>
      </c>
      <c r="U87">
        <v>418.77</v>
      </c>
      <c r="V87">
        <v>14.25</v>
      </c>
      <c r="W87">
        <v>34.799309999999998</v>
      </c>
      <c r="X87">
        <v>147.515624</v>
      </c>
      <c r="Y87">
        <v>0</v>
      </c>
      <c r="Z87">
        <v>6.5537999999999998</v>
      </c>
      <c r="AA87">
        <v>28.045000000000002</v>
      </c>
      <c r="AB87">
        <v>26.260100000000001</v>
      </c>
      <c r="AC87">
        <v>19.35568</v>
      </c>
      <c r="AD87">
        <v>18.229800000000001</v>
      </c>
      <c r="AE87">
        <v>28.225999999999999</v>
      </c>
      <c r="AF87">
        <v>26.622</v>
      </c>
      <c r="AG87">
        <v>19.757999999999999</v>
      </c>
      <c r="AH87">
        <v>116.6704</v>
      </c>
      <c r="AI87">
        <v>0</v>
      </c>
      <c r="AJ87">
        <v>0</v>
      </c>
      <c r="AK87">
        <v>51.394500000000001</v>
      </c>
      <c r="AL87">
        <v>20.916</v>
      </c>
      <c r="AM87">
        <v>10.557359999999999</v>
      </c>
      <c r="AN87">
        <v>0.66954999999999998</v>
      </c>
      <c r="AO87">
        <v>2.2834979999999998</v>
      </c>
      <c r="AP87">
        <v>1.4091</v>
      </c>
      <c r="AQ87">
        <v>30.24</v>
      </c>
      <c r="AR87">
        <v>49.68</v>
      </c>
      <c r="AS87">
        <v>31.897382</v>
      </c>
      <c r="AT87">
        <v>12.9368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2932.3578749999992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686.77995799999997</v>
      </c>
      <c r="L88">
        <v>653.15</v>
      </c>
      <c r="M88">
        <v>92</v>
      </c>
      <c r="N88">
        <v>118.125</v>
      </c>
      <c r="O88">
        <v>61.832813000000002</v>
      </c>
      <c r="P88">
        <v>117.75</v>
      </c>
      <c r="Q88">
        <v>16.899999999999999</v>
      </c>
      <c r="R88">
        <v>42.390099999999997</v>
      </c>
      <c r="S88">
        <v>26.3901</v>
      </c>
      <c r="T88">
        <v>0</v>
      </c>
      <c r="U88">
        <v>418.77</v>
      </c>
      <c r="V88">
        <v>14.25</v>
      </c>
      <c r="W88">
        <v>34.799309999999998</v>
      </c>
      <c r="X88">
        <v>147.515624</v>
      </c>
      <c r="Y88">
        <v>0</v>
      </c>
      <c r="Z88">
        <v>6.5537999999999998</v>
      </c>
      <c r="AA88">
        <v>28.045000000000002</v>
      </c>
      <c r="AB88">
        <v>26.260100000000001</v>
      </c>
      <c r="AC88">
        <v>9.6778399999999998</v>
      </c>
      <c r="AD88">
        <v>18.229800000000001</v>
      </c>
      <c r="AE88">
        <v>28.225999999999999</v>
      </c>
      <c r="AF88">
        <v>26.622</v>
      </c>
      <c r="AG88">
        <v>19.757999999999999</v>
      </c>
      <c r="AH88">
        <v>93.563599999999994</v>
      </c>
      <c r="AI88">
        <v>0</v>
      </c>
      <c r="AJ88">
        <v>0</v>
      </c>
      <c r="AK88">
        <v>51.394500000000001</v>
      </c>
      <c r="AL88">
        <v>20.916</v>
      </c>
      <c r="AM88">
        <v>10.557359999999999</v>
      </c>
      <c r="AN88">
        <v>0.66954999999999998</v>
      </c>
      <c r="AO88">
        <v>2.2834979999999998</v>
      </c>
      <c r="AP88">
        <v>1.6653</v>
      </c>
      <c r="AQ88">
        <v>30.24</v>
      </c>
      <c r="AR88">
        <v>49.68</v>
      </c>
      <c r="AS88">
        <v>31.897382</v>
      </c>
      <c r="AT88">
        <v>12.9368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2899.8294349999992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686.77995799999997</v>
      </c>
      <c r="L89">
        <v>653.15</v>
      </c>
      <c r="M89">
        <v>92</v>
      </c>
      <c r="N89">
        <v>118.125</v>
      </c>
      <c r="O89">
        <v>61.832813000000002</v>
      </c>
      <c r="P89">
        <v>120</v>
      </c>
      <c r="Q89">
        <v>16.899999999999999</v>
      </c>
      <c r="R89">
        <v>42.390099999999997</v>
      </c>
      <c r="S89">
        <v>26.3901</v>
      </c>
      <c r="T89">
        <v>0</v>
      </c>
      <c r="U89">
        <v>418.77</v>
      </c>
      <c r="V89">
        <v>14.25</v>
      </c>
      <c r="W89">
        <v>34.799309999999998</v>
      </c>
      <c r="X89">
        <v>147.515624</v>
      </c>
      <c r="Y89">
        <v>0</v>
      </c>
      <c r="Z89">
        <v>6.5537999999999998</v>
      </c>
      <c r="AA89">
        <v>28.045000000000002</v>
      </c>
      <c r="AB89">
        <v>26.260100000000001</v>
      </c>
      <c r="AC89">
        <v>9.6778399999999998</v>
      </c>
      <c r="AD89">
        <v>18.229800000000001</v>
      </c>
      <c r="AE89">
        <v>28.225999999999999</v>
      </c>
      <c r="AF89">
        <v>26.622</v>
      </c>
      <c r="AG89">
        <v>19.757999999999999</v>
      </c>
      <c r="AH89">
        <v>93.563599999999994</v>
      </c>
      <c r="AI89">
        <v>0</v>
      </c>
      <c r="AJ89">
        <v>0</v>
      </c>
      <c r="AK89">
        <v>51.394500000000001</v>
      </c>
      <c r="AL89">
        <v>20.916</v>
      </c>
      <c r="AM89">
        <v>10.557359999999999</v>
      </c>
      <c r="AN89">
        <v>0.66954999999999998</v>
      </c>
      <c r="AO89">
        <v>2.2834979999999998</v>
      </c>
      <c r="AP89">
        <v>1.6653</v>
      </c>
      <c r="AQ89">
        <v>30.24</v>
      </c>
      <c r="AR89">
        <v>49.68</v>
      </c>
      <c r="AS89">
        <v>31.897382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2900.3902349999994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686.77995799999997</v>
      </c>
      <c r="L90">
        <v>653.15</v>
      </c>
      <c r="M90">
        <v>92</v>
      </c>
      <c r="N90">
        <v>118.125</v>
      </c>
      <c r="O90">
        <v>61.832813000000002</v>
      </c>
      <c r="P90">
        <v>120</v>
      </c>
      <c r="Q90">
        <v>16.899999999999999</v>
      </c>
      <c r="R90">
        <v>42.390099999999997</v>
      </c>
      <c r="S90">
        <v>26.3901</v>
      </c>
      <c r="T90">
        <v>0</v>
      </c>
      <c r="U90">
        <v>418.77</v>
      </c>
      <c r="V90">
        <v>14.25</v>
      </c>
      <c r="W90">
        <v>34.799309999999998</v>
      </c>
      <c r="X90">
        <v>147.515624</v>
      </c>
      <c r="Y90">
        <v>0</v>
      </c>
      <c r="Z90">
        <v>6.5537999999999998</v>
      </c>
      <c r="AA90">
        <v>28.045000000000002</v>
      </c>
      <c r="AB90">
        <v>26.260100000000001</v>
      </c>
      <c r="AC90">
        <v>19.35568</v>
      </c>
      <c r="AD90">
        <v>18.229800000000001</v>
      </c>
      <c r="AE90">
        <v>28.225999999999999</v>
      </c>
      <c r="AF90">
        <v>26.622</v>
      </c>
      <c r="AG90">
        <v>19.757999999999999</v>
      </c>
      <c r="AH90">
        <v>116.9545</v>
      </c>
      <c r="AI90">
        <v>0</v>
      </c>
      <c r="AJ90">
        <v>0</v>
      </c>
      <c r="AK90">
        <v>51.394500000000001</v>
      </c>
      <c r="AL90">
        <v>20.916</v>
      </c>
      <c r="AM90">
        <v>10.557359999999999</v>
      </c>
      <c r="AN90">
        <v>0.66954999999999998</v>
      </c>
      <c r="AO90">
        <v>2.2834979999999998</v>
      </c>
      <c r="AP90">
        <v>1.6653</v>
      </c>
      <c r="AQ90">
        <v>30.24</v>
      </c>
      <c r="AR90">
        <v>49.68</v>
      </c>
      <c r="AS90">
        <v>31.897382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2933.4589749999996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686.77995799999997</v>
      </c>
      <c r="L91">
        <v>653.15</v>
      </c>
      <c r="M91">
        <v>92</v>
      </c>
      <c r="N91">
        <v>118.125</v>
      </c>
      <c r="O91">
        <v>61.832813000000002</v>
      </c>
      <c r="P91">
        <v>121.5</v>
      </c>
      <c r="Q91">
        <v>16.899999999999999</v>
      </c>
      <c r="R91">
        <v>42.390099999999997</v>
      </c>
      <c r="S91">
        <v>26.3901</v>
      </c>
      <c r="T91">
        <v>0</v>
      </c>
      <c r="U91">
        <v>418.77</v>
      </c>
      <c r="V91">
        <v>14.25</v>
      </c>
      <c r="W91">
        <v>34.799309999999998</v>
      </c>
      <c r="X91">
        <v>147.515624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29.58</v>
      </c>
      <c r="AG91">
        <v>19.757999999999999</v>
      </c>
      <c r="AH91">
        <v>140.34540000000001</v>
      </c>
      <c r="AI91">
        <v>0</v>
      </c>
      <c r="AJ91">
        <v>0</v>
      </c>
      <c r="AK91">
        <v>51.394500000000001</v>
      </c>
      <c r="AL91">
        <v>20.916</v>
      </c>
      <c r="AM91">
        <v>15.836040000000001</v>
      </c>
      <c r="AN91">
        <v>0.66954999999999998</v>
      </c>
      <c r="AO91">
        <v>2.2834979999999998</v>
      </c>
      <c r="AP91">
        <v>1.6653</v>
      </c>
      <c r="AQ91">
        <v>30.24</v>
      </c>
      <c r="AR91">
        <v>49.68</v>
      </c>
      <c r="AS91">
        <v>31.897382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3056.194739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686.77995799999997</v>
      </c>
      <c r="L92">
        <v>653.15</v>
      </c>
      <c r="M92">
        <v>92</v>
      </c>
      <c r="N92">
        <v>118.125</v>
      </c>
      <c r="O92">
        <v>61.832813000000002</v>
      </c>
      <c r="P92">
        <v>121.5</v>
      </c>
      <c r="Q92">
        <v>16.899999999999999</v>
      </c>
      <c r="R92">
        <v>42.390099999999997</v>
      </c>
      <c r="S92">
        <v>26.3901</v>
      </c>
      <c r="T92">
        <v>0</v>
      </c>
      <c r="U92">
        <v>418.77</v>
      </c>
      <c r="V92">
        <v>14.25</v>
      </c>
      <c r="W92">
        <v>34.799309999999998</v>
      </c>
      <c r="X92">
        <v>147.515624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29.58</v>
      </c>
      <c r="AG92">
        <v>19.757999999999999</v>
      </c>
      <c r="AH92">
        <v>140.34540000000001</v>
      </c>
      <c r="AI92">
        <v>0</v>
      </c>
      <c r="AJ92">
        <v>0</v>
      </c>
      <c r="AK92">
        <v>51.394500000000001</v>
      </c>
      <c r="AL92">
        <v>20.916</v>
      </c>
      <c r="AM92">
        <v>15.836040000000001</v>
      </c>
      <c r="AN92">
        <v>0.66954999999999998</v>
      </c>
      <c r="AO92">
        <v>2.2834979999999998</v>
      </c>
      <c r="AP92">
        <v>1.6653</v>
      </c>
      <c r="AQ92">
        <v>30.24</v>
      </c>
      <c r="AR92">
        <v>49.68</v>
      </c>
      <c r="AS92">
        <v>31.897382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3056.194739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686.77995799999997</v>
      </c>
      <c r="L93">
        <v>653.15</v>
      </c>
      <c r="M93">
        <v>92</v>
      </c>
      <c r="N93">
        <v>118.125</v>
      </c>
      <c r="O93">
        <v>61.832813000000002</v>
      </c>
      <c r="P93">
        <v>121.5</v>
      </c>
      <c r="Q93">
        <v>16.899999999999999</v>
      </c>
      <c r="R93">
        <v>42.390099999999997</v>
      </c>
      <c r="S93">
        <v>26.3901</v>
      </c>
      <c r="T93">
        <v>0</v>
      </c>
      <c r="U93">
        <v>418.77</v>
      </c>
      <c r="V93">
        <v>14.25</v>
      </c>
      <c r="W93">
        <v>34.799309999999998</v>
      </c>
      <c r="X93">
        <v>147.515624</v>
      </c>
      <c r="Y93">
        <v>0</v>
      </c>
      <c r="Z93">
        <v>13.1076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29.58</v>
      </c>
      <c r="AG93">
        <v>19.757999999999999</v>
      </c>
      <c r="AH93">
        <v>140.34540000000001</v>
      </c>
      <c r="AI93">
        <v>0</v>
      </c>
      <c r="AJ93">
        <v>0</v>
      </c>
      <c r="AK93">
        <v>51.394500000000001</v>
      </c>
      <c r="AL93">
        <v>20.916</v>
      </c>
      <c r="AM93">
        <v>15.836040000000001</v>
      </c>
      <c r="AN93">
        <v>0.66954999999999998</v>
      </c>
      <c r="AO93">
        <v>4.047498</v>
      </c>
      <c r="AP93">
        <v>1.6653</v>
      </c>
      <c r="AQ93">
        <v>30.24</v>
      </c>
      <c r="AR93">
        <v>49.68</v>
      </c>
      <c r="AS93">
        <v>31.897382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3051.404939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686.77995799999997</v>
      </c>
      <c r="L94">
        <v>653.15</v>
      </c>
      <c r="M94">
        <v>92</v>
      </c>
      <c r="N94">
        <v>118.125</v>
      </c>
      <c r="O94">
        <v>61.832813000000002</v>
      </c>
      <c r="P94">
        <v>121.5</v>
      </c>
      <c r="Q94">
        <v>16.899999999999999</v>
      </c>
      <c r="R94">
        <v>42.390099999999997</v>
      </c>
      <c r="S94">
        <v>26.3901</v>
      </c>
      <c r="T94">
        <v>0</v>
      </c>
      <c r="U94">
        <v>418.77</v>
      </c>
      <c r="V94">
        <v>14.25</v>
      </c>
      <c r="W94">
        <v>34.799309999999998</v>
      </c>
      <c r="X94">
        <v>147.515624</v>
      </c>
      <c r="Y94">
        <v>0</v>
      </c>
      <c r="Z94">
        <v>13.1076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29.58</v>
      </c>
      <c r="AG94">
        <v>19.757999999999999</v>
      </c>
      <c r="AH94">
        <v>140.34540000000001</v>
      </c>
      <c r="AI94">
        <v>0</v>
      </c>
      <c r="AJ94">
        <v>0</v>
      </c>
      <c r="AK94">
        <v>51.394500000000001</v>
      </c>
      <c r="AL94">
        <v>20.916</v>
      </c>
      <c r="AM94">
        <v>15.836040000000001</v>
      </c>
      <c r="AN94">
        <v>0.66954999999999998</v>
      </c>
      <c r="AO94">
        <v>4.047498</v>
      </c>
      <c r="AP94">
        <v>1.6653</v>
      </c>
      <c r="AQ94">
        <v>30.24</v>
      </c>
      <c r="AR94">
        <v>49.68</v>
      </c>
      <c r="AS94">
        <v>31.897382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3051.404939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686.77995799999997</v>
      </c>
      <c r="L95">
        <v>653.15</v>
      </c>
      <c r="M95">
        <v>92</v>
      </c>
      <c r="N95">
        <v>118.125</v>
      </c>
      <c r="O95">
        <v>61.832813000000002</v>
      </c>
      <c r="P95">
        <v>121.5</v>
      </c>
      <c r="Q95">
        <v>15.759600000000001</v>
      </c>
      <c r="R95">
        <v>42.390099999999997</v>
      </c>
      <c r="S95">
        <v>26.3901</v>
      </c>
      <c r="T95">
        <v>0</v>
      </c>
      <c r="U95">
        <v>418.77</v>
      </c>
      <c r="V95">
        <v>14.25</v>
      </c>
      <c r="W95">
        <v>34.799309999999998</v>
      </c>
      <c r="X95">
        <v>147.515624</v>
      </c>
      <c r="Y95">
        <v>0</v>
      </c>
      <c r="Z95">
        <v>6.5537999999999998</v>
      </c>
      <c r="AA95">
        <v>28.045000000000002</v>
      </c>
      <c r="AB95">
        <v>26.260100000000001</v>
      </c>
      <c r="AC95">
        <v>0</v>
      </c>
      <c r="AD95">
        <v>18.229800000000001</v>
      </c>
      <c r="AE95">
        <v>28.225999999999999</v>
      </c>
      <c r="AF95">
        <v>17.748000000000001</v>
      </c>
      <c r="AG95">
        <v>19.757999999999999</v>
      </c>
      <c r="AH95">
        <v>116.9545</v>
      </c>
      <c r="AI95">
        <v>0</v>
      </c>
      <c r="AJ95">
        <v>0</v>
      </c>
      <c r="AK95">
        <v>51.394500000000001</v>
      </c>
      <c r="AL95">
        <v>20.916</v>
      </c>
      <c r="AM95">
        <v>15.836040000000001</v>
      </c>
      <c r="AN95">
        <v>0.66954999999999998</v>
      </c>
      <c r="AO95">
        <v>4.047498</v>
      </c>
      <c r="AP95">
        <v>1.6653</v>
      </c>
      <c r="AQ95">
        <v>30.24</v>
      </c>
      <c r="AR95">
        <v>49.68</v>
      </c>
      <c r="AS95">
        <v>31.897382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2912.6315750000003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686.77995799999997</v>
      </c>
      <c r="L96">
        <v>653.15</v>
      </c>
      <c r="M96">
        <v>92</v>
      </c>
      <c r="N96">
        <v>118.125</v>
      </c>
      <c r="O96">
        <v>61.832813000000002</v>
      </c>
      <c r="P96">
        <v>121.5</v>
      </c>
      <c r="Q96">
        <v>14.0466</v>
      </c>
      <c r="R96">
        <v>42.390099999999997</v>
      </c>
      <c r="S96">
        <v>26.3901</v>
      </c>
      <c r="T96">
        <v>0</v>
      </c>
      <c r="U96">
        <v>418.77</v>
      </c>
      <c r="V96">
        <v>14.25</v>
      </c>
      <c r="W96">
        <v>34.799309999999998</v>
      </c>
      <c r="X96">
        <v>147.515624</v>
      </c>
      <c r="Y96">
        <v>0</v>
      </c>
      <c r="Z96">
        <v>6.5537999999999998</v>
      </c>
      <c r="AA96">
        <v>28.045000000000002</v>
      </c>
      <c r="AB96">
        <v>13.0634</v>
      </c>
      <c r="AC96">
        <v>0</v>
      </c>
      <c r="AD96">
        <v>9.1149000000000004</v>
      </c>
      <c r="AE96">
        <v>28.225999999999999</v>
      </c>
      <c r="AF96">
        <v>17.748000000000001</v>
      </c>
      <c r="AG96">
        <v>19.757999999999999</v>
      </c>
      <c r="AH96">
        <v>85.23</v>
      </c>
      <c r="AI96">
        <v>0</v>
      </c>
      <c r="AJ96">
        <v>0</v>
      </c>
      <c r="AK96">
        <v>51.394500000000001</v>
      </c>
      <c r="AL96">
        <v>20.916</v>
      </c>
      <c r="AM96">
        <v>15.836040000000001</v>
      </c>
      <c r="AN96">
        <v>0.66954999999999998</v>
      </c>
      <c r="AO96">
        <v>4.047498</v>
      </c>
      <c r="AP96">
        <v>1.6653</v>
      </c>
      <c r="AQ96">
        <v>30.24</v>
      </c>
      <c r="AR96">
        <v>49.68</v>
      </c>
      <c r="AS96">
        <v>31.897382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2856.8824750000003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686.77995799999997</v>
      </c>
      <c r="L97">
        <v>653.15</v>
      </c>
      <c r="M97">
        <v>92</v>
      </c>
      <c r="N97">
        <v>118.125</v>
      </c>
      <c r="O97">
        <v>61.832813000000002</v>
      </c>
      <c r="P97">
        <v>121.5</v>
      </c>
      <c r="Q97">
        <v>13.132999999999999</v>
      </c>
      <c r="R97">
        <v>42.390099999999997</v>
      </c>
      <c r="S97">
        <v>26.3901</v>
      </c>
      <c r="T97">
        <v>0</v>
      </c>
      <c r="U97">
        <v>418.77</v>
      </c>
      <c r="V97">
        <v>14.25</v>
      </c>
      <c r="W97">
        <v>34.799309999999998</v>
      </c>
      <c r="X97">
        <v>147.515624</v>
      </c>
      <c r="Y97">
        <v>0</v>
      </c>
      <c r="Z97">
        <v>6.5537999999999998</v>
      </c>
      <c r="AA97">
        <v>14.04462</v>
      </c>
      <c r="AB97">
        <v>13.0634</v>
      </c>
      <c r="AC97">
        <v>0</v>
      </c>
      <c r="AD97">
        <v>9.1149000000000004</v>
      </c>
      <c r="AE97">
        <v>28.225999999999999</v>
      </c>
      <c r="AF97">
        <v>17.748000000000001</v>
      </c>
      <c r="AG97">
        <v>19.757999999999999</v>
      </c>
      <c r="AH97">
        <v>56.82</v>
      </c>
      <c r="AI97">
        <v>0</v>
      </c>
      <c r="AJ97">
        <v>0</v>
      </c>
      <c r="AK97">
        <v>51.394500000000001</v>
      </c>
      <c r="AL97">
        <v>20.916</v>
      </c>
      <c r="AM97">
        <v>13.729900000000001</v>
      </c>
      <c r="AN97">
        <v>0.66954999999999998</v>
      </c>
      <c r="AO97">
        <v>4.047498</v>
      </c>
      <c r="AP97">
        <v>6.7892999999999999</v>
      </c>
      <c r="AQ97">
        <v>30.24</v>
      </c>
      <c r="AR97">
        <v>49.68</v>
      </c>
      <c r="AS97">
        <v>31.897382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2816.5763550000001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686.77995799999997</v>
      </c>
      <c r="L98">
        <v>653.15</v>
      </c>
      <c r="M98">
        <v>92</v>
      </c>
      <c r="N98">
        <v>118.125</v>
      </c>
      <c r="O98">
        <v>61.832813000000002</v>
      </c>
      <c r="P98">
        <v>121.5</v>
      </c>
      <c r="Q98">
        <v>12.561999999999999</v>
      </c>
      <c r="R98">
        <v>42.390099999999997</v>
      </c>
      <c r="S98">
        <v>26.3901</v>
      </c>
      <c r="T98">
        <v>0</v>
      </c>
      <c r="U98">
        <v>418.77</v>
      </c>
      <c r="V98">
        <v>14.25</v>
      </c>
      <c r="W98">
        <v>34.799309999999998</v>
      </c>
      <c r="X98">
        <v>147.515624</v>
      </c>
      <c r="Y98">
        <v>0</v>
      </c>
      <c r="Z98">
        <v>6.5537999999999998</v>
      </c>
      <c r="AA98">
        <v>14.022500000000001</v>
      </c>
      <c r="AB98">
        <v>13.0634</v>
      </c>
      <c r="AC98">
        <v>0</v>
      </c>
      <c r="AD98">
        <v>9.1149000000000004</v>
      </c>
      <c r="AE98">
        <v>28.225999999999999</v>
      </c>
      <c r="AF98">
        <v>17.748000000000001</v>
      </c>
      <c r="AG98">
        <v>19.757999999999999</v>
      </c>
      <c r="AH98">
        <v>37.880000000000003</v>
      </c>
      <c r="AI98">
        <v>0</v>
      </c>
      <c r="AJ98">
        <v>0</v>
      </c>
      <c r="AK98">
        <v>51.394500000000001</v>
      </c>
      <c r="AL98">
        <v>20.916</v>
      </c>
      <c r="AM98">
        <v>10.557359999999999</v>
      </c>
      <c r="AN98">
        <v>0.66954999999999998</v>
      </c>
      <c r="AO98">
        <v>4.047498</v>
      </c>
      <c r="AP98">
        <v>6.7892999999999999</v>
      </c>
      <c r="AQ98">
        <v>30.24</v>
      </c>
      <c r="AR98">
        <v>49.68</v>
      </c>
      <c r="AS98">
        <v>31.897382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2793.8706950000001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8.3499999999999991E-4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16.482718991999985</v>
      </c>
      <c r="L99">
        <f t="shared" si="2"/>
        <v>15.675600000000024</v>
      </c>
      <c r="M99">
        <f t="shared" si="2"/>
        <v>2.1557499999999998</v>
      </c>
      <c r="N99">
        <f t="shared" si="2"/>
        <v>2.835</v>
      </c>
      <c r="O99">
        <f t="shared" si="2"/>
        <v>1.4839875119999999</v>
      </c>
      <c r="P99">
        <f t="shared" si="2"/>
        <v>2.8075312499999998</v>
      </c>
      <c r="Q99">
        <f t="shared" si="2"/>
        <v>0.40257530000000047</v>
      </c>
      <c r="R99">
        <f t="shared" si="2"/>
        <v>1.0173624000000012</v>
      </c>
      <c r="S99">
        <f t="shared" si="2"/>
        <v>0.63336240000000088</v>
      </c>
      <c r="T99">
        <f t="shared" si="2"/>
        <v>0</v>
      </c>
      <c r="U99">
        <f t="shared" si="2"/>
        <v>10.050479999999991</v>
      </c>
      <c r="V99">
        <f t="shared" si="2"/>
        <v>0.34200000000000003</v>
      </c>
      <c r="W99">
        <f t="shared" si="2"/>
        <v>0.9975802199999988</v>
      </c>
      <c r="X99">
        <f t="shared" si="2"/>
        <v>3.540374975999995</v>
      </c>
      <c r="Y99">
        <f t="shared" si="2"/>
        <v>0</v>
      </c>
      <c r="Z99">
        <f t="shared" si="2"/>
        <v>0.2016679500000001</v>
      </c>
      <c r="AA99">
        <f t="shared" si="2"/>
        <v>0.36603741500000003</v>
      </c>
      <c r="AB99">
        <f t="shared" si="2"/>
        <v>0.44641503499999974</v>
      </c>
      <c r="AC99">
        <f t="shared" si="2"/>
        <v>0.31460524799999984</v>
      </c>
      <c r="AD99">
        <f t="shared" si="2"/>
        <v>0.3231826499999999</v>
      </c>
      <c r="AE99">
        <f t="shared" si="2"/>
        <v>0.78602995000000153</v>
      </c>
      <c r="AF99">
        <f t="shared" si="2"/>
        <v>0.34164900000000042</v>
      </c>
      <c r="AG99">
        <f t="shared" si="2"/>
        <v>0.47419200000000061</v>
      </c>
      <c r="AH99">
        <f t="shared" si="2"/>
        <v>1.0946372999999998</v>
      </c>
      <c r="AI99">
        <f t="shared" si="2"/>
        <v>0.13398325000000003</v>
      </c>
      <c r="AJ99">
        <f t="shared" si="2"/>
        <v>0</v>
      </c>
      <c r="AK99">
        <f t="shared" si="2"/>
        <v>1.2334680000000007</v>
      </c>
      <c r="AL99">
        <f t="shared" si="2"/>
        <v>0.70068600000000014</v>
      </c>
      <c r="AM99">
        <f t="shared" si="2"/>
        <v>0.1466233350000001</v>
      </c>
      <c r="AN99">
        <f t="shared" si="2"/>
        <v>1.6069200000000013E-2</v>
      </c>
      <c r="AO99">
        <f t="shared" si="2"/>
        <v>2.7742942500000006E-2</v>
      </c>
      <c r="AP99">
        <f t="shared" si="2"/>
        <v>6.2128500000000003E-2</v>
      </c>
      <c r="AQ99">
        <f t="shared" si="2"/>
        <v>0.47897325000000018</v>
      </c>
      <c r="AR99">
        <f t="shared" si="2"/>
        <v>1.2039119999999996</v>
      </c>
      <c r="AS99">
        <f t="shared" si="2"/>
        <v>0.75200445800000115</v>
      </c>
      <c r="AT99">
        <f t="shared" si="2"/>
        <v>0.32405337499999937</v>
      </c>
      <c r="AU99">
        <f t="shared" si="2"/>
        <v>0</v>
      </c>
      <c r="AV99">
        <f t="shared" si="2"/>
        <v>0</v>
      </c>
      <c r="AW99">
        <f t="shared" si="2"/>
        <v>1.4505000000000002E-2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67.867723908500011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O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6" t="s">
        <v>43</v>
      </c>
      <c r="AT2" s="196" t="s">
        <v>368</v>
      </c>
      <c r="AU2" s="169"/>
      <c r="AV2" s="196" t="s">
        <v>375</v>
      </c>
      <c r="AW2" s="196" t="s">
        <v>376</v>
      </c>
      <c r="AX2" s="196" t="s">
        <v>377</v>
      </c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664.459609</v>
      </c>
      <c r="L3">
        <v>631.92262500000004</v>
      </c>
      <c r="M3">
        <v>89.01</v>
      </c>
      <c r="N3">
        <v>114.285938</v>
      </c>
      <c r="O3">
        <v>59.823247000000002</v>
      </c>
      <c r="P3">
        <v>98.685000000000002</v>
      </c>
      <c r="Q3">
        <v>16.350750000000001</v>
      </c>
      <c r="R3">
        <v>41.012422000000001</v>
      </c>
      <c r="S3">
        <v>25.532422</v>
      </c>
      <c r="T3">
        <v>0</v>
      </c>
      <c r="U3">
        <v>405.15997499999997</v>
      </c>
      <c r="V3">
        <v>13.786875</v>
      </c>
      <c r="W3">
        <v>44.891109999999998</v>
      </c>
      <c r="X3">
        <v>142.72136599999999</v>
      </c>
      <c r="Y3">
        <v>0</v>
      </c>
      <c r="Z3">
        <v>6.340802</v>
      </c>
      <c r="AA3">
        <v>0</v>
      </c>
      <c r="AB3">
        <v>12.63884</v>
      </c>
      <c r="AC3">
        <v>0</v>
      </c>
      <c r="AD3">
        <v>8.8186660000000003</v>
      </c>
      <c r="AE3">
        <v>27.308655000000002</v>
      </c>
      <c r="AF3">
        <v>17.171189999999999</v>
      </c>
      <c r="AG3">
        <v>19.115864999999999</v>
      </c>
      <c r="AH3">
        <v>36.648899999999998</v>
      </c>
      <c r="AI3">
        <v>0</v>
      </c>
      <c r="AJ3">
        <v>0</v>
      </c>
      <c r="AK3">
        <v>49.724178999999999</v>
      </c>
      <c r="AL3">
        <v>10.118115</v>
      </c>
      <c r="AM3">
        <v>5.1071229999999996</v>
      </c>
      <c r="AN3">
        <v>0.64778999999999998</v>
      </c>
      <c r="AO3">
        <v>0</v>
      </c>
      <c r="AP3">
        <v>2.2308620000000001</v>
      </c>
      <c r="AQ3">
        <v>19.504799999999999</v>
      </c>
      <c r="AR3">
        <v>48.065399999999997</v>
      </c>
      <c r="AS3">
        <v>30.860717000000001</v>
      </c>
      <c r="AT3">
        <v>13.583824</v>
      </c>
      <c r="AU3">
        <v>0</v>
      </c>
      <c r="AV3">
        <v>0</v>
      </c>
      <c r="AW3">
        <v>4.1505749999999999</v>
      </c>
      <c r="AX3">
        <v>0</v>
      </c>
      <c r="AY3">
        <v>0</v>
      </c>
      <c r="AZ3">
        <v>0</v>
      </c>
      <c r="BA3">
        <f>SUM(B3:AZ3)</f>
        <v>2659.6776420000001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664.459609</v>
      </c>
      <c r="L4">
        <v>631.92262500000004</v>
      </c>
      <c r="M4">
        <v>89.01</v>
      </c>
      <c r="N4">
        <v>114.285938</v>
      </c>
      <c r="O4">
        <v>59.823247000000002</v>
      </c>
      <c r="P4">
        <v>100.13625</v>
      </c>
      <c r="Q4">
        <v>16.350750000000001</v>
      </c>
      <c r="R4">
        <v>41.012422000000001</v>
      </c>
      <c r="S4">
        <v>25.532422</v>
      </c>
      <c r="T4">
        <v>0</v>
      </c>
      <c r="U4">
        <v>405.15997499999997</v>
      </c>
      <c r="V4">
        <v>13.786875</v>
      </c>
      <c r="W4">
        <v>44.891109999999998</v>
      </c>
      <c r="X4">
        <v>142.72136599999999</v>
      </c>
      <c r="Y4">
        <v>0</v>
      </c>
      <c r="Z4">
        <v>6.340802</v>
      </c>
      <c r="AA4">
        <v>0</v>
      </c>
      <c r="AB4">
        <v>12.63884</v>
      </c>
      <c r="AC4">
        <v>0</v>
      </c>
      <c r="AD4">
        <v>8.8186660000000003</v>
      </c>
      <c r="AE4">
        <v>27.308655000000002</v>
      </c>
      <c r="AF4">
        <v>17.171189999999999</v>
      </c>
      <c r="AG4">
        <v>19.115864999999999</v>
      </c>
      <c r="AH4">
        <v>36.648899999999998</v>
      </c>
      <c r="AI4">
        <v>0</v>
      </c>
      <c r="AJ4">
        <v>0</v>
      </c>
      <c r="AK4">
        <v>49.724178999999999</v>
      </c>
      <c r="AL4">
        <v>10.118115</v>
      </c>
      <c r="AM4">
        <v>5.1071229999999996</v>
      </c>
      <c r="AN4">
        <v>0.64778999999999998</v>
      </c>
      <c r="AO4">
        <v>0</v>
      </c>
      <c r="AP4">
        <v>2.2308620000000001</v>
      </c>
      <c r="AQ4">
        <v>19.504799999999999</v>
      </c>
      <c r="AR4">
        <v>48.065399999999997</v>
      </c>
      <c r="AS4">
        <v>30.860717000000001</v>
      </c>
      <c r="AT4">
        <v>14.259923000000001</v>
      </c>
      <c r="AU4">
        <v>0</v>
      </c>
      <c r="AV4">
        <v>0</v>
      </c>
      <c r="AW4">
        <v>4.1505749999999999</v>
      </c>
      <c r="AX4">
        <v>0</v>
      </c>
      <c r="AY4">
        <v>0</v>
      </c>
      <c r="AZ4">
        <v>0</v>
      </c>
      <c r="BA4">
        <f t="shared" ref="BA4:BA67" si="0">SUM(B4:AZ4)</f>
        <v>2661.8049910000004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664.459609</v>
      </c>
      <c r="L5">
        <v>631.92262500000004</v>
      </c>
      <c r="M5">
        <v>89.01</v>
      </c>
      <c r="N5">
        <v>114.285938</v>
      </c>
      <c r="O5">
        <v>59.823247000000002</v>
      </c>
      <c r="P5">
        <v>101.58750000000001</v>
      </c>
      <c r="Q5">
        <v>16.350750000000001</v>
      </c>
      <c r="R5">
        <v>41.012422000000001</v>
      </c>
      <c r="S5">
        <v>25.532422</v>
      </c>
      <c r="T5">
        <v>0</v>
      </c>
      <c r="U5">
        <v>405.15997499999997</v>
      </c>
      <c r="V5">
        <v>13.786875</v>
      </c>
      <c r="W5">
        <v>44.891109999999998</v>
      </c>
      <c r="X5">
        <v>142.72136599999999</v>
      </c>
      <c r="Y5">
        <v>0</v>
      </c>
      <c r="Z5">
        <v>6.340802</v>
      </c>
      <c r="AA5">
        <v>0</v>
      </c>
      <c r="AB5">
        <v>12.63884</v>
      </c>
      <c r="AC5">
        <v>0</v>
      </c>
      <c r="AD5">
        <v>8.8186660000000003</v>
      </c>
      <c r="AE5">
        <v>27.308655000000002</v>
      </c>
      <c r="AF5">
        <v>17.171189999999999</v>
      </c>
      <c r="AG5">
        <v>19.115864999999999</v>
      </c>
      <c r="AH5">
        <v>18.324449999999999</v>
      </c>
      <c r="AI5">
        <v>0</v>
      </c>
      <c r="AJ5">
        <v>0</v>
      </c>
      <c r="AK5">
        <v>49.724178999999999</v>
      </c>
      <c r="AL5">
        <v>10.118115</v>
      </c>
      <c r="AM5">
        <v>5.1071229999999996</v>
      </c>
      <c r="AN5">
        <v>0.64778999999999998</v>
      </c>
      <c r="AO5">
        <v>0</v>
      </c>
      <c r="AP5">
        <v>2.2308620000000001</v>
      </c>
      <c r="AQ5">
        <v>19.504799999999999</v>
      </c>
      <c r="AR5">
        <v>48.065399999999997</v>
      </c>
      <c r="AS5">
        <v>30.860717000000001</v>
      </c>
      <c r="AT5">
        <v>13.405201999999999</v>
      </c>
      <c r="AU5">
        <v>0</v>
      </c>
      <c r="AV5">
        <v>0</v>
      </c>
      <c r="AW5">
        <v>4.1505749999999999</v>
      </c>
      <c r="AX5">
        <v>0</v>
      </c>
      <c r="AY5">
        <v>0</v>
      </c>
      <c r="AZ5">
        <v>0</v>
      </c>
      <c r="BA5">
        <f t="shared" si="0"/>
        <v>2644.0770700000003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664.459609</v>
      </c>
      <c r="L6">
        <v>631.92262500000004</v>
      </c>
      <c r="M6">
        <v>89.01</v>
      </c>
      <c r="N6">
        <v>114.285938</v>
      </c>
      <c r="O6">
        <v>59.823247000000002</v>
      </c>
      <c r="P6">
        <v>103.401562</v>
      </c>
      <c r="Q6">
        <v>16.350750000000001</v>
      </c>
      <c r="R6">
        <v>41.012422000000001</v>
      </c>
      <c r="S6">
        <v>25.532422</v>
      </c>
      <c r="T6">
        <v>0</v>
      </c>
      <c r="U6">
        <v>405.15997499999997</v>
      </c>
      <c r="V6">
        <v>13.786875</v>
      </c>
      <c r="W6">
        <v>44.891109999999998</v>
      </c>
      <c r="X6">
        <v>142.72136599999999</v>
      </c>
      <c r="Y6">
        <v>0</v>
      </c>
      <c r="Z6">
        <v>6.340802</v>
      </c>
      <c r="AA6">
        <v>0</v>
      </c>
      <c r="AB6">
        <v>12.63884</v>
      </c>
      <c r="AC6">
        <v>0</v>
      </c>
      <c r="AD6">
        <v>8.8186660000000003</v>
      </c>
      <c r="AE6">
        <v>27.308655000000002</v>
      </c>
      <c r="AF6">
        <v>17.171189999999999</v>
      </c>
      <c r="AG6">
        <v>19.115864999999999</v>
      </c>
      <c r="AH6">
        <v>18.324449999999999</v>
      </c>
      <c r="AI6">
        <v>0</v>
      </c>
      <c r="AJ6">
        <v>0</v>
      </c>
      <c r="AK6">
        <v>49.724178999999999</v>
      </c>
      <c r="AL6">
        <v>10.118115</v>
      </c>
      <c r="AM6">
        <v>5.1071229999999996</v>
      </c>
      <c r="AN6">
        <v>0.64778999999999998</v>
      </c>
      <c r="AO6">
        <v>0</v>
      </c>
      <c r="AP6">
        <v>2.2308620000000001</v>
      </c>
      <c r="AQ6">
        <v>19.504799999999999</v>
      </c>
      <c r="AR6">
        <v>48.065399999999997</v>
      </c>
      <c r="AS6">
        <v>30.860717000000001</v>
      </c>
      <c r="AT6">
        <v>13.702051000000001</v>
      </c>
      <c r="AU6">
        <v>0</v>
      </c>
      <c r="AV6">
        <v>0</v>
      </c>
      <c r="AW6">
        <v>4.6149750000000003</v>
      </c>
      <c r="AX6">
        <v>0</v>
      </c>
      <c r="AY6">
        <v>0</v>
      </c>
      <c r="AZ6">
        <v>0</v>
      </c>
      <c r="BA6">
        <f t="shared" si="0"/>
        <v>2646.6523810000008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664.459609</v>
      </c>
      <c r="L7">
        <v>631.92262500000004</v>
      </c>
      <c r="M7">
        <v>89.01</v>
      </c>
      <c r="N7">
        <v>114.285938</v>
      </c>
      <c r="O7">
        <v>59.823247000000002</v>
      </c>
      <c r="P7">
        <v>103.401562</v>
      </c>
      <c r="Q7">
        <v>16.350750000000001</v>
      </c>
      <c r="R7">
        <v>41.012422000000001</v>
      </c>
      <c r="S7">
        <v>25.532422</v>
      </c>
      <c r="T7">
        <v>0</v>
      </c>
      <c r="U7">
        <v>405.15997499999997</v>
      </c>
      <c r="V7">
        <v>13.786875</v>
      </c>
      <c r="W7">
        <v>44.891109999999998</v>
      </c>
      <c r="X7">
        <v>142.72136599999999</v>
      </c>
      <c r="Y7">
        <v>0</v>
      </c>
      <c r="Z7">
        <v>6.340802</v>
      </c>
      <c r="AA7">
        <v>0</v>
      </c>
      <c r="AB7">
        <v>12.63884</v>
      </c>
      <c r="AC7">
        <v>0</v>
      </c>
      <c r="AD7">
        <v>8.8186660000000003</v>
      </c>
      <c r="AE7">
        <v>27.308655000000002</v>
      </c>
      <c r="AF7">
        <v>8.5855949999999996</v>
      </c>
      <c r="AG7">
        <v>19.115864999999999</v>
      </c>
      <c r="AH7">
        <v>0</v>
      </c>
      <c r="AI7">
        <v>0</v>
      </c>
      <c r="AJ7">
        <v>0</v>
      </c>
      <c r="AK7">
        <v>49.724178999999999</v>
      </c>
      <c r="AL7">
        <v>10.118115</v>
      </c>
      <c r="AM7">
        <v>5.1071229999999996</v>
      </c>
      <c r="AN7">
        <v>0.64778999999999998</v>
      </c>
      <c r="AO7">
        <v>0</v>
      </c>
      <c r="AP7">
        <v>2.2308620000000001</v>
      </c>
      <c r="AQ7">
        <v>19.504799999999999</v>
      </c>
      <c r="AR7">
        <v>48.065399999999997</v>
      </c>
      <c r="AS7">
        <v>30.860717000000001</v>
      </c>
      <c r="AT7">
        <v>12.793181000000001</v>
      </c>
      <c r="AU7">
        <v>0</v>
      </c>
      <c r="AV7">
        <v>0</v>
      </c>
      <c r="AW7">
        <v>4.7988</v>
      </c>
      <c r="AX7">
        <v>0</v>
      </c>
      <c r="AY7">
        <v>0</v>
      </c>
      <c r="AZ7">
        <v>0</v>
      </c>
      <c r="BA7">
        <f t="shared" si="0"/>
        <v>2619.0172910000006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664.459609</v>
      </c>
      <c r="L8">
        <v>631.92262500000004</v>
      </c>
      <c r="M8">
        <v>89.01</v>
      </c>
      <c r="N8">
        <v>114.285938</v>
      </c>
      <c r="O8">
        <v>59.823247000000002</v>
      </c>
      <c r="P8">
        <v>103.401562</v>
      </c>
      <c r="Q8">
        <v>16.350750000000001</v>
      </c>
      <c r="R8">
        <v>41.012422000000001</v>
      </c>
      <c r="S8">
        <v>25.532422</v>
      </c>
      <c r="T8">
        <v>0</v>
      </c>
      <c r="U8">
        <v>405.15997499999997</v>
      </c>
      <c r="V8">
        <v>13.786875</v>
      </c>
      <c r="W8">
        <v>44.891109999999998</v>
      </c>
      <c r="X8">
        <v>142.72136599999999</v>
      </c>
      <c r="Y8">
        <v>0</v>
      </c>
      <c r="Z8">
        <v>6.340802</v>
      </c>
      <c r="AA8">
        <v>0</v>
      </c>
      <c r="AB8">
        <v>12.63884</v>
      </c>
      <c r="AC8">
        <v>0</v>
      </c>
      <c r="AD8">
        <v>7.2849849999999998</v>
      </c>
      <c r="AE8">
        <v>27.308655000000002</v>
      </c>
      <c r="AF8">
        <v>8.5855949999999996</v>
      </c>
      <c r="AG8">
        <v>19.115864999999999</v>
      </c>
      <c r="AH8">
        <v>0</v>
      </c>
      <c r="AI8">
        <v>0</v>
      </c>
      <c r="AJ8">
        <v>0</v>
      </c>
      <c r="AK8">
        <v>49.724178999999999</v>
      </c>
      <c r="AL8">
        <v>10.118115</v>
      </c>
      <c r="AM8">
        <v>5.1071229999999996</v>
      </c>
      <c r="AN8">
        <v>0.64778999999999998</v>
      </c>
      <c r="AO8">
        <v>0</v>
      </c>
      <c r="AP8">
        <v>2.2308620000000001</v>
      </c>
      <c r="AQ8">
        <v>19.504799999999999</v>
      </c>
      <c r="AR8">
        <v>48.065399999999997</v>
      </c>
      <c r="AS8">
        <v>30.860717000000001</v>
      </c>
      <c r="AT8">
        <v>7.6725300000000001</v>
      </c>
      <c r="AU8">
        <v>0</v>
      </c>
      <c r="AV8">
        <v>0</v>
      </c>
      <c r="AW8">
        <v>4.8955500000000001</v>
      </c>
      <c r="AX8">
        <v>0</v>
      </c>
      <c r="AY8">
        <v>0</v>
      </c>
      <c r="AZ8">
        <v>0</v>
      </c>
      <c r="BA8">
        <f t="shared" si="0"/>
        <v>2612.4597090000002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664.459609</v>
      </c>
      <c r="L9">
        <v>631.92262500000004</v>
      </c>
      <c r="M9">
        <v>89.01</v>
      </c>
      <c r="N9">
        <v>114.285938</v>
      </c>
      <c r="O9">
        <v>59.823247000000002</v>
      </c>
      <c r="P9">
        <v>106.666875</v>
      </c>
      <c r="Q9">
        <v>16.350750000000001</v>
      </c>
      <c r="R9">
        <v>41.012422000000001</v>
      </c>
      <c r="S9">
        <v>25.532422</v>
      </c>
      <c r="T9">
        <v>0</v>
      </c>
      <c r="U9">
        <v>405.15997499999997</v>
      </c>
      <c r="V9">
        <v>13.786875</v>
      </c>
      <c r="W9">
        <v>44.891109999999998</v>
      </c>
      <c r="X9">
        <v>142.72136599999999</v>
      </c>
      <c r="Y9">
        <v>0</v>
      </c>
      <c r="Z9">
        <v>6.340802</v>
      </c>
      <c r="AA9">
        <v>0</v>
      </c>
      <c r="AB9">
        <v>0</v>
      </c>
      <c r="AC9">
        <v>0</v>
      </c>
      <c r="AD9">
        <v>0</v>
      </c>
      <c r="AE9">
        <v>27.308655000000002</v>
      </c>
      <c r="AF9">
        <v>8.5855949999999996</v>
      </c>
      <c r="AG9">
        <v>19.115864999999999</v>
      </c>
      <c r="AH9">
        <v>0</v>
      </c>
      <c r="AI9">
        <v>0</v>
      </c>
      <c r="AJ9">
        <v>0</v>
      </c>
      <c r="AK9">
        <v>49.724178999999999</v>
      </c>
      <c r="AL9">
        <v>10.118115</v>
      </c>
      <c r="AM9">
        <v>5.1071229999999996</v>
      </c>
      <c r="AN9">
        <v>0.64778999999999998</v>
      </c>
      <c r="AO9">
        <v>0</v>
      </c>
      <c r="AP9">
        <v>2.2308620000000001</v>
      </c>
      <c r="AQ9">
        <v>19.504799999999999</v>
      </c>
      <c r="AR9">
        <v>48.065399999999997</v>
      </c>
      <c r="AS9">
        <v>30.860717000000001</v>
      </c>
      <c r="AT9">
        <v>10.485229</v>
      </c>
      <c r="AU9">
        <v>0</v>
      </c>
      <c r="AV9">
        <v>0</v>
      </c>
      <c r="AW9">
        <v>4.8955500000000001</v>
      </c>
      <c r="AX9">
        <v>0</v>
      </c>
      <c r="AY9">
        <v>0</v>
      </c>
      <c r="AZ9">
        <v>0</v>
      </c>
      <c r="BA9">
        <f t="shared" si="0"/>
        <v>2598.6138960000003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664.459609</v>
      </c>
      <c r="L10">
        <v>631.92262500000004</v>
      </c>
      <c r="M10">
        <v>89.01</v>
      </c>
      <c r="N10">
        <v>114.285938</v>
      </c>
      <c r="O10">
        <v>59.823247000000002</v>
      </c>
      <c r="P10">
        <v>106.666875</v>
      </c>
      <c r="Q10">
        <v>16.350750000000001</v>
      </c>
      <c r="R10">
        <v>41.012422000000001</v>
      </c>
      <c r="S10">
        <v>25.532422</v>
      </c>
      <c r="T10">
        <v>0</v>
      </c>
      <c r="U10">
        <v>405.15997499999997</v>
      </c>
      <c r="V10">
        <v>13.786875</v>
      </c>
      <c r="W10">
        <v>44.891109999999998</v>
      </c>
      <c r="X10">
        <v>142.72136599999999</v>
      </c>
      <c r="Y10">
        <v>0</v>
      </c>
      <c r="Z10">
        <v>6.340802</v>
      </c>
      <c r="AA10">
        <v>0</v>
      </c>
      <c r="AB10">
        <v>0</v>
      </c>
      <c r="AC10">
        <v>0</v>
      </c>
      <c r="AD10">
        <v>0</v>
      </c>
      <c r="AE10">
        <v>27.308655000000002</v>
      </c>
      <c r="AF10">
        <v>8.5855949999999996</v>
      </c>
      <c r="AG10">
        <v>19.115864999999999</v>
      </c>
      <c r="AH10">
        <v>0</v>
      </c>
      <c r="AI10">
        <v>0</v>
      </c>
      <c r="AJ10">
        <v>0</v>
      </c>
      <c r="AK10">
        <v>49.724178999999999</v>
      </c>
      <c r="AL10">
        <v>10.118115</v>
      </c>
      <c r="AM10">
        <v>5.1071229999999996</v>
      </c>
      <c r="AN10">
        <v>0.64778999999999998</v>
      </c>
      <c r="AO10">
        <v>0</v>
      </c>
      <c r="AP10">
        <v>2.2308620000000001</v>
      </c>
      <c r="AQ10">
        <v>9.8133520000000001</v>
      </c>
      <c r="AR10">
        <v>48.065399999999997</v>
      </c>
      <c r="AS10">
        <v>30.860717000000001</v>
      </c>
      <c r="AT10">
        <v>10.149994</v>
      </c>
      <c r="AU10">
        <v>0</v>
      </c>
      <c r="AV10">
        <v>0</v>
      </c>
      <c r="AW10">
        <v>4.8955500000000001</v>
      </c>
      <c r="AX10">
        <v>0</v>
      </c>
      <c r="AY10">
        <v>0</v>
      </c>
      <c r="AZ10">
        <v>0</v>
      </c>
      <c r="BA10">
        <f t="shared" si="0"/>
        <v>2588.5872130000002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664.459609</v>
      </c>
      <c r="L11">
        <v>631.92262500000004</v>
      </c>
      <c r="M11">
        <v>89.01</v>
      </c>
      <c r="N11">
        <v>114.285938</v>
      </c>
      <c r="O11">
        <v>59.823247000000002</v>
      </c>
      <c r="P11">
        <v>106.666875</v>
      </c>
      <c r="Q11">
        <v>16.350750000000001</v>
      </c>
      <c r="R11">
        <v>41.012422000000001</v>
      </c>
      <c r="S11">
        <v>25.532422</v>
      </c>
      <c r="T11">
        <v>0</v>
      </c>
      <c r="U11">
        <v>405.15997499999997</v>
      </c>
      <c r="V11">
        <v>13.786875</v>
      </c>
      <c r="W11">
        <v>44.891109999999998</v>
      </c>
      <c r="X11">
        <v>142.72136599999999</v>
      </c>
      <c r="Y11">
        <v>0</v>
      </c>
      <c r="Z11">
        <v>6.340802</v>
      </c>
      <c r="AA11">
        <v>0</v>
      </c>
      <c r="AB11">
        <v>0</v>
      </c>
      <c r="AC11">
        <v>0</v>
      </c>
      <c r="AD11">
        <v>0</v>
      </c>
      <c r="AE11">
        <v>27.308655000000002</v>
      </c>
      <c r="AF11">
        <v>8.5855949999999996</v>
      </c>
      <c r="AG11">
        <v>19.115864999999999</v>
      </c>
      <c r="AH11">
        <v>0</v>
      </c>
      <c r="AI11">
        <v>0</v>
      </c>
      <c r="AJ11">
        <v>0</v>
      </c>
      <c r="AK11">
        <v>49.724178999999999</v>
      </c>
      <c r="AL11">
        <v>20.236229999999999</v>
      </c>
      <c r="AM11">
        <v>5.1071229999999996</v>
      </c>
      <c r="AN11">
        <v>0.64778999999999998</v>
      </c>
      <c r="AO11">
        <v>0</v>
      </c>
      <c r="AP11">
        <v>2.2308620000000001</v>
      </c>
      <c r="AQ11">
        <v>0</v>
      </c>
      <c r="AR11">
        <v>48.065399999999997</v>
      </c>
      <c r="AS11">
        <v>30.860717000000001</v>
      </c>
      <c r="AT11">
        <v>11.393689999999999</v>
      </c>
      <c r="AU11">
        <v>0</v>
      </c>
      <c r="AV11">
        <v>0</v>
      </c>
      <c r="AW11">
        <v>4.8955500000000001</v>
      </c>
      <c r="AX11">
        <v>0</v>
      </c>
      <c r="AY11">
        <v>0</v>
      </c>
      <c r="AZ11">
        <v>0</v>
      </c>
      <c r="BA11">
        <f t="shared" si="0"/>
        <v>2590.1356719999999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664.459609</v>
      </c>
      <c r="L12">
        <v>631.92262500000004</v>
      </c>
      <c r="M12">
        <v>89.01</v>
      </c>
      <c r="N12">
        <v>114.285938</v>
      </c>
      <c r="O12">
        <v>59.823247000000002</v>
      </c>
      <c r="P12">
        <v>106.666875</v>
      </c>
      <c r="Q12">
        <v>16.350750000000001</v>
      </c>
      <c r="R12">
        <v>41.012422000000001</v>
      </c>
      <c r="S12">
        <v>25.532422</v>
      </c>
      <c r="T12">
        <v>0</v>
      </c>
      <c r="U12">
        <v>405.15997499999997</v>
      </c>
      <c r="V12">
        <v>13.786875</v>
      </c>
      <c r="W12">
        <v>44.891109999999998</v>
      </c>
      <c r="X12">
        <v>142.72136599999999</v>
      </c>
      <c r="Y12">
        <v>0</v>
      </c>
      <c r="Z12">
        <v>6.340802</v>
      </c>
      <c r="AA12">
        <v>0</v>
      </c>
      <c r="AB12">
        <v>0</v>
      </c>
      <c r="AC12">
        <v>0</v>
      </c>
      <c r="AD12">
        <v>0</v>
      </c>
      <c r="AE12">
        <v>27.308655000000002</v>
      </c>
      <c r="AF12">
        <v>8.5855949999999996</v>
      </c>
      <c r="AG12">
        <v>19.115864999999999</v>
      </c>
      <c r="AH12">
        <v>0</v>
      </c>
      <c r="AI12">
        <v>0</v>
      </c>
      <c r="AJ12">
        <v>0</v>
      </c>
      <c r="AK12">
        <v>49.724178999999999</v>
      </c>
      <c r="AL12">
        <v>20.236229999999999</v>
      </c>
      <c r="AM12">
        <v>5.1071229999999996</v>
      </c>
      <c r="AN12">
        <v>0.64778999999999998</v>
      </c>
      <c r="AO12">
        <v>0</v>
      </c>
      <c r="AP12">
        <v>2.2308620000000001</v>
      </c>
      <c r="AQ12">
        <v>0</v>
      </c>
      <c r="AR12">
        <v>48.065399999999997</v>
      </c>
      <c r="AS12">
        <v>30.860717000000001</v>
      </c>
      <c r="AT12">
        <v>9.7881450000000001</v>
      </c>
      <c r="AU12">
        <v>0</v>
      </c>
      <c r="AV12">
        <v>0</v>
      </c>
      <c r="AW12">
        <v>4.8955500000000001</v>
      </c>
      <c r="AX12">
        <v>0</v>
      </c>
      <c r="AY12">
        <v>0</v>
      </c>
      <c r="AZ12">
        <v>0</v>
      </c>
      <c r="BA12">
        <f t="shared" si="0"/>
        <v>2588.530127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664.459609</v>
      </c>
      <c r="L13">
        <v>631.92262500000004</v>
      </c>
      <c r="M13">
        <v>89.01</v>
      </c>
      <c r="N13">
        <v>114.285938</v>
      </c>
      <c r="O13">
        <v>59.823247000000002</v>
      </c>
      <c r="P13">
        <v>106.666875</v>
      </c>
      <c r="Q13">
        <v>16.350750000000001</v>
      </c>
      <c r="R13">
        <v>41.012422000000001</v>
      </c>
      <c r="S13">
        <v>25.532422</v>
      </c>
      <c r="T13">
        <v>0</v>
      </c>
      <c r="U13">
        <v>405.15997499999997</v>
      </c>
      <c r="V13">
        <v>13.786875</v>
      </c>
      <c r="W13">
        <v>44.891109999999998</v>
      </c>
      <c r="X13">
        <v>142.72136599999999</v>
      </c>
      <c r="Y13">
        <v>0</v>
      </c>
      <c r="Z13">
        <v>6.340802</v>
      </c>
      <c r="AA13">
        <v>0</v>
      </c>
      <c r="AB13">
        <v>0</v>
      </c>
      <c r="AC13">
        <v>0</v>
      </c>
      <c r="AD13">
        <v>0</v>
      </c>
      <c r="AE13">
        <v>27.308655000000002</v>
      </c>
      <c r="AF13">
        <v>8.5855949999999996</v>
      </c>
      <c r="AG13">
        <v>19.115864999999999</v>
      </c>
      <c r="AH13">
        <v>0</v>
      </c>
      <c r="AI13">
        <v>0</v>
      </c>
      <c r="AJ13">
        <v>0</v>
      </c>
      <c r="AK13">
        <v>49.724178999999999</v>
      </c>
      <c r="AL13">
        <v>20.236229999999999</v>
      </c>
      <c r="AM13">
        <v>5.1071229999999996</v>
      </c>
      <c r="AN13">
        <v>0.64778999999999998</v>
      </c>
      <c r="AO13">
        <v>0</v>
      </c>
      <c r="AP13">
        <v>2.2308620000000001</v>
      </c>
      <c r="AQ13">
        <v>0</v>
      </c>
      <c r="AR13">
        <v>48.065399999999997</v>
      </c>
      <c r="AS13">
        <v>30.860717000000001</v>
      </c>
      <c r="AT13">
        <v>11.101447</v>
      </c>
      <c r="AU13">
        <v>0</v>
      </c>
      <c r="AV13">
        <v>0</v>
      </c>
      <c r="AW13">
        <v>4.8955500000000001</v>
      </c>
      <c r="AX13">
        <v>0</v>
      </c>
      <c r="AY13">
        <v>0</v>
      </c>
      <c r="AZ13">
        <v>0</v>
      </c>
      <c r="BA13">
        <f t="shared" si="0"/>
        <v>2589.843429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664.459609</v>
      </c>
      <c r="L14">
        <v>631.92262500000004</v>
      </c>
      <c r="M14">
        <v>89.01</v>
      </c>
      <c r="N14">
        <v>114.285938</v>
      </c>
      <c r="O14">
        <v>59.823247000000002</v>
      </c>
      <c r="P14">
        <v>106.666875</v>
      </c>
      <c r="Q14">
        <v>16.350750000000001</v>
      </c>
      <c r="R14">
        <v>41.012422000000001</v>
      </c>
      <c r="S14">
        <v>25.532422</v>
      </c>
      <c r="T14">
        <v>0</v>
      </c>
      <c r="U14">
        <v>405.15997499999997</v>
      </c>
      <c r="V14">
        <v>13.786875</v>
      </c>
      <c r="W14">
        <v>44.891109999999998</v>
      </c>
      <c r="X14">
        <v>142.72136599999999</v>
      </c>
      <c r="Y14">
        <v>0</v>
      </c>
      <c r="Z14">
        <v>6.340802</v>
      </c>
      <c r="AA14">
        <v>0</v>
      </c>
      <c r="AB14">
        <v>0</v>
      </c>
      <c r="AC14">
        <v>0</v>
      </c>
      <c r="AD14">
        <v>0</v>
      </c>
      <c r="AE14">
        <v>27.308655000000002</v>
      </c>
      <c r="AF14">
        <v>8.5855949999999996</v>
      </c>
      <c r="AG14">
        <v>19.115864999999999</v>
      </c>
      <c r="AH14">
        <v>0</v>
      </c>
      <c r="AI14">
        <v>0</v>
      </c>
      <c r="AJ14">
        <v>0</v>
      </c>
      <c r="AK14">
        <v>49.724178999999999</v>
      </c>
      <c r="AL14">
        <v>33.727049999999998</v>
      </c>
      <c r="AM14">
        <v>5.1071229999999996</v>
      </c>
      <c r="AN14">
        <v>0.64778999999999998</v>
      </c>
      <c r="AO14">
        <v>4.1529000000000003E-2</v>
      </c>
      <c r="AP14">
        <v>2.2308620000000001</v>
      </c>
      <c r="AQ14">
        <v>0</v>
      </c>
      <c r="AR14">
        <v>48.065399999999997</v>
      </c>
      <c r="AS14">
        <v>30.860717000000001</v>
      </c>
      <c r="AT14">
        <v>11.383761</v>
      </c>
      <c r="AU14">
        <v>0</v>
      </c>
      <c r="AV14">
        <v>0</v>
      </c>
      <c r="AW14">
        <v>4.8955500000000001</v>
      </c>
      <c r="AX14">
        <v>0</v>
      </c>
      <c r="AY14">
        <v>0</v>
      </c>
      <c r="AZ14">
        <v>0</v>
      </c>
      <c r="BA14">
        <f t="shared" si="0"/>
        <v>2603.6580920000001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664.459609</v>
      </c>
      <c r="L15">
        <v>631.92262500000004</v>
      </c>
      <c r="M15">
        <v>89.01</v>
      </c>
      <c r="N15">
        <v>114.285938</v>
      </c>
      <c r="O15">
        <v>59.823247000000002</v>
      </c>
      <c r="P15">
        <v>108.84375</v>
      </c>
      <c r="Q15">
        <v>16.350750000000001</v>
      </c>
      <c r="R15">
        <v>41.012422000000001</v>
      </c>
      <c r="S15">
        <v>25.532422</v>
      </c>
      <c r="T15">
        <v>0</v>
      </c>
      <c r="U15">
        <v>405.15997499999997</v>
      </c>
      <c r="V15">
        <v>13.786875</v>
      </c>
      <c r="W15">
        <v>44.891109999999998</v>
      </c>
      <c r="X15">
        <v>142.72136599999999</v>
      </c>
      <c r="Y15">
        <v>0</v>
      </c>
      <c r="Z15">
        <v>6.340802</v>
      </c>
      <c r="AA15">
        <v>0</v>
      </c>
      <c r="AB15">
        <v>0</v>
      </c>
      <c r="AC15">
        <v>0</v>
      </c>
      <c r="AD15">
        <v>0</v>
      </c>
      <c r="AE15">
        <v>47.829867999999998</v>
      </c>
      <c r="AF15">
        <v>8.5855949999999996</v>
      </c>
      <c r="AG15">
        <v>19.115864999999999</v>
      </c>
      <c r="AH15">
        <v>0</v>
      </c>
      <c r="AI15">
        <v>0</v>
      </c>
      <c r="AJ15">
        <v>0</v>
      </c>
      <c r="AK15">
        <v>49.724178999999999</v>
      </c>
      <c r="AL15">
        <v>77.572215</v>
      </c>
      <c r="AM15">
        <v>5.1071229999999996</v>
      </c>
      <c r="AN15">
        <v>0.64778999999999998</v>
      </c>
      <c r="AO15">
        <v>2.9867000000000001E-2</v>
      </c>
      <c r="AP15">
        <v>2.2308620000000001</v>
      </c>
      <c r="AQ15">
        <v>0</v>
      </c>
      <c r="AR15">
        <v>51.803820000000002</v>
      </c>
      <c r="AS15">
        <v>30.860717000000001</v>
      </c>
      <c r="AT15">
        <v>8.3657249999999994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2666.0145170000005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664.459609</v>
      </c>
      <c r="L16">
        <v>631.92262500000004</v>
      </c>
      <c r="M16">
        <v>89.01</v>
      </c>
      <c r="N16">
        <v>114.285938</v>
      </c>
      <c r="O16">
        <v>59.823247000000002</v>
      </c>
      <c r="P16">
        <v>110.295</v>
      </c>
      <c r="Q16">
        <v>16.350750000000001</v>
      </c>
      <c r="R16">
        <v>41.012422000000001</v>
      </c>
      <c r="S16">
        <v>25.532422</v>
      </c>
      <c r="T16">
        <v>0</v>
      </c>
      <c r="U16">
        <v>405.15997499999997</v>
      </c>
      <c r="V16">
        <v>13.786875</v>
      </c>
      <c r="W16">
        <v>44.891109999999998</v>
      </c>
      <c r="X16">
        <v>142.72136599999999</v>
      </c>
      <c r="Y16">
        <v>0</v>
      </c>
      <c r="Z16">
        <v>6.340802</v>
      </c>
      <c r="AA16">
        <v>0</v>
      </c>
      <c r="AB16">
        <v>0</v>
      </c>
      <c r="AC16">
        <v>0</v>
      </c>
      <c r="AD16">
        <v>0</v>
      </c>
      <c r="AE16">
        <v>47.829867999999998</v>
      </c>
      <c r="AF16">
        <v>8.5855949999999996</v>
      </c>
      <c r="AG16">
        <v>19.115864999999999</v>
      </c>
      <c r="AH16">
        <v>0</v>
      </c>
      <c r="AI16">
        <v>0</v>
      </c>
      <c r="AJ16">
        <v>0</v>
      </c>
      <c r="AK16">
        <v>49.724178999999999</v>
      </c>
      <c r="AL16">
        <v>77.572215</v>
      </c>
      <c r="AM16">
        <v>5.1071229999999996</v>
      </c>
      <c r="AN16">
        <v>0.64778999999999998</v>
      </c>
      <c r="AO16">
        <v>0</v>
      </c>
      <c r="AP16">
        <v>2.2308620000000001</v>
      </c>
      <c r="AQ16">
        <v>0</v>
      </c>
      <c r="AR16">
        <v>51.803820000000002</v>
      </c>
      <c r="AS16">
        <v>30.860717000000001</v>
      </c>
      <c r="AT16">
        <v>14.50938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2673.5795550000003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664.459609</v>
      </c>
      <c r="L17">
        <v>631.92262500000004</v>
      </c>
      <c r="M17">
        <v>89.01</v>
      </c>
      <c r="N17">
        <v>114.285938</v>
      </c>
      <c r="O17">
        <v>59.823247000000002</v>
      </c>
      <c r="P17">
        <v>111.74625</v>
      </c>
      <c r="Q17">
        <v>16.350750000000001</v>
      </c>
      <c r="R17">
        <v>41.012422000000001</v>
      </c>
      <c r="S17">
        <v>25.532422</v>
      </c>
      <c r="T17">
        <v>0</v>
      </c>
      <c r="U17">
        <v>405.15997499999997</v>
      </c>
      <c r="V17">
        <v>13.786875</v>
      </c>
      <c r="W17">
        <v>44.891109999999998</v>
      </c>
      <c r="X17">
        <v>142.72136599999999</v>
      </c>
      <c r="Y17">
        <v>0</v>
      </c>
      <c r="Z17">
        <v>6.340802</v>
      </c>
      <c r="AA17">
        <v>0</v>
      </c>
      <c r="AB17">
        <v>0</v>
      </c>
      <c r="AC17">
        <v>0</v>
      </c>
      <c r="AD17">
        <v>0</v>
      </c>
      <c r="AE17">
        <v>47.829867999999998</v>
      </c>
      <c r="AF17">
        <v>8.5855949999999996</v>
      </c>
      <c r="AG17">
        <v>19.115864999999999</v>
      </c>
      <c r="AH17">
        <v>0</v>
      </c>
      <c r="AI17">
        <v>0</v>
      </c>
      <c r="AJ17">
        <v>0</v>
      </c>
      <c r="AK17">
        <v>49.724178999999999</v>
      </c>
      <c r="AL17">
        <v>77.572215</v>
      </c>
      <c r="AM17">
        <v>5.1071229999999996</v>
      </c>
      <c r="AN17">
        <v>0.64778999999999998</v>
      </c>
      <c r="AO17">
        <v>0</v>
      </c>
      <c r="AP17">
        <v>2.2308620000000001</v>
      </c>
      <c r="AQ17">
        <v>0</v>
      </c>
      <c r="AR17">
        <v>51.803820000000002</v>
      </c>
      <c r="AS17">
        <v>30.860717000000001</v>
      </c>
      <c r="AT17">
        <v>14.50938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2675.0308049999994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664.459609</v>
      </c>
      <c r="L18">
        <v>631.92262500000004</v>
      </c>
      <c r="M18">
        <v>89.01</v>
      </c>
      <c r="N18">
        <v>114.285938</v>
      </c>
      <c r="O18">
        <v>59.823247000000002</v>
      </c>
      <c r="P18">
        <v>111.74625</v>
      </c>
      <c r="Q18">
        <v>16.350750000000001</v>
      </c>
      <c r="R18">
        <v>41.012422000000001</v>
      </c>
      <c r="S18">
        <v>25.532422</v>
      </c>
      <c r="T18">
        <v>0</v>
      </c>
      <c r="U18">
        <v>405.15997499999997</v>
      </c>
      <c r="V18">
        <v>13.786875</v>
      </c>
      <c r="W18">
        <v>44.891109999999998</v>
      </c>
      <c r="X18">
        <v>142.72136599999999</v>
      </c>
      <c r="Y18">
        <v>0</v>
      </c>
      <c r="Z18">
        <v>6.340802</v>
      </c>
      <c r="AA18">
        <v>0</v>
      </c>
      <c r="AB18">
        <v>0</v>
      </c>
      <c r="AC18">
        <v>0</v>
      </c>
      <c r="AD18">
        <v>0</v>
      </c>
      <c r="AE18">
        <v>47.829867999999998</v>
      </c>
      <c r="AF18">
        <v>8.5855949999999996</v>
      </c>
      <c r="AG18">
        <v>19.115864999999999</v>
      </c>
      <c r="AH18">
        <v>0</v>
      </c>
      <c r="AI18">
        <v>0</v>
      </c>
      <c r="AJ18">
        <v>0</v>
      </c>
      <c r="AK18">
        <v>49.724178999999999</v>
      </c>
      <c r="AL18">
        <v>77.572215</v>
      </c>
      <c r="AM18">
        <v>5.1071229999999996</v>
      </c>
      <c r="AN18">
        <v>0.64778999999999998</v>
      </c>
      <c r="AO18">
        <v>0</v>
      </c>
      <c r="AP18">
        <v>2.2308620000000001</v>
      </c>
      <c r="AQ18">
        <v>0</v>
      </c>
      <c r="AR18">
        <v>51.803820000000002</v>
      </c>
      <c r="AS18">
        <v>30.860717000000001</v>
      </c>
      <c r="AT18">
        <v>14.50938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2675.0308049999994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664.459609</v>
      </c>
      <c r="L19">
        <v>631.92262500000004</v>
      </c>
      <c r="M19">
        <v>89.01</v>
      </c>
      <c r="N19">
        <v>114.285938</v>
      </c>
      <c r="O19">
        <v>59.823247000000002</v>
      </c>
      <c r="P19">
        <v>111.74625</v>
      </c>
      <c r="Q19">
        <v>16.350750000000001</v>
      </c>
      <c r="R19">
        <v>41.012422000000001</v>
      </c>
      <c r="S19">
        <v>25.532422</v>
      </c>
      <c r="T19">
        <v>0</v>
      </c>
      <c r="U19">
        <v>405.15997499999997</v>
      </c>
      <c r="V19">
        <v>13.786875</v>
      </c>
      <c r="W19">
        <v>44.891109999999998</v>
      </c>
      <c r="X19">
        <v>142.72136599999999</v>
      </c>
      <c r="Y19">
        <v>0</v>
      </c>
      <c r="Z19">
        <v>6.340802</v>
      </c>
      <c r="AA19">
        <v>0</v>
      </c>
      <c r="AB19">
        <v>0</v>
      </c>
      <c r="AC19">
        <v>9.3633100000000002</v>
      </c>
      <c r="AD19">
        <v>0</v>
      </c>
      <c r="AE19">
        <v>47.829867999999998</v>
      </c>
      <c r="AF19">
        <v>8.5855949999999996</v>
      </c>
      <c r="AG19">
        <v>19.115864999999999</v>
      </c>
      <c r="AH19">
        <v>22.630696</v>
      </c>
      <c r="AI19">
        <v>0</v>
      </c>
      <c r="AJ19">
        <v>0</v>
      </c>
      <c r="AK19">
        <v>49.724178999999999</v>
      </c>
      <c r="AL19">
        <v>77.572215</v>
      </c>
      <c r="AM19">
        <v>5.1071229999999996</v>
      </c>
      <c r="AN19">
        <v>0.64778999999999998</v>
      </c>
      <c r="AO19">
        <v>0</v>
      </c>
      <c r="AP19">
        <v>2.2308620000000001</v>
      </c>
      <c r="AQ19">
        <v>9.8133520000000001</v>
      </c>
      <c r="AR19">
        <v>48.065399999999997</v>
      </c>
      <c r="AS19">
        <v>30.860717000000001</v>
      </c>
      <c r="AT19">
        <v>13.582083000000001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2712.1724459999996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664.459609</v>
      </c>
      <c r="L20">
        <v>631.92262500000004</v>
      </c>
      <c r="M20">
        <v>89.01</v>
      </c>
      <c r="N20">
        <v>114.285938</v>
      </c>
      <c r="O20">
        <v>59.823247000000002</v>
      </c>
      <c r="P20">
        <v>111.74625</v>
      </c>
      <c r="Q20">
        <v>16.350750000000001</v>
      </c>
      <c r="R20">
        <v>41.012422000000001</v>
      </c>
      <c r="S20">
        <v>25.532422</v>
      </c>
      <c r="T20">
        <v>0</v>
      </c>
      <c r="U20">
        <v>405.15997499999997</v>
      </c>
      <c r="V20">
        <v>13.786875</v>
      </c>
      <c r="W20">
        <v>44.891109999999998</v>
      </c>
      <c r="X20">
        <v>142.72136599999999</v>
      </c>
      <c r="Y20">
        <v>0</v>
      </c>
      <c r="Z20">
        <v>6.340802</v>
      </c>
      <c r="AA20">
        <v>0</v>
      </c>
      <c r="AB20">
        <v>0</v>
      </c>
      <c r="AC20">
        <v>18.72662</v>
      </c>
      <c r="AD20">
        <v>0</v>
      </c>
      <c r="AE20">
        <v>47.829867999999998</v>
      </c>
      <c r="AF20">
        <v>8.5855949999999996</v>
      </c>
      <c r="AG20">
        <v>19.115864999999999</v>
      </c>
      <c r="AH20">
        <v>22.630696</v>
      </c>
      <c r="AI20">
        <v>0</v>
      </c>
      <c r="AJ20">
        <v>0</v>
      </c>
      <c r="AK20">
        <v>49.724178999999999</v>
      </c>
      <c r="AL20">
        <v>77.572215</v>
      </c>
      <c r="AM20">
        <v>5.1071229999999996</v>
      </c>
      <c r="AN20">
        <v>0.64778999999999998</v>
      </c>
      <c r="AO20">
        <v>0</v>
      </c>
      <c r="AP20">
        <v>2.2308620000000001</v>
      </c>
      <c r="AQ20">
        <v>19.626705000000001</v>
      </c>
      <c r="AR20">
        <v>48.065399999999997</v>
      </c>
      <c r="AS20">
        <v>30.860717000000001</v>
      </c>
      <c r="AT20">
        <v>14.50938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2732.2764059999995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664.459609</v>
      </c>
      <c r="L21">
        <v>631.92262500000004</v>
      </c>
      <c r="M21">
        <v>89.01</v>
      </c>
      <c r="N21">
        <v>114.285938</v>
      </c>
      <c r="O21">
        <v>59.823247000000002</v>
      </c>
      <c r="P21">
        <v>111.74625</v>
      </c>
      <c r="Q21">
        <v>16.350750000000001</v>
      </c>
      <c r="R21">
        <v>41.012422000000001</v>
      </c>
      <c r="S21">
        <v>25.532422</v>
      </c>
      <c r="T21">
        <v>0</v>
      </c>
      <c r="U21">
        <v>405.15997499999997</v>
      </c>
      <c r="V21">
        <v>13.786875</v>
      </c>
      <c r="W21">
        <v>44.891109999999998</v>
      </c>
      <c r="X21">
        <v>142.72136599999999</v>
      </c>
      <c r="Y21">
        <v>0</v>
      </c>
      <c r="Z21">
        <v>6.340802</v>
      </c>
      <c r="AA21">
        <v>0</v>
      </c>
      <c r="AB21">
        <v>12.63884</v>
      </c>
      <c r="AC21">
        <v>18.72662</v>
      </c>
      <c r="AD21">
        <v>0</v>
      </c>
      <c r="AE21">
        <v>47.829867999999998</v>
      </c>
      <c r="AF21">
        <v>8.5855949999999996</v>
      </c>
      <c r="AG21">
        <v>19.115864999999999</v>
      </c>
      <c r="AH21">
        <v>45.261392000000001</v>
      </c>
      <c r="AI21">
        <v>0</v>
      </c>
      <c r="AJ21">
        <v>0</v>
      </c>
      <c r="AK21">
        <v>49.724178999999999</v>
      </c>
      <c r="AL21">
        <v>77.572215</v>
      </c>
      <c r="AM21">
        <v>5.1071229999999996</v>
      </c>
      <c r="AN21">
        <v>0.64778999999999998</v>
      </c>
      <c r="AO21">
        <v>0</v>
      </c>
      <c r="AP21">
        <v>2.2308620000000001</v>
      </c>
      <c r="AQ21">
        <v>29.257200000000001</v>
      </c>
      <c r="AR21">
        <v>48.065399999999997</v>
      </c>
      <c r="AS21">
        <v>30.860717000000001</v>
      </c>
      <c r="AT21">
        <v>14.50938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2777.1764369999992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664.459609</v>
      </c>
      <c r="L22">
        <v>631.92262500000004</v>
      </c>
      <c r="M22">
        <v>89.01</v>
      </c>
      <c r="N22">
        <v>114.285938</v>
      </c>
      <c r="O22">
        <v>59.823247000000002</v>
      </c>
      <c r="P22">
        <v>111.74625</v>
      </c>
      <c r="Q22">
        <v>16.350750000000001</v>
      </c>
      <c r="R22">
        <v>41.012422000000001</v>
      </c>
      <c r="S22">
        <v>25.532422</v>
      </c>
      <c r="T22">
        <v>0</v>
      </c>
      <c r="U22">
        <v>405.15997499999997</v>
      </c>
      <c r="V22">
        <v>13.786875</v>
      </c>
      <c r="W22">
        <v>44.891109999999998</v>
      </c>
      <c r="X22">
        <v>142.72136599999999</v>
      </c>
      <c r="Y22">
        <v>0</v>
      </c>
      <c r="Z22">
        <v>6.340802</v>
      </c>
      <c r="AA22">
        <v>0</v>
      </c>
      <c r="AB22">
        <v>12.63884</v>
      </c>
      <c r="AC22">
        <v>18.72662</v>
      </c>
      <c r="AD22">
        <v>8.8186660000000003</v>
      </c>
      <c r="AE22">
        <v>47.829867999999998</v>
      </c>
      <c r="AF22">
        <v>8.5855949999999996</v>
      </c>
      <c r="AG22">
        <v>19.115864999999999</v>
      </c>
      <c r="AH22">
        <v>45.261392000000001</v>
      </c>
      <c r="AI22">
        <v>0</v>
      </c>
      <c r="AJ22">
        <v>0</v>
      </c>
      <c r="AK22">
        <v>49.724178999999999</v>
      </c>
      <c r="AL22">
        <v>33.727049999999998</v>
      </c>
      <c r="AM22">
        <v>10.214245999999999</v>
      </c>
      <c r="AN22">
        <v>0.64778999999999998</v>
      </c>
      <c r="AO22">
        <v>0</v>
      </c>
      <c r="AP22">
        <v>2.2308620000000001</v>
      </c>
      <c r="AQ22">
        <v>29.257200000000001</v>
      </c>
      <c r="AR22">
        <v>48.065399999999997</v>
      </c>
      <c r="AS22">
        <v>30.860717000000001</v>
      </c>
      <c r="AT22">
        <v>14.01661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2746.7642909999995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664.459609</v>
      </c>
      <c r="L23">
        <v>631.92262500000004</v>
      </c>
      <c r="M23">
        <v>89.01</v>
      </c>
      <c r="N23">
        <v>114.285938</v>
      </c>
      <c r="O23">
        <v>59.823247000000002</v>
      </c>
      <c r="P23">
        <v>112.471875</v>
      </c>
      <c r="Q23">
        <v>16.350750000000001</v>
      </c>
      <c r="R23">
        <v>41.012422000000001</v>
      </c>
      <c r="S23">
        <v>25.532422</v>
      </c>
      <c r="T23">
        <v>0</v>
      </c>
      <c r="U23">
        <v>405.15997499999997</v>
      </c>
      <c r="V23">
        <v>13.786875</v>
      </c>
      <c r="W23">
        <v>44.891109999999998</v>
      </c>
      <c r="X23">
        <v>142.72136599999999</v>
      </c>
      <c r="Y23">
        <v>0</v>
      </c>
      <c r="Z23">
        <v>6.340802</v>
      </c>
      <c r="AA23">
        <v>6.802492</v>
      </c>
      <c r="AB23">
        <v>25.406647</v>
      </c>
      <c r="AC23">
        <v>18.72662</v>
      </c>
      <c r="AD23">
        <v>17.637332000000001</v>
      </c>
      <c r="AE23">
        <v>47.829867999999998</v>
      </c>
      <c r="AF23">
        <v>8.5855949999999996</v>
      </c>
      <c r="AG23">
        <v>19.115864999999999</v>
      </c>
      <c r="AH23">
        <v>45.261392000000001</v>
      </c>
      <c r="AI23">
        <v>2.4632550000000002</v>
      </c>
      <c r="AJ23">
        <v>0</v>
      </c>
      <c r="AK23">
        <v>49.724178999999999</v>
      </c>
      <c r="AL23">
        <v>20.236229999999999</v>
      </c>
      <c r="AM23">
        <v>15.321369000000001</v>
      </c>
      <c r="AN23">
        <v>0.64778999999999998</v>
      </c>
      <c r="AO23">
        <v>0</v>
      </c>
      <c r="AP23">
        <v>2.2308620000000001</v>
      </c>
      <c r="AQ23">
        <v>29.257200000000001</v>
      </c>
      <c r="AR23">
        <v>51.803820000000002</v>
      </c>
      <c r="AS23">
        <v>30.860717000000001</v>
      </c>
      <c r="AT23">
        <v>14.50938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2774.1896289999986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664.459609</v>
      </c>
      <c r="L24">
        <v>631.92262500000004</v>
      </c>
      <c r="M24">
        <v>89.01</v>
      </c>
      <c r="N24">
        <v>114.285938</v>
      </c>
      <c r="O24">
        <v>59.823247000000002</v>
      </c>
      <c r="P24">
        <v>112.471875</v>
      </c>
      <c r="Q24">
        <v>16.350750000000001</v>
      </c>
      <c r="R24">
        <v>41.012422000000001</v>
      </c>
      <c r="S24">
        <v>25.532422</v>
      </c>
      <c r="T24">
        <v>0</v>
      </c>
      <c r="U24">
        <v>405.15997499999997</v>
      </c>
      <c r="V24">
        <v>13.786875</v>
      </c>
      <c r="W24">
        <v>44.891109999999998</v>
      </c>
      <c r="X24">
        <v>142.72136599999999</v>
      </c>
      <c r="Y24">
        <v>0</v>
      </c>
      <c r="Z24">
        <v>6.340802</v>
      </c>
      <c r="AA24">
        <v>27.156466999999999</v>
      </c>
      <c r="AB24">
        <v>25.406647</v>
      </c>
      <c r="AC24">
        <v>28.089931</v>
      </c>
      <c r="AD24">
        <v>26.455997</v>
      </c>
      <c r="AE24">
        <v>47.829867999999998</v>
      </c>
      <c r="AF24">
        <v>8.5855949999999996</v>
      </c>
      <c r="AG24">
        <v>19.115864999999999</v>
      </c>
      <c r="AH24">
        <v>67.892087000000004</v>
      </c>
      <c r="AI24">
        <v>7.3897649999999997</v>
      </c>
      <c r="AJ24">
        <v>0</v>
      </c>
      <c r="AK24">
        <v>49.724178999999999</v>
      </c>
      <c r="AL24">
        <v>20.236229999999999</v>
      </c>
      <c r="AM24">
        <v>15.321369000000001</v>
      </c>
      <c r="AN24">
        <v>0.64778999999999998</v>
      </c>
      <c r="AO24">
        <v>0</v>
      </c>
      <c r="AP24">
        <v>2.2308620000000001</v>
      </c>
      <c r="AQ24">
        <v>29.257200000000001</v>
      </c>
      <c r="AR24">
        <v>51.803820000000002</v>
      </c>
      <c r="AS24">
        <v>30.860717000000001</v>
      </c>
      <c r="AT24">
        <v>14.50938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2840.282784999999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664.459609</v>
      </c>
      <c r="L25">
        <v>631.92262500000004</v>
      </c>
      <c r="M25">
        <v>89.01</v>
      </c>
      <c r="N25">
        <v>114.285938</v>
      </c>
      <c r="O25">
        <v>59.823247000000002</v>
      </c>
      <c r="P25">
        <v>112.471875</v>
      </c>
      <c r="Q25">
        <v>16.350750000000001</v>
      </c>
      <c r="R25">
        <v>41.012422000000001</v>
      </c>
      <c r="S25">
        <v>25.532422</v>
      </c>
      <c r="T25">
        <v>0</v>
      </c>
      <c r="U25">
        <v>405.15997499999997</v>
      </c>
      <c r="V25">
        <v>13.786875</v>
      </c>
      <c r="W25">
        <v>44.891109999999998</v>
      </c>
      <c r="X25">
        <v>142.72136599999999</v>
      </c>
      <c r="Y25">
        <v>0</v>
      </c>
      <c r="Z25">
        <v>6.340802</v>
      </c>
      <c r="AA25">
        <v>27.185511999999999</v>
      </c>
      <c r="AB25">
        <v>25.406647</v>
      </c>
      <c r="AC25">
        <v>28.089931</v>
      </c>
      <c r="AD25">
        <v>26.455997</v>
      </c>
      <c r="AE25">
        <v>47.829867999999998</v>
      </c>
      <c r="AF25">
        <v>8.5855949999999996</v>
      </c>
      <c r="AG25">
        <v>19.115864999999999</v>
      </c>
      <c r="AH25">
        <v>67.892087000000004</v>
      </c>
      <c r="AI25">
        <v>32.022314999999999</v>
      </c>
      <c r="AJ25">
        <v>0</v>
      </c>
      <c r="AK25">
        <v>49.724178999999999</v>
      </c>
      <c r="AL25">
        <v>20.236229999999999</v>
      </c>
      <c r="AM25">
        <v>15.321369000000001</v>
      </c>
      <c r="AN25">
        <v>0.64778999999999998</v>
      </c>
      <c r="AO25">
        <v>0</v>
      </c>
      <c r="AP25">
        <v>2.2308620000000001</v>
      </c>
      <c r="AQ25">
        <v>29.257200000000001</v>
      </c>
      <c r="AR25">
        <v>51.803820000000002</v>
      </c>
      <c r="AS25">
        <v>30.860717000000001</v>
      </c>
      <c r="AT25">
        <v>14.50938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2864.9443799999995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664.459609</v>
      </c>
      <c r="L26">
        <v>631.92262500000004</v>
      </c>
      <c r="M26">
        <v>89.01</v>
      </c>
      <c r="N26">
        <v>114.285938</v>
      </c>
      <c r="O26">
        <v>59.823247000000002</v>
      </c>
      <c r="P26">
        <v>112.471875</v>
      </c>
      <c r="Q26">
        <v>16.350750000000001</v>
      </c>
      <c r="R26">
        <v>41.012422000000001</v>
      </c>
      <c r="S26">
        <v>25.532422</v>
      </c>
      <c r="T26">
        <v>0</v>
      </c>
      <c r="U26">
        <v>405.15997499999997</v>
      </c>
      <c r="V26">
        <v>13.786875</v>
      </c>
      <c r="W26">
        <v>44.891109999999998</v>
      </c>
      <c r="X26">
        <v>142.72136599999999</v>
      </c>
      <c r="Y26">
        <v>0</v>
      </c>
      <c r="Z26">
        <v>6.340802</v>
      </c>
      <c r="AA26">
        <v>27.185511999999999</v>
      </c>
      <c r="AB26">
        <v>25.406647</v>
      </c>
      <c r="AC26">
        <v>28.089931</v>
      </c>
      <c r="AD26">
        <v>26.455997</v>
      </c>
      <c r="AE26">
        <v>47.829867999999998</v>
      </c>
      <c r="AF26">
        <v>8.5855949999999996</v>
      </c>
      <c r="AG26">
        <v>19.115864999999999</v>
      </c>
      <c r="AH26">
        <v>67.892087000000004</v>
      </c>
      <c r="AI26">
        <v>32.022314999999999</v>
      </c>
      <c r="AJ26">
        <v>0</v>
      </c>
      <c r="AK26">
        <v>49.724178999999999</v>
      </c>
      <c r="AL26">
        <v>20.236229999999999</v>
      </c>
      <c r="AM26">
        <v>15.321369000000001</v>
      </c>
      <c r="AN26">
        <v>0.64778999999999998</v>
      </c>
      <c r="AO26">
        <v>0</v>
      </c>
      <c r="AP26">
        <v>1.982988</v>
      </c>
      <c r="AQ26">
        <v>29.257200000000001</v>
      </c>
      <c r="AR26">
        <v>51.803820000000002</v>
      </c>
      <c r="AS26">
        <v>30.860717000000001</v>
      </c>
      <c r="AT26">
        <v>14.50938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2864.6965059999998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664.459609</v>
      </c>
      <c r="L27">
        <v>631.92262500000004</v>
      </c>
      <c r="M27">
        <v>89.01</v>
      </c>
      <c r="N27">
        <v>114.285938</v>
      </c>
      <c r="O27">
        <v>59.823247000000002</v>
      </c>
      <c r="P27">
        <v>112.471875</v>
      </c>
      <c r="Q27">
        <v>16.350750000000001</v>
      </c>
      <c r="R27">
        <v>41.012422000000001</v>
      </c>
      <c r="S27">
        <v>25.532422</v>
      </c>
      <c r="T27">
        <v>0</v>
      </c>
      <c r="U27">
        <v>405.15997499999997</v>
      </c>
      <c r="V27">
        <v>13.786875</v>
      </c>
      <c r="W27">
        <v>44.891109999999998</v>
      </c>
      <c r="X27">
        <v>142.72136599999999</v>
      </c>
      <c r="Y27">
        <v>0</v>
      </c>
      <c r="Z27">
        <v>6.340802</v>
      </c>
      <c r="AA27">
        <v>27.185511999999999</v>
      </c>
      <c r="AB27">
        <v>25.406647</v>
      </c>
      <c r="AC27">
        <v>28.089931</v>
      </c>
      <c r="AD27">
        <v>26.455997</v>
      </c>
      <c r="AE27">
        <v>27.308655000000002</v>
      </c>
      <c r="AF27">
        <v>8.5855949999999996</v>
      </c>
      <c r="AG27">
        <v>19.115864999999999</v>
      </c>
      <c r="AH27">
        <v>67.892087000000004</v>
      </c>
      <c r="AI27">
        <v>32.022314999999999</v>
      </c>
      <c r="AJ27">
        <v>0</v>
      </c>
      <c r="AK27">
        <v>49.724178999999999</v>
      </c>
      <c r="AL27">
        <v>20.236229999999999</v>
      </c>
      <c r="AM27">
        <v>15.321369000000001</v>
      </c>
      <c r="AN27">
        <v>0.64778999999999998</v>
      </c>
      <c r="AO27">
        <v>0</v>
      </c>
      <c r="AP27">
        <v>1.982988</v>
      </c>
      <c r="AQ27">
        <v>29.257200000000001</v>
      </c>
      <c r="AR27">
        <v>48.065399999999997</v>
      </c>
      <c r="AS27">
        <v>30.860717000000001</v>
      </c>
      <c r="AT27">
        <v>14.50938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2840.4368729999997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664.459609</v>
      </c>
      <c r="L28">
        <v>631.92262500000004</v>
      </c>
      <c r="M28">
        <v>89.01</v>
      </c>
      <c r="N28">
        <v>114.285938</v>
      </c>
      <c r="O28">
        <v>59.823247000000002</v>
      </c>
      <c r="P28">
        <v>112.471875</v>
      </c>
      <c r="Q28">
        <v>16.350750000000001</v>
      </c>
      <c r="R28">
        <v>41.012422000000001</v>
      </c>
      <c r="S28">
        <v>25.532422</v>
      </c>
      <c r="T28">
        <v>0</v>
      </c>
      <c r="U28">
        <v>405.15997499999997</v>
      </c>
      <c r="V28">
        <v>13.786875</v>
      </c>
      <c r="W28">
        <v>44.891109999999998</v>
      </c>
      <c r="X28">
        <v>142.72136599999999</v>
      </c>
      <c r="Y28">
        <v>0</v>
      </c>
      <c r="Z28">
        <v>6.340802</v>
      </c>
      <c r="AA28">
        <v>27.185511999999999</v>
      </c>
      <c r="AB28">
        <v>25.406647</v>
      </c>
      <c r="AC28">
        <v>28.089931</v>
      </c>
      <c r="AD28">
        <v>26.455997</v>
      </c>
      <c r="AE28">
        <v>27.308655000000002</v>
      </c>
      <c r="AF28">
        <v>8.5855949999999996</v>
      </c>
      <c r="AG28">
        <v>19.115864999999999</v>
      </c>
      <c r="AH28">
        <v>67.892087000000004</v>
      </c>
      <c r="AI28">
        <v>32.022314999999999</v>
      </c>
      <c r="AJ28">
        <v>0</v>
      </c>
      <c r="AK28">
        <v>49.724178999999999</v>
      </c>
      <c r="AL28">
        <v>20.236229999999999</v>
      </c>
      <c r="AM28">
        <v>10.214245999999999</v>
      </c>
      <c r="AN28">
        <v>0.64778999999999998</v>
      </c>
      <c r="AO28">
        <v>0</v>
      </c>
      <c r="AP28">
        <v>1.982988</v>
      </c>
      <c r="AQ28">
        <v>29.257200000000001</v>
      </c>
      <c r="AR28">
        <v>48.065399999999997</v>
      </c>
      <c r="AS28">
        <v>30.860717000000001</v>
      </c>
      <c r="AT28">
        <v>14.50938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2835.3297499999999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664.459609</v>
      </c>
      <c r="L29">
        <v>631.92262500000004</v>
      </c>
      <c r="M29">
        <v>89.01</v>
      </c>
      <c r="N29">
        <v>114.285938</v>
      </c>
      <c r="O29">
        <v>59.823247000000002</v>
      </c>
      <c r="P29">
        <v>112.471875</v>
      </c>
      <c r="Q29">
        <v>16.350750000000001</v>
      </c>
      <c r="R29">
        <v>41.012422000000001</v>
      </c>
      <c r="S29">
        <v>25.532422</v>
      </c>
      <c r="T29">
        <v>0</v>
      </c>
      <c r="U29">
        <v>405.15997499999997</v>
      </c>
      <c r="V29">
        <v>13.786875</v>
      </c>
      <c r="W29">
        <v>44.891109999999998</v>
      </c>
      <c r="X29">
        <v>142.72136599999999</v>
      </c>
      <c r="Y29">
        <v>0</v>
      </c>
      <c r="Z29">
        <v>6.340802</v>
      </c>
      <c r="AA29">
        <v>6.802492</v>
      </c>
      <c r="AB29">
        <v>25.406647</v>
      </c>
      <c r="AC29">
        <v>28.089931</v>
      </c>
      <c r="AD29">
        <v>26.455997</v>
      </c>
      <c r="AE29">
        <v>27.308655000000002</v>
      </c>
      <c r="AF29">
        <v>8.5855949999999996</v>
      </c>
      <c r="AG29">
        <v>19.115864999999999</v>
      </c>
      <c r="AH29">
        <v>67.892087000000004</v>
      </c>
      <c r="AI29">
        <v>32.022314999999999</v>
      </c>
      <c r="AJ29">
        <v>0</v>
      </c>
      <c r="AK29">
        <v>49.724178999999999</v>
      </c>
      <c r="AL29">
        <v>20.236229999999999</v>
      </c>
      <c r="AM29">
        <v>5.1071229999999996</v>
      </c>
      <c r="AN29">
        <v>0.64778999999999998</v>
      </c>
      <c r="AO29">
        <v>0</v>
      </c>
      <c r="AP29">
        <v>1.982988</v>
      </c>
      <c r="AQ29">
        <v>29.257200000000001</v>
      </c>
      <c r="AR29">
        <v>48.065399999999997</v>
      </c>
      <c r="AS29">
        <v>31.886284</v>
      </c>
      <c r="AT29">
        <v>13.607367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2809.9631609999997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664.459609</v>
      </c>
      <c r="L30">
        <v>631.92262500000004</v>
      </c>
      <c r="M30">
        <v>89.01</v>
      </c>
      <c r="N30">
        <v>114.285938</v>
      </c>
      <c r="O30">
        <v>59.823247000000002</v>
      </c>
      <c r="P30">
        <v>112.471875</v>
      </c>
      <c r="Q30">
        <v>16.350750000000001</v>
      </c>
      <c r="R30">
        <v>41.012422000000001</v>
      </c>
      <c r="S30">
        <v>25.532422</v>
      </c>
      <c r="T30">
        <v>0</v>
      </c>
      <c r="U30">
        <v>405.15997499999997</v>
      </c>
      <c r="V30">
        <v>13.786875</v>
      </c>
      <c r="W30">
        <v>44.891109999999998</v>
      </c>
      <c r="X30">
        <v>142.72136599999999</v>
      </c>
      <c r="Y30">
        <v>0</v>
      </c>
      <c r="Z30">
        <v>6.340802</v>
      </c>
      <c r="AA30">
        <v>0</v>
      </c>
      <c r="AB30">
        <v>25.406647</v>
      </c>
      <c r="AC30">
        <v>28.089931</v>
      </c>
      <c r="AD30">
        <v>17.637332000000001</v>
      </c>
      <c r="AE30">
        <v>27.308655000000002</v>
      </c>
      <c r="AF30">
        <v>8.5855949999999996</v>
      </c>
      <c r="AG30">
        <v>19.115864999999999</v>
      </c>
      <c r="AH30">
        <v>67.892087000000004</v>
      </c>
      <c r="AI30">
        <v>32.022314999999999</v>
      </c>
      <c r="AJ30">
        <v>0</v>
      </c>
      <c r="AK30">
        <v>49.724178999999999</v>
      </c>
      <c r="AL30">
        <v>20.236229999999999</v>
      </c>
      <c r="AM30">
        <v>0</v>
      </c>
      <c r="AN30">
        <v>0.64778999999999998</v>
      </c>
      <c r="AO30">
        <v>0</v>
      </c>
      <c r="AP30">
        <v>1.982988</v>
      </c>
      <c r="AQ30">
        <v>29.257200000000001</v>
      </c>
      <c r="AR30">
        <v>48.065399999999997</v>
      </c>
      <c r="AS30">
        <v>31.886284</v>
      </c>
      <c r="AT30">
        <v>14.50938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2790.1368939999998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664.459609</v>
      </c>
      <c r="L31">
        <v>631.92262500000004</v>
      </c>
      <c r="M31">
        <v>89.01</v>
      </c>
      <c r="N31">
        <v>114.285938</v>
      </c>
      <c r="O31">
        <v>59.823247000000002</v>
      </c>
      <c r="P31">
        <v>112.471875</v>
      </c>
      <c r="Q31">
        <v>16.350750000000001</v>
      </c>
      <c r="R31">
        <v>41.012422000000001</v>
      </c>
      <c r="S31">
        <v>25.532422</v>
      </c>
      <c r="T31">
        <v>0</v>
      </c>
      <c r="U31">
        <v>405.15997499999997</v>
      </c>
      <c r="V31">
        <v>13.786875</v>
      </c>
      <c r="W31">
        <v>44.891109999999998</v>
      </c>
      <c r="X31">
        <v>142.72136599999999</v>
      </c>
      <c r="Y31">
        <v>0</v>
      </c>
      <c r="Z31">
        <v>6.340802</v>
      </c>
      <c r="AA31">
        <v>0</v>
      </c>
      <c r="AB31">
        <v>25.406647</v>
      </c>
      <c r="AC31">
        <v>18.72662</v>
      </c>
      <c r="AD31">
        <v>8.8186660000000003</v>
      </c>
      <c r="AE31">
        <v>27.308655000000002</v>
      </c>
      <c r="AF31">
        <v>8.5855949999999996</v>
      </c>
      <c r="AG31">
        <v>19.115864999999999</v>
      </c>
      <c r="AH31">
        <v>45.261392000000001</v>
      </c>
      <c r="AI31">
        <v>6.1581380000000001</v>
      </c>
      <c r="AJ31">
        <v>0</v>
      </c>
      <c r="AK31">
        <v>49.724178999999999</v>
      </c>
      <c r="AL31">
        <v>20.236229999999999</v>
      </c>
      <c r="AM31">
        <v>0</v>
      </c>
      <c r="AN31">
        <v>0.64778999999999998</v>
      </c>
      <c r="AO31">
        <v>0</v>
      </c>
      <c r="AP31">
        <v>1.982988</v>
      </c>
      <c r="AQ31">
        <v>29.257200000000001</v>
      </c>
      <c r="AR31">
        <v>48.065399999999997</v>
      </c>
      <c r="AS31">
        <v>31.886284</v>
      </c>
      <c r="AT31">
        <v>14.50938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2723.4600449999994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664.459609</v>
      </c>
      <c r="L32">
        <v>631.92262500000004</v>
      </c>
      <c r="M32">
        <v>89.01</v>
      </c>
      <c r="N32">
        <v>114.285938</v>
      </c>
      <c r="O32">
        <v>59.823247000000002</v>
      </c>
      <c r="P32">
        <v>112.471875</v>
      </c>
      <c r="Q32">
        <v>16.350750000000001</v>
      </c>
      <c r="R32">
        <v>41.012422000000001</v>
      </c>
      <c r="S32">
        <v>25.532422</v>
      </c>
      <c r="T32">
        <v>0</v>
      </c>
      <c r="U32">
        <v>405.15997499999997</v>
      </c>
      <c r="V32">
        <v>13.786875</v>
      </c>
      <c r="W32">
        <v>44.891109999999998</v>
      </c>
      <c r="X32">
        <v>142.72136599999999</v>
      </c>
      <c r="Y32">
        <v>0</v>
      </c>
      <c r="Z32">
        <v>6.340802</v>
      </c>
      <c r="AA32">
        <v>0</v>
      </c>
      <c r="AB32">
        <v>25.406647</v>
      </c>
      <c r="AC32">
        <v>9.3633100000000002</v>
      </c>
      <c r="AD32">
        <v>0</v>
      </c>
      <c r="AE32">
        <v>27.308655000000002</v>
      </c>
      <c r="AF32">
        <v>8.5855949999999996</v>
      </c>
      <c r="AG32">
        <v>19.115864999999999</v>
      </c>
      <c r="AH32">
        <v>22.630696</v>
      </c>
      <c r="AI32">
        <v>2.4632550000000002</v>
      </c>
      <c r="AJ32">
        <v>0</v>
      </c>
      <c r="AK32">
        <v>49.724178999999999</v>
      </c>
      <c r="AL32">
        <v>20.236229999999999</v>
      </c>
      <c r="AM32">
        <v>0</v>
      </c>
      <c r="AN32">
        <v>0.64778999999999998</v>
      </c>
      <c r="AO32">
        <v>0</v>
      </c>
      <c r="AP32">
        <v>1.982988</v>
      </c>
      <c r="AQ32">
        <v>29.257200000000001</v>
      </c>
      <c r="AR32">
        <v>48.065399999999997</v>
      </c>
      <c r="AS32">
        <v>31.886284</v>
      </c>
      <c r="AT32">
        <v>14.50938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2678.9524900000001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664.459609</v>
      </c>
      <c r="L33">
        <v>631.92262500000004</v>
      </c>
      <c r="M33">
        <v>89.01</v>
      </c>
      <c r="N33">
        <v>114.285938</v>
      </c>
      <c r="O33">
        <v>59.823247000000002</v>
      </c>
      <c r="P33">
        <v>112.471875</v>
      </c>
      <c r="Q33">
        <v>16.350750000000001</v>
      </c>
      <c r="R33">
        <v>41.012422000000001</v>
      </c>
      <c r="S33">
        <v>25.532422</v>
      </c>
      <c r="T33">
        <v>0</v>
      </c>
      <c r="U33">
        <v>405.15997499999997</v>
      </c>
      <c r="V33">
        <v>13.786875</v>
      </c>
      <c r="W33">
        <v>44.891109999999998</v>
      </c>
      <c r="X33">
        <v>142.72136599999999</v>
      </c>
      <c r="Y33">
        <v>0</v>
      </c>
      <c r="Z33">
        <v>6.340802</v>
      </c>
      <c r="AA33">
        <v>0</v>
      </c>
      <c r="AB33">
        <v>25.406647</v>
      </c>
      <c r="AC33">
        <v>9.3633100000000002</v>
      </c>
      <c r="AD33">
        <v>0</v>
      </c>
      <c r="AE33">
        <v>27.308655000000002</v>
      </c>
      <c r="AF33">
        <v>8.5855949999999996</v>
      </c>
      <c r="AG33">
        <v>19.115864999999999</v>
      </c>
      <c r="AH33">
        <v>17.133361000000001</v>
      </c>
      <c r="AI33">
        <v>0</v>
      </c>
      <c r="AJ33">
        <v>0</v>
      </c>
      <c r="AK33">
        <v>49.724178999999999</v>
      </c>
      <c r="AL33">
        <v>20.236229999999999</v>
      </c>
      <c r="AM33">
        <v>0</v>
      </c>
      <c r="AN33">
        <v>0.64778999999999998</v>
      </c>
      <c r="AO33">
        <v>0</v>
      </c>
      <c r="AP33">
        <v>1.982988</v>
      </c>
      <c r="AQ33">
        <v>29.257200000000001</v>
      </c>
      <c r="AR33">
        <v>48.065399999999997</v>
      </c>
      <c r="AS33">
        <v>31.886284</v>
      </c>
      <c r="AT33">
        <v>13.424241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2669.9067610000002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664.459609</v>
      </c>
      <c r="L34">
        <v>631.92262500000004</v>
      </c>
      <c r="M34">
        <v>89.01</v>
      </c>
      <c r="N34">
        <v>114.285938</v>
      </c>
      <c r="O34">
        <v>59.823247000000002</v>
      </c>
      <c r="P34">
        <v>112.471875</v>
      </c>
      <c r="Q34">
        <v>16.350750000000001</v>
      </c>
      <c r="R34">
        <v>41.012422000000001</v>
      </c>
      <c r="S34">
        <v>25.532422</v>
      </c>
      <c r="T34">
        <v>0</v>
      </c>
      <c r="U34">
        <v>405.15997499999997</v>
      </c>
      <c r="V34">
        <v>13.786875</v>
      </c>
      <c r="W34">
        <v>44.891109999999998</v>
      </c>
      <c r="X34">
        <v>142.72136599999999</v>
      </c>
      <c r="Y34">
        <v>0</v>
      </c>
      <c r="Z34">
        <v>6.340802</v>
      </c>
      <c r="AA34">
        <v>0</v>
      </c>
      <c r="AB34">
        <v>25.406647</v>
      </c>
      <c r="AC34">
        <v>0</v>
      </c>
      <c r="AD34">
        <v>0</v>
      </c>
      <c r="AE34">
        <v>27.308655000000002</v>
      </c>
      <c r="AF34">
        <v>8.5855949999999996</v>
      </c>
      <c r="AG34">
        <v>19.115864999999999</v>
      </c>
      <c r="AH34">
        <v>0</v>
      </c>
      <c r="AI34">
        <v>0</v>
      </c>
      <c r="AJ34">
        <v>0</v>
      </c>
      <c r="AK34">
        <v>49.724178999999999</v>
      </c>
      <c r="AL34">
        <v>20.236229999999999</v>
      </c>
      <c r="AM34">
        <v>0</v>
      </c>
      <c r="AN34">
        <v>0.64778999999999998</v>
      </c>
      <c r="AO34">
        <v>0</v>
      </c>
      <c r="AP34">
        <v>1.982988</v>
      </c>
      <c r="AQ34">
        <v>29.257200000000001</v>
      </c>
      <c r="AR34">
        <v>48.065399999999997</v>
      </c>
      <c r="AS34">
        <v>31.886284</v>
      </c>
      <c r="AT34">
        <v>14.50938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2644.4952289999997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664.459609</v>
      </c>
      <c r="L35">
        <v>631.92262500000004</v>
      </c>
      <c r="M35">
        <v>84.172499999999999</v>
      </c>
      <c r="N35">
        <v>114.285938</v>
      </c>
      <c r="O35">
        <v>59.823247000000002</v>
      </c>
      <c r="P35">
        <v>112.471875</v>
      </c>
      <c r="Q35">
        <v>16.350750000000001</v>
      </c>
      <c r="R35">
        <v>41.012422000000001</v>
      </c>
      <c r="S35">
        <v>25.532422</v>
      </c>
      <c r="T35">
        <v>0</v>
      </c>
      <c r="U35">
        <v>405.15997499999997</v>
      </c>
      <c r="V35">
        <v>13.786875</v>
      </c>
      <c r="W35">
        <v>44.891109999999998</v>
      </c>
      <c r="X35">
        <v>142.72136599999999</v>
      </c>
      <c r="Y35">
        <v>0</v>
      </c>
      <c r="Z35">
        <v>6.340802</v>
      </c>
      <c r="AA35">
        <v>0</v>
      </c>
      <c r="AB35">
        <v>12.63884</v>
      </c>
      <c r="AC35">
        <v>0</v>
      </c>
      <c r="AD35">
        <v>0</v>
      </c>
      <c r="AE35">
        <v>27.308655000000002</v>
      </c>
      <c r="AF35">
        <v>8.5855949999999996</v>
      </c>
      <c r="AG35">
        <v>19.115864999999999</v>
      </c>
      <c r="AH35">
        <v>0</v>
      </c>
      <c r="AI35">
        <v>0</v>
      </c>
      <c r="AJ35">
        <v>0</v>
      </c>
      <c r="AK35">
        <v>49.724178999999999</v>
      </c>
      <c r="AL35">
        <v>20.236229999999999</v>
      </c>
      <c r="AM35">
        <v>0</v>
      </c>
      <c r="AN35">
        <v>0.64778999999999998</v>
      </c>
      <c r="AO35">
        <v>0</v>
      </c>
      <c r="AP35">
        <v>1.982988</v>
      </c>
      <c r="AQ35">
        <v>29.257200000000001</v>
      </c>
      <c r="AR35">
        <v>48.065399999999997</v>
      </c>
      <c r="AS35">
        <v>30.860717000000001</v>
      </c>
      <c r="AT35">
        <v>14.50938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2625.8643550000002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664.459609</v>
      </c>
      <c r="L36">
        <v>631.92262500000004</v>
      </c>
      <c r="M36">
        <v>84.172499999999999</v>
      </c>
      <c r="N36">
        <v>114.285938</v>
      </c>
      <c r="O36">
        <v>59.823247000000002</v>
      </c>
      <c r="P36">
        <v>112.471875</v>
      </c>
      <c r="Q36">
        <v>16.350750000000001</v>
      </c>
      <c r="R36">
        <v>41.012422000000001</v>
      </c>
      <c r="S36">
        <v>25.532422</v>
      </c>
      <c r="T36">
        <v>0</v>
      </c>
      <c r="U36">
        <v>405.15997499999997</v>
      </c>
      <c r="V36">
        <v>13.786875</v>
      </c>
      <c r="W36">
        <v>44.891109999999998</v>
      </c>
      <c r="X36">
        <v>142.72136599999999</v>
      </c>
      <c r="Y36">
        <v>0</v>
      </c>
      <c r="Z36">
        <v>6.340802</v>
      </c>
      <c r="AA36">
        <v>0</v>
      </c>
      <c r="AB36">
        <v>12.509872</v>
      </c>
      <c r="AC36">
        <v>0</v>
      </c>
      <c r="AD36">
        <v>0</v>
      </c>
      <c r="AE36">
        <v>23.336487000000002</v>
      </c>
      <c r="AF36">
        <v>8.5855949999999996</v>
      </c>
      <c r="AG36">
        <v>19.115864999999999</v>
      </c>
      <c r="AH36">
        <v>0</v>
      </c>
      <c r="AI36">
        <v>0</v>
      </c>
      <c r="AJ36">
        <v>0</v>
      </c>
      <c r="AK36">
        <v>49.724178999999999</v>
      </c>
      <c r="AL36">
        <v>20.236229999999999</v>
      </c>
      <c r="AM36">
        <v>0</v>
      </c>
      <c r="AN36">
        <v>0.64778999999999998</v>
      </c>
      <c r="AO36">
        <v>0</v>
      </c>
      <c r="AP36">
        <v>1.982988</v>
      </c>
      <c r="AQ36">
        <v>19.626705000000001</v>
      </c>
      <c r="AR36">
        <v>48.065399999999997</v>
      </c>
      <c r="AS36">
        <v>30.860717000000001</v>
      </c>
      <c r="AT36">
        <v>14.178444000000001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2611.8017880000007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664.459609</v>
      </c>
      <c r="L37">
        <v>631.92262500000004</v>
      </c>
      <c r="M37">
        <v>84.172499999999999</v>
      </c>
      <c r="N37">
        <v>114.285938</v>
      </c>
      <c r="O37">
        <v>59.823247000000002</v>
      </c>
      <c r="P37">
        <v>112.471875</v>
      </c>
      <c r="Q37">
        <v>16.350750000000001</v>
      </c>
      <c r="R37">
        <v>41.012422000000001</v>
      </c>
      <c r="S37">
        <v>25.532422</v>
      </c>
      <c r="T37">
        <v>0</v>
      </c>
      <c r="U37">
        <v>405.15997499999997</v>
      </c>
      <c r="V37">
        <v>13.786875</v>
      </c>
      <c r="W37">
        <v>44.891109999999998</v>
      </c>
      <c r="X37">
        <v>142.72136599999999</v>
      </c>
      <c r="Y37">
        <v>0</v>
      </c>
      <c r="Z37">
        <v>6.340802</v>
      </c>
      <c r="AA37">
        <v>0</v>
      </c>
      <c r="AB37">
        <v>0</v>
      </c>
      <c r="AC37">
        <v>0</v>
      </c>
      <c r="AD37">
        <v>0</v>
      </c>
      <c r="AE37">
        <v>13.654328</v>
      </c>
      <c r="AF37">
        <v>8.5855949999999996</v>
      </c>
      <c r="AG37">
        <v>19.115864999999999</v>
      </c>
      <c r="AH37">
        <v>0</v>
      </c>
      <c r="AI37">
        <v>0</v>
      </c>
      <c r="AJ37">
        <v>0</v>
      </c>
      <c r="AK37">
        <v>49.724178999999999</v>
      </c>
      <c r="AL37">
        <v>20.236229999999999</v>
      </c>
      <c r="AM37">
        <v>0</v>
      </c>
      <c r="AN37">
        <v>0.64778999999999998</v>
      </c>
      <c r="AO37">
        <v>0</v>
      </c>
      <c r="AP37">
        <v>1.982988</v>
      </c>
      <c r="AQ37">
        <v>9.8133520000000001</v>
      </c>
      <c r="AR37">
        <v>48.065399999999997</v>
      </c>
      <c r="AS37">
        <v>30.860717000000001</v>
      </c>
      <c r="AT37">
        <v>14.50938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2580.1273400000005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664.459609</v>
      </c>
      <c r="L38">
        <v>631.92262500000004</v>
      </c>
      <c r="M38">
        <v>84.172499999999999</v>
      </c>
      <c r="N38">
        <v>114.285938</v>
      </c>
      <c r="O38">
        <v>59.823247000000002</v>
      </c>
      <c r="P38">
        <v>112.471875</v>
      </c>
      <c r="Q38">
        <v>16.350750000000001</v>
      </c>
      <c r="R38">
        <v>41.012422000000001</v>
      </c>
      <c r="S38">
        <v>25.532422</v>
      </c>
      <c r="T38">
        <v>0</v>
      </c>
      <c r="U38">
        <v>405.15997499999997</v>
      </c>
      <c r="V38">
        <v>13.786875</v>
      </c>
      <c r="W38">
        <v>44.891109999999998</v>
      </c>
      <c r="X38">
        <v>142.72136599999999</v>
      </c>
      <c r="Y38">
        <v>0</v>
      </c>
      <c r="Z38">
        <v>6.340802</v>
      </c>
      <c r="AA38">
        <v>0</v>
      </c>
      <c r="AB38">
        <v>0</v>
      </c>
      <c r="AC38">
        <v>0</v>
      </c>
      <c r="AD38">
        <v>0</v>
      </c>
      <c r="AE38">
        <v>13.654328</v>
      </c>
      <c r="AF38">
        <v>8.5855949999999996</v>
      </c>
      <c r="AG38">
        <v>19.115864999999999</v>
      </c>
      <c r="AH38">
        <v>0</v>
      </c>
      <c r="AI38">
        <v>0</v>
      </c>
      <c r="AJ38">
        <v>0</v>
      </c>
      <c r="AK38">
        <v>49.724178999999999</v>
      </c>
      <c r="AL38">
        <v>20.236229999999999</v>
      </c>
      <c r="AM38">
        <v>0</v>
      </c>
      <c r="AN38">
        <v>0.64778999999999998</v>
      </c>
      <c r="AO38">
        <v>0</v>
      </c>
      <c r="AP38">
        <v>2.2308620000000001</v>
      </c>
      <c r="AQ38">
        <v>9.8133520000000001</v>
      </c>
      <c r="AR38">
        <v>48.065399999999997</v>
      </c>
      <c r="AS38">
        <v>30.860717000000001</v>
      </c>
      <c r="AT38">
        <v>14.50938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2580.3752140000001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664.459609</v>
      </c>
      <c r="L39">
        <v>631.92262500000004</v>
      </c>
      <c r="M39">
        <v>84.172499999999999</v>
      </c>
      <c r="N39">
        <v>114.285938</v>
      </c>
      <c r="O39">
        <v>59.823247000000002</v>
      </c>
      <c r="P39">
        <v>112.471875</v>
      </c>
      <c r="Q39">
        <v>16.350750000000001</v>
      </c>
      <c r="R39">
        <v>41.012422000000001</v>
      </c>
      <c r="S39">
        <v>25.532422</v>
      </c>
      <c r="T39">
        <v>0</v>
      </c>
      <c r="U39">
        <v>405.15997499999997</v>
      </c>
      <c r="V39">
        <v>13.786875</v>
      </c>
      <c r="W39">
        <v>44.891109999999998</v>
      </c>
      <c r="X39">
        <v>142.72136599999999</v>
      </c>
      <c r="Y39">
        <v>0</v>
      </c>
      <c r="Z39">
        <v>6.340802</v>
      </c>
      <c r="AA39">
        <v>0</v>
      </c>
      <c r="AB39">
        <v>0</v>
      </c>
      <c r="AC39">
        <v>0</v>
      </c>
      <c r="AD39">
        <v>0</v>
      </c>
      <c r="AE39">
        <v>13.654328</v>
      </c>
      <c r="AF39">
        <v>8.5855949999999996</v>
      </c>
      <c r="AG39">
        <v>19.115864999999999</v>
      </c>
      <c r="AH39">
        <v>0</v>
      </c>
      <c r="AI39">
        <v>0</v>
      </c>
      <c r="AJ39">
        <v>0</v>
      </c>
      <c r="AK39">
        <v>49.724178999999999</v>
      </c>
      <c r="AL39">
        <v>20.236229999999999</v>
      </c>
      <c r="AM39">
        <v>0</v>
      </c>
      <c r="AN39">
        <v>0.64778999999999998</v>
      </c>
      <c r="AO39">
        <v>0</v>
      </c>
      <c r="AP39">
        <v>2.2308620000000001</v>
      </c>
      <c r="AQ39">
        <v>0</v>
      </c>
      <c r="AR39">
        <v>51.803820000000002</v>
      </c>
      <c r="AS39">
        <v>22.775918000000001</v>
      </c>
      <c r="AT39">
        <v>14.50938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2566.2154829999999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664.459609</v>
      </c>
      <c r="L40">
        <v>631.92262500000004</v>
      </c>
      <c r="M40">
        <v>84.172499999999999</v>
      </c>
      <c r="N40">
        <v>114.285938</v>
      </c>
      <c r="O40">
        <v>59.823247000000002</v>
      </c>
      <c r="P40">
        <v>112.471875</v>
      </c>
      <c r="Q40">
        <v>16.350750000000001</v>
      </c>
      <c r="R40">
        <v>41.012422000000001</v>
      </c>
      <c r="S40">
        <v>25.532422</v>
      </c>
      <c r="T40">
        <v>0</v>
      </c>
      <c r="U40">
        <v>405.15997499999997</v>
      </c>
      <c r="V40">
        <v>13.786875</v>
      </c>
      <c r="W40">
        <v>44.891109999999998</v>
      </c>
      <c r="X40">
        <v>142.72136599999999</v>
      </c>
      <c r="Y40">
        <v>0</v>
      </c>
      <c r="Z40">
        <v>6.340802</v>
      </c>
      <c r="AA40">
        <v>0</v>
      </c>
      <c r="AB40">
        <v>0</v>
      </c>
      <c r="AC40">
        <v>0</v>
      </c>
      <c r="AD40">
        <v>0</v>
      </c>
      <c r="AE40">
        <v>13.654328</v>
      </c>
      <c r="AF40">
        <v>8.5855949999999996</v>
      </c>
      <c r="AG40">
        <v>19.115864999999999</v>
      </c>
      <c r="AH40">
        <v>0</v>
      </c>
      <c r="AI40">
        <v>0</v>
      </c>
      <c r="AJ40">
        <v>0</v>
      </c>
      <c r="AK40">
        <v>49.724178999999999</v>
      </c>
      <c r="AL40">
        <v>20.236229999999999</v>
      </c>
      <c r="AM40">
        <v>0</v>
      </c>
      <c r="AN40">
        <v>0.64778999999999998</v>
      </c>
      <c r="AO40">
        <v>0</v>
      </c>
      <c r="AP40">
        <v>2.2308620000000001</v>
      </c>
      <c r="AQ40">
        <v>0</v>
      </c>
      <c r="AR40">
        <v>51.803820000000002</v>
      </c>
      <c r="AS40">
        <v>22.775918000000001</v>
      </c>
      <c r="AT40">
        <v>14.50938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2566.2154829999999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664.459609</v>
      </c>
      <c r="L41">
        <v>631.92262500000004</v>
      </c>
      <c r="M41">
        <v>84.172499999999999</v>
      </c>
      <c r="N41">
        <v>114.285938</v>
      </c>
      <c r="O41">
        <v>59.823247000000002</v>
      </c>
      <c r="P41">
        <v>112.471875</v>
      </c>
      <c r="Q41">
        <v>16.350750000000001</v>
      </c>
      <c r="R41">
        <v>41.012422000000001</v>
      </c>
      <c r="S41">
        <v>25.532422</v>
      </c>
      <c r="T41">
        <v>0</v>
      </c>
      <c r="U41">
        <v>405.15997499999997</v>
      </c>
      <c r="V41">
        <v>13.786875</v>
      </c>
      <c r="W41">
        <v>44.891109999999998</v>
      </c>
      <c r="X41">
        <v>142.72136599999999</v>
      </c>
      <c r="Y41">
        <v>0</v>
      </c>
      <c r="Z41">
        <v>12.771000000000001</v>
      </c>
      <c r="AA41">
        <v>0</v>
      </c>
      <c r="AB41">
        <v>0</v>
      </c>
      <c r="AC41">
        <v>0</v>
      </c>
      <c r="AD41">
        <v>0</v>
      </c>
      <c r="AE41">
        <v>13.654328</v>
      </c>
      <c r="AF41">
        <v>8.5855949999999996</v>
      </c>
      <c r="AG41">
        <v>19.115864999999999</v>
      </c>
      <c r="AH41">
        <v>0</v>
      </c>
      <c r="AI41">
        <v>0</v>
      </c>
      <c r="AJ41">
        <v>0</v>
      </c>
      <c r="AK41">
        <v>49.724178999999999</v>
      </c>
      <c r="AL41">
        <v>20.236229999999999</v>
      </c>
      <c r="AM41">
        <v>0</v>
      </c>
      <c r="AN41">
        <v>0.64778999999999998</v>
      </c>
      <c r="AO41">
        <v>0</v>
      </c>
      <c r="AP41">
        <v>2.2308620000000001</v>
      </c>
      <c r="AQ41">
        <v>0</v>
      </c>
      <c r="AR41">
        <v>51.803820000000002</v>
      </c>
      <c r="AS41">
        <v>22.775918000000001</v>
      </c>
      <c r="AT41">
        <v>14.50938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2572.645681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664.459609</v>
      </c>
      <c r="L42">
        <v>631.92262500000004</v>
      </c>
      <c r="M42">
        <v>84.172499999999999</v>
      </c>
      <c r="N42">
        <v>114.285938</v>
      </c>
      <c r="O42">
        <v>59.823247000000002</v>
      </c>
      <c r="P42">
        <v>112.471875</v>
      </c>
      <c r="Q42">
        <v>16.350750000000001</v>
      </c>
      <c r="R42">
        <v>41.012422000000001</v>
      </c>
      <c r="S42">
        <v>25.532422</v>
      </c>
      <c r="T42">
        <v>0</v>
      </c>
      <c r="U42">
        <v>405.15997499999997</v>
      </c>
      <c r="V42">
        <v>13.786875</v>
      </c>
      <c r="W42">
        <v>44.891109999999998</v>
      </c>
      <c r="X42">
        <v>142.72136599999999</v>
      </c>
      <c r="Y42">
        <v>0</v>
      </c>
      <c r="Z42">
        <v>12.771000000000001</v>
      </c>
      <c r="AA42">
        <v>0</v>
      </c>
      <c r="AB42">
        <v>0</v>
      </c>
      <c r="AC42">
        <v>0</v>
      </c>
      <c r="AD42">
        <v>0</v>
      </c>
      <c r="AE42">
        <v>13.654328</v>
      </c>
      <c r="AF42">
        <v>8.5855949999999996</v>
      </c>
      <c r="AG42">
        <v>19.115864999999999</v>
      </c>
      <c r="AH42">
        <v>0</v>
      </c>
      <c r="AI42">
        <v>0</v>
      </c>
      <c r="AJ42">
        <v>0</v>
      </c>
      <c r="AK42">
        <v>49.724178999999999</v>
      </c>
      <c r="AL42">
        <v>20.236229999999999</v>
      </c>
      <c r="AM42">
        <v>0</v>
      </c>
      <c r="AN42">
        <v>0.64778999999999998</v>
      </c>
      <c r="AO42">
        <v>0</v>
      </c>
      <c r="AP42">
        <v>2.2308620000000001</v>
      </c>
      <c r="AQ42">
        <v>0</v>
      </c>
      <c r="AR42">
        <v>51.803820000000002</v>
      </c>
      <c r="AS42">
        <v>22.775918000000001</v>
      </c>
      <c r="AT42">
        <v>14.50938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2572.645681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664.459609</v>
      </c>
      <c r="L43">
        <v>631.92262500000004</v>
      </c>
      <c r="M43">
        <v>82.721249999999998</v>
      </c>
      <c r="N43">
        <v>114.285938</v>
      </c>
      <c r="O43">
        <v>59.823247000000002</v>
      </c>
      <c r="P43">
        <v>112.471875</v>
      </c>
      <c r="Q43">
        <v>16.350750000000001</v>
      </c>
      <c r="R43">
        <v>41.012422000000001</v>
      </c>
      <c r="S43">
        <v>25.532422</v>
      </c>
      <c r="T43">
        <v>0</v>
      </c>
      <c r="U43">
        <v>405.15997499999997</v>
      </c>
      <c r="V43">
        <v>13.786875</v>
      </c>
      <c r="W43">
        <v>44.891109999999998</v>
      </c>
      <c r="X43">
        <v>142.72136599999999</v>
      </c>
      <c r="Y43">
        <v>0</v>
      </c>
      <c r="Z43">
        <v>12.771000000000001</v>
      </c>
      <c r="AA43">
        <v>0</v>
      </c>
      <c r="AB43">
        <v>0</v>
      </c>
      <c r="AC43">
        <v>0</v>
      </c>
      <c r="AD43">
        <v>0</v>
      </c>
      <c r="AE43">
        <v>13.654328</v>
      </c>
      <c r="AF43">
        <v>8.5855949999999996</v>
      </c>
      <c r="AG43">
        <v>19.115864999999999</v>
      </c>
      <c r="AH43">
        <v>0</v>
      </c>
      <c r="AI43">
        <v>0</v>
      </c>
      <c r="AJ43">
        <v>0</v>
      </c>
      <c r="AK43">
        <v>49.724178999999999</v>
      </c>
      <c r="AL43">
        <v>20.236229999999999</v>
      </c>
      <c r="AM43">
        <v>0</v>
      </c>
      <c r="AN43">
        <v>0.64778999999999998</v>
      </c>
      <c r="AO43">
        <v>0</v>
      </c>
      <c r="AP43">
        <v>2.2308620000000001</v>
      </c>
      <c r="AQ43">
        <v>0</v>
      </c>
      <c r="AR43">
        <v>48.065399999999997</v>
      </c>
      <c r="AS43">
        <v>22.775918000000001</v>
      </c>
      <c r="AT43">
        <v>14.264326000000001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2567.2109569999998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664.459609</v>
      </c>
      <c r="L44">
        <v>631.92262500000004</v>
      </c>
      <c r="M44">
        <v>82.721249999999998</v>
      </c>
      <c r="N44">
        <v>114.285938</v>
      </c>
      <c r="O44">
        <v>59.823247000000002</v>
      </c>
      <c r="P44">
        <v>112.471875</v>
      </c>
      <c r="Q44">
        <v>16.350750000000001</v>
      </c>
      <c r="R44">
        <v>41.012422000000001</v>
      </c>
      <c r="S44">
        <v>25.532422</v>
      </c>
      <c r="T44">
        <v>0</v>
      </c>
      <c r="U44">
        <v>405.15997499999997</v>
      </c>
      <c r="V44">
        <v>13.786875</v>
      </c>
      <c r="W44">
        <v>44.891109999999998</v>
      </c>
      <c r="X44">
        <v>142.72136599999999</v>
      </c>
      <c r="Y44">
        <v>0</v>
      </c>
      <c r="Z44">
        <v>12.771000000000001</v>
      </c>
      <c r="AA44">
        <v>0</v>
      </c>
      <c r="AB44">
        <v>0</v>
      </c>
      <c r="AC44">
        <v>0</v>
      </c>
      <c r="AD44">
        <v>0</v>
      </c>
      <c r="AE44">
        <v>13.654328</v>
      </c>
      <c r="AF44">
        <v>8.5855949999999996</v>
      </c>
      <c r="AG44">
        <v>19.115864999999999</v>
      </c>
      <c r="AH44">
        <v>0</v>
      </c>
      <c r="AI44">
        <v>0</v>
      </c>
      <c r="AJ44">
        <v>0</v>
      </c>
      <c r="AK44">
        <v>49.724178999999999</v>
      </c>
      <c r="AL44">
        <v>20.236229999999999</v>
      </c>
      <c r="AM44">
        <v>0</v>
      </c>
      <c r="AN44">
        <v>0.64778999999999998</v>
      </c>
      <c r="AO44">
        <v>0</v>
      </c>
      <c r="AP44">
        <v>2.2308620000000001</v>
      </c>
      <c r="AQ44">
        <v>0</v>
      </c>
      <c r="AR44">
        <v>48.065399999999997</v>
      </c>
      <c r="AS44">
        <v>22.775918000000001</v>
      </c>
      <c r="AT44">
        <v>14.50938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2567.4560109999998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664.459609</v>
      </c>
      <c r="L45">
        <v>631.92262500000004</v>
      </c>
      <c r="M45">
        <v>82.721249999999998</v>
      </c>
      <c r="N45">
        <v>114.285938</v>
      </c>
      <c r="O45">
        <v>59.823247000000002</v>
      </c>
      <c r="P45">
        <v>113.923125</v>
      </c>
      <c r="Q45">
        <v>16.350750000000001</v>
      </c>
      <c r="R45">
        <v>41.012422000000001</v>
      </c>
      <c r="S45">
        <v>25.532422</v>
      </c>
      <c r="T45">
        <v>0</v>
      </c>
      <c r="U45">
        <v>405.15997499999997</v>
      </c>
      <c r="V45">
        <v>13.786875</v>
      </c>
      <c r="W45">
        <v>44.891109999999998</v>
      </c>
      <c r="X45">
        <v>142.72136599999999</v>
      </c>
      <c r="Y45">
        <v>0</v>
      </c>
      <c r="Z45">
        <v>12.771000000000001</v>
      </c>
      <c r="AA45">
        <v>0</v>
      </c>
      <c r="AB45">
        <v>0</v>
      </c>
      <c r="AC45">
        <v>0</v>
      </c>
      <c r="AD45">
        <v>0</v>
      </c>
      <c r="AE45">
        <v>13.654328</v>
      </c>
      <c r="AF45">
        <v>8.5855949999999996</v>
      </c>
      <c r="AG45">
        <v>19.115864999999999</v>
      </c>
      <c r="AH45">
        <v>0</v>
      </c>
      <c r="AI45">
        <v>0</v>
      </c>
      <c r="AJ45">
        <v>0</v>
      </c>
      <c r="AK45">
        <v>49.724178999999999</v>
      </c>
      <c r="AL45">
        <v>20.236229999999999</v>
      </c>
      <c r="AM45">
        <v>0</v>
      </c>
      <c r="AN45">
        <v>0.64778999999999998</v>
      </c>
      <c r="AO45">
        <v>0</v>
      </c>
      <c r="AP45">
        <v>2.2308620000000001</v>
      </c>
      <c r="AQ45">
        <v>0</v>
      </c>
      <c r="AR45">
        <v>48.065399999999997</v>
      </c>
      <c r="AS45">
        <v>22.775918000000001</v>
      </c>
      <c r="AT45">
        <v>13.771248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2568.1691289999999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664.459609</v>
      </c>
      <c r="L46">
        <v>631.92262500000004</v>
      </c>
      <c r="M46">
        <v>82.721249999999998</v>
      </c>
      <c r="N46">
        <v>114.285938</v>
      </c>
      <c r="O46">
        <v>59.823247000000002</v>
      </c>
      <c r="P46">
        <v>113.923125</v>
      </c>
      <c r="Q46">
        <v>16.350750000000001</v>
      </c>
      <c r="R46">
        <v>41.012422000000001</v>
      </c>
      <c r="S46">
        <v>25.532422</v>
      </c>
      <c r="T46">
        <v>0</v>
      </c>
      <c r="U46">
        <v>405.15997499999997</v>
      </c>
      <c r="V46">
        <v>13.786875</v>
      </c>
      <c r="W46">
        <v>44.891109999999998</v>
      </c>
      <c r="X46">
        <v>142.72136599999999</v>
      </c>
      <c r="Y46">
        <v>0</v>
      </c>
      <c r="Z46">
        <v>12.771000000000001</v>
      </c>
      <c r="AA46">
        <v>0</v>
      </c>
      <c r="AB46">
        <v>0</v>
      </c>
      <c r="AC46">
        <v>0</v>
      </c>
      <c r="AD46">
        <v>0</v>
      </c>
      <c r="AE46">
        <v>13.654328</v>
      </c>
      <c r="AF46">
        <v>8.5855949999999996</v>
      </c>
      <c r="AG46">
        <v>19.115864999999999</v>
      </c>
      <c r="AH46">
        <v>0</v>
      </c>
      <c r="AI46">
        <v>0</v>
      </c>
      <c r="AJ46">
        <v>0</v>
      </c>
      <c r="AK46">
        <v>49.724178999999999</v>
      </c>
      <c r="AL46">
        <v>20.236229999999999</v>
      </c>
      <c r="AM46">
        <v>0</v>
      </c>
      <c r="AN46">
        <v>0.64778999999999998</v>
      </c>
      <c r="AO46">
        <v>0</v>
      </c>
      <c r="AP46">
        <v>2.2308620000000001</v>
      </c>
      <c r="AQ46">
        <v>0</v>
      </c>
      <c r="AR46">
        <v>48.065399999999997</v>
      </c>
      <c r="AS46">
        <v>22.775918000000001</v>
      </c>
      <c r="AT46">
        <v>14.50938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2568.9072609999998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664.459609</v>
      </c>
      <c r="L47">
        <v>631.92262500000004</v>
      </c>
      <c r="M47">
        <v>82.721249999999998</v>
      </c>
      <c r="N47">
        <v>114.285938</v>
      </c>
      <c r="O47">
        <v>59.823247000000002</v>
      </c>
      <c r="P47">
        <v>113.923125</v>
      </c>
      <c r="Q47">
        <v>16.350750000000001</v>
      </c>
      <c r="R47">
        <v>41.012422000000001</v>
      </c>
      <c r="S47">
        <v>25.532422</v>
      </c>
      <c r="T47">
        <v>0</v>
      </c>
      <c r="U47">
        <v>405.15997499999997</v>
      </c>
      <c r="V47">
        <v>13.786875</v>
      </c>
      <c r="W47">
        <v>44.891109999999998</v>
      </c>
      <c r="X47">
        <v>142.72136599999999</v>
      </c>
      <c r="Y47">
        <v>0</v>
      </c>
      <c r="Z47">
        <v>6.340802</v>
      </c>
      <c r="AA47">
        <v>0</v>
      </c>
      <c r="AB47">
        <v>0</v>
      </c>
      <c r="AC47">
        <v>0</v>
      </c>
      <c r="AD47">
        <v>0</v>
      </c>
      <c r="AE47">
        <v>13.654328</v>
      </c>
      <c r="AF47">
        <v>8.5855949999999996</v>
      </c>
      <c r="AG47">
        <v>19.115864999999999</v>
      </c>
      <c r="AH47">
        <v>0</v>
      </c>
      <c r="AI47">
        <v>0</v>
      </c>
      <c r="AJ47">
        <v>0</v>
      </c>
      <c r="AK47">
        <v>49.724178999999999</v>
      </c>
      <c r="AL47">
        <v>20.236229999999999</v>
      </c>
      <c r="AM47">
        <v>0</v>
      </c>
      <c r="AN47">
        <v>0.64778999999999998</v>
      </c>
      <c r="AO47">
        <v>0</v>
      </c>
      <c r="AP47">
        <v>2.2308620000000001</v>
      </c>
      <c r="AQ47">
        <v>0</v>
      </c>
      <c r="AR47">
        <v>48.065399999999997</v>
      </c>
      <c r="AS47">
        <v>31.886284</v>
      </c>
      <c r="AT47">
        <v>13.559768999999999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2570.6378180000002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664.459609</v>
      </c>
      <c r="L48">
        <v>631.92262500000004</v>
      </c>
      <c r="M48">
        <v>82.721249999999998</v>
      </c>
      <c r="N48">
        <v>114.285938</v>
      </c>
      <c r="O48">
        <v>59.823247000000002</v>
      </c>
      <c r="P48">
        <v>113.923125</v>
      </c>
      <c r="Q48">
        <v>16.350750000000001</v>
      </c>
      <c r="R48">
        <v>41.012422000000001</v>
      </c>
      <c r="S48">
        <v>25.532422</v>
      </c>
      <c r="T48">
        <v>0</v>
      </c>
      <c r="U48">
        <v>405.15997499999997</v>
      </c>
      <c r="V48">
        <v>13.786875</v>
      </c>
      <c r="W48">
        <v>44.891109999999998</v>
      </c>
      <c r="X48">
        <v>142.72136599999999</v>
      </c>
      <c r="Y48">
        <v>0</v>
      </c>
      <c r="Z48">
        <v>6.340802</v>
      </c>
      <c r="AA48">
        <v>0</v>
      </c>
      <c r="AB48">
        <v>0</v>
      </c>
      <c r="AC48">
        <v>9.3633100000000002</v>
      </c>
      <c r="AD48">
        <v>0</v>
      </c>
      <c r="AE48">
        <v>13.654328</v>
      </c>
      <c r="AF48">
        <v>8.5855949999999996</v>
      </c>
      <c r="AG48">
        <v>19.115864999999999</v>
      </c>
      <c r="AH48">
        <v>0</v>
      </c>
      <c r="AI48">
        <v>0</v>
      </c>
      <c r="AJ48">
        <v>0</v>
      </c>
      <c r="AK48">
        <v>49.724178999999999</v>
      </c>
      <c r="AL48">
        <v>20.236229999999999</v>
      </c>
      <c r="AM48">
        <v>0</v>
      </c>
      <c r="AN48">
        <v>0.64778999999999998</v>
      </c>
      <c r="AO48">
        <v>0</v>
      </c>
      <c r="AP48">
        <v>2.2308620000000001</v>
      </c>
      <c r="AQ48">
        <v>0</v>
      </c>
      <c r="AR48">
        <v>48.065399999999997</v>
      </c>
      <c r="AS48">
        <v>31.886284</v>
      </c>
      <c r="AT48">
        <v>14.50938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2580.9507390000003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664.459609</v>
      </c>
      <c r="L49">
        <v>631.92262500000004</v>
      </c>
      <c r="M49">
        <v>89.01</v>
      </c>
      <c r="N49">
        <v>114.285938</v>
      </c>
      <c r="O49">
        <v>59.823247000000002</v>
      </c>
      <c r="P49">
        <v>115.374375</v>
      </c>
      <c r="Q49">
        <v>16.350750000000001</v>
      </c>
      <c r="R49">
        <v>41.012422000000001</v>
      </c>
      <c r="S49">
        <v>25.532422</v>
      </c>
      <c r="T49">
        <v>0</v>
      </c>
      <c r="U49">
        <v>405.15997499999997</v>
      </c>
      <c r="V49">
        <v>13.786875</v>
      </c>
      <c r="W49">
        <v>44.891109999999998</v>
      </c>
      <c r="X49">
        <v>142.72136599999999</v>
      </c>
      <c r="Y49">
        <v>0</v>
      </c>
      <c r="Z49">
        <v>6.340802</v>
      </c>
      <c r="AA49">
        <v>0</v>
      </c>
      <c r="AB49">
        <v>12.63884</v>
      </c>
      <c r="AC49">
        <v>9.3633100000000002</v>
      </c>
      <c r="AD49">
        <v>0</v>
      </c>
      <c r="AE49">
        <v>13.654328</v>
      </c>
      <c r="AF49">
        <v>8.5855949999999996</v>
      </c>
      <c r="AG49">
        <v>19.115864999999999</v>
      </c>
      <c r="AH49">
        <v>19.240672</v>
      </c>
      <c r="AI49">
        <v>0</v>
      </c>
      <c r="AJ49">
        <v>0</v>
      </c>
      <c r="AK49">
        <v>49.724178999999999</v>
      </c>
      <c r="AL49">
        <v>20.236229999999999</v>
      </c>
      <c r="AM49">
        <v>0</v>
      </c>
      <c r="AN49">
        <v>0.64778999999999998</v>
      </c>
      <c r="AO49">
        <v>0</v>
      </c>
      <c r="AP49">
        <v>2.2308620000000001</v>
      </c>
      <c r="AQ49">
        <v>0</v>
      </c>
      <c r="AR49">
        <v>48.065399999999997</v>
      </c>
      <c r="AS49">
        <v>31.886284</v>
      </c>
      <c r="AT49">
        <v>14.170869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2620.2317400000002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664.459609</v>
      </c>
      <c r="L50">
        <v>631.92262500000004</v>
      </c>
      <c r="M50">
        <v>89.01</v>
      </c>
      <c r="N50">
        <v>114.285938</v>
      </c>
      <c r="O50">
        <v>59.823247000000002</v>
      </c>
      <c r="P50">
        <v>115.374375</v>
      </c>
      <c r="Q50">
        <v>16.350750000000001</v>
      </c>
      <c r="R50">
        <v>41.012422000000001</v>
      </c>
      <c r="S50">
        <v>25.532422</v>
      </c>
      <c r="T50">
        <v>0</v>
      </c>
      <c r="U50">
        <v>405.15997499999997</v>
      </c>
      <c r="V50">
        <v>13.786875</v>
      </c>
      <c r="W50">
        <v>44.891109999999998</v>
      </c>
      <c r="X50">
        <v>142.72136599999999</v>
      </c>
      <c r="Y50">
        <v>0</v>
      </c>
      <c r="Z50">
        <v>6.340802</v>
      </c>
      <c r="AA50">
        <v>0</v>
      </c>
      <c r="AB50">
        <v>12.63884</v>
      </c>
      <c r="AC50">
        <v>9.3633100000000002</v>
      </c>
      <c r="AD50">
        <v>0</v>
      </c>
      <c r="AE50">
        <v>13.654328</v>
      </c>
      <c r="AF50">
        <v>8.5855949999999996</v>
      </c>
      <c r="AG50">
        <v>19.115864999999999</v>
      </c>
      <c r="AH50">
        <v>19.240672</v>
      </c>
      <c r="AI50">
        <v>0</v>
      </c>
      <c r="AJ50">
        <v>0</v>
      </c>
      <c r="AK50">
        <v>49.724178999999999</v>
      </c>
      <c r="AL50">
        <v>20.236229999999999</v>
      </c>
      <c r="AM50">
        <v>0</v>
      </c>
      <c r="AN50">
        <v>0.64778999999999998</v>
      </c>
      <c r="AO50">
        <v>0</v>
      </c>
      <c r="AP50">
        <v>2.2308620000000001</v>
      </c>
      <c r="AQ50">
        <v>0</v>
      </c>
      <c r="AR50">
        <v>48.065399999999997</v>
      </c>
      <c r="AS50">
        <v>31.886284</v>
      </c>
      <c r="AT50">
        <v>12.654379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2618.7152500000002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664.459609</v>
      </c>
      <c r="L51">
        <v>631.92262500000004</v>
      </c>
      <c r="M51">
        <v>89.01</v>
      </c>
      <c r="N51">
        <v>114.285938</v>
      </c>
      <c r="O51">
        <v>59.823247000000002</v>
      </c>
      <c r="P51">
        <v>115.374375</v>
      </c>
      <c r="Q51">
        <v>16.350750000000001</v>
      </c>
      <c r="R51">
        <v>41.012422000000001</v>
      </c>
      <c r="S51">
        <v>25.532422</v>
      </c>
      <c r="T51">
        <v>0</v>
      </c>
      <c r="U51">
        <v>405.15997499999997</v>
      </c>
      <c r="V51">
        <v>13.786875</v>
      </c>
      <c r="W51">
        <v>44.891109999999998</v>
      </c>
      <c r="X51">
        <v>142.72136599999999</v>
      </c>
      <c r="Y51">
        <v>0</v>
      </c>
      <c r="Z51">
        <v>6.340802</v>
      </c>
      <c r="AA51">
        <v>0</v>
      </c>
      <c r="AB51">
        <v>12.63884</v>
      </c>
      <c r="AC51">
        <v>9.3633100000000002</v>
      </c>
      <c r="AD51">
        <v>8.8186660000000003</v>
      </c>
      <c r="AE51">
        <v>27.308655000000002</v>
      </c>
      <c r="AF51">
        <v>8.5855949999999996</v>
      </c>
      <c r="AG51">
        <v>19.115864999999999</v>
      </c>
      <c r="AH51">
        <v>19.240672</v>
      </c>
      <c r="AI51">
        <v>0</v>
      </c>
      <c r="AJ51">
        <v>0</v>
      </c>
      <c r="AK51">
        <v>49.724178999999999</v>
      </c>
      <c r="AL51">
        <v>20.236229999999999</v>
      </c>
      <c r="AM51">
        <v>0</v>
      </c>
      <c r="AN51">
        <v>0.64778999999999998</v>
      </c>
      <c r="AO51">
        <v>0</v>
      </c>
      <c r="AP51">
        <v>2.2308620000000001</v>
      </c>
      <c r="AQ51">
        <v>0</v>
      </c>
      <c r="AR51">
        <v>48.065399999999997</v>
      </c>
      <c r="AS51">
        <v>31.886284</v>
      </c>
      <c r="AT51">
        <v>14.50938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2643.043244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664.459609</v>
      </c>
      <c r="L52">
        <v>631.92262500000004</v>
      </c>
      <c r="M52">
        <v>89.01</v>
      </c>
      <c r="N52">
        <v>114.285938</v>
      </c>
      <c r="O52">
        <v>59.823247000000002</v>
      </c>
      <c r="P52">
        <v>115.374375</v>
      </c>
      <c r="Q52">
        <v>16.350750000000001</v>
      </c>
      <c r="R52">
        <v>41.012422000000001</v>
      </c>
      <c r="S52">
        <v>25.532422</v>
      </c>
      <c r="T52">
        <v>0</v>
      </c>
      <c r="U52">
        <v>405.15997499999997</v>
      </c>
      <c r="V52">
        <v>13.786875</v>
      </c>
      <c r="W52">
        <v>44.891109999999998</v>
      </c>
      <c r="X52">
        <v>142.72136599999999</v>
      </c>
      <c r="Y52">
        <v>0</v>
      </c>
      <c r="Z52">
        <v>6.340802</v>
      </c>
      <c r="AA52">
        <v>0</v>
      </c>
      <c r="AB52">
        <v>12.63884</v>
      </c>
      <c r="AC52">
        <v>9.3633100000000002</v>
      </c>
      <c r="AD52">
        <v>8.8186660000000003</v>
      </c>
      <c r="AE52">
        <v>27.308655000000002</v>
      </c>
      <c r="AF52">
        <v>8.5855949999999996</v>
      </c>
      <c r="AG52">
        <v>19.115864999999999</v>
      </c>
      <c r="AH52">
        <v>19.240672</v>
      </c>
      <c r="AI52">
        <v>0</v>
      </c>
      <c r="AJ52">
        <v>0</v>
      </c>
      <c r="AK52">
        <v>49.724178999999999</v>
      </c>
      <c r="AL52">
        <v>20.236229999999999</v>
      </c>
      <c r="AM52">
        <v>0</v>
      </c>
      <c r="AN52">
        <v>0.64778999999999998</v>
      </c>
      <c r="AO52">
        <v>0</v>
      </c>
      <c r="AP52">
        <v>2.2308620000000001</v>
      </c>
      <c r="AQ52">
        <v>0</v>
      </c>
      <c r="AR52">
        <v>48.065399999999997</v>
      </c>
      <c r="AS52">
        <v>31.886284</v>
      </c>
      <c r="AT52">
        <v>14.50938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2643.043244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664.459609</v>
      </c>
      <c r="L53">
        <v>631.92262500000004</v>
      </c>
      <c r="M53">
        <v>89.01</v>
      </c>
      <c r="N53">
        <v>114.285938</v>
      </c>
      <c r="O53">
        <v>59.823247000000002</v>
      </c>
      <c r="P53">
        <v>115.374375</v>
      </c>
      <c r="Q53">
        <v>16.350750000000001</v>
      </c>
      <c r="R53">
        <v>41.012422000000001</v>
      </c>
      <c r="S53">
        <v>25.532422</v>
      </c>
      <c r="T53">
        <v>0</v>
      </c>
      <c r="U53">
        <v>405.15997499999997</v>
      </c>
      <c r="V53">
        <v>13.786875</v>
      </c>
      <c r="W53">
        <v>44.891109999999998</v>
      </c>
      <c r="X53">
        <v>142.72136599999999</v>
      </c>
      <c r="Y53">
        <v>0</v>
      </c>
      <c r="Z53">
        <v>6.340802</v>
      </c>
      <c r="AA53">
        <v>0</v>
      </c>
      <c r="AB53">
        <v>12.63884</v>
      </c>
      <c r="AC53">
        <v>9.3633100000000002</v>
      </c>
      <c r="AD53">
        <v>8.8186660000000003</v>
      </c>
      <c r="AE53">
        <v>27.308655000000002</v>
      </c>
      <c r="AF53">
        <v>8.5855949999999996</v>
      </c>
      <c r="AG53">
        <v>19.115864999999999</v>
      </c>
      <c r="AH53">
        <v>19.240672</v>
      </c>
      <c r="AI53">
        <v>0</v>
      </c>
      <c r="AJ53">
        <v>0</v>
      </c>
      <c r="AK53">
        <v>49.724178999999999</v>
      </c>
      <c r="AL53">
        <v>20.236229999999999</v>
      </c>
      <c r="AM53">
        <v>0</v>
      </c>
      <c r="AN53">
        <v>0.64778999999999998</v>
      </c>
      <c r="AO53">
        <v>0</v>
      </c>
      <c r="AP53">
        <v>2.2308620000000001</v>
      </c>
      <c r="AQ53">
        <v>0</v>
      </c>
      <c r="AR53">
        <v>48.065399999999997</v>
      </c>
      <c r="AS53">
        <v>30.860717000000001</v>
      </c>
      <c r="AT53">
        <v>14.50938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2642.0176769999998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664.459609</v>
      </c>
      <c r="L54">
        <v>631.92262500000004</v>
      </c>
      <c r="M54">
        <v>89.01</v>
      </c>
      <c r="N54">
        <v>114.285938</v>
      </c>
      <c r="O54">
        <v>59.823247000000002</v>
      </c>
      <c r="P54">
        <v>115.374375</v>
      </c>
      <c r="Q54">
        <v>16.350750000000001</v>
      </c>
      <c r="R54">
        <v>41.012422000000001</v>
      </c>
      <c r="S54">
        <v>25.532422</v>
      </c>
      <c r="T54">
        <v>0</v>
      </c>
      <c r="U54">
        <v>405.15997499999997</v>
      </c>
      <c r="V54">
        <v>13.786875</v>
      </c>
      <c r="W54">
        <v>44.891109999999998</v>
      </c>
      <c r="X54">
        <v>142.72136599999999</v>
      </c>
      <c r="Y54">
        <v>0</v>
      </c>
      <c r="Z54">
        <v>6.340802</v>
      </c>
      <c r="AA54">
        <v>0</v>
      </c>
      <c r="AB54">
        <v>12.63884</v>
      </c>
      <c r="AC54">
        <v>9.3633100000000002</v>
      </c>
      <c r="AD54">
        <v>8.8186660000000003</v>
      </c>
      <c r="AE54">
        <v>27.308655000000002</v>
      </c>
      <c r="AF54">
        <v>8.5855949999999996</v>
      </c>
      <c r="AG54">
        <v>19.115864999999999</v>
      </c>
      <c r="AH54">
        <v>19.240672</v>
      </c>
      <c r="AI54">
        <v>0</v>
      </c>
      <c r="AJ54">
        <v>0</v>
      </c>
      <c r="AK54">
        <v>49.724178999999999</v>
      </c>
      <c r="AL54">
        <v>20.236229999999999</v>
      </c>
      <c r="AM54">
        <v>0</v>
      </c>
      <c r="AN54">
        <v>0.64778999999999998</v>
      </c>
      <c r="AO54">
        <v>0</v>
      </c>
      <c r="AP54">
        <v>2.2308620000000001</v>
      </c>
      <c r="AQ54">
        <v>0</v>
      </c>
      <c r="AR54">
        <v>48.065399999999997</v>
      </c>
      <c r="AS54">
        <v>30.860717000000001</v>
      </c>
      <c r="AT54">
        <v>14.448884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2641.9571809999998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664.459609</v>
      </c>
      <c r="L55">
        <v>631.92262500000004</v>
      </c>
      <c r="M55">
        <v>82.721249999999998</v>
      </c>
      <c r="N55">
        <v>114.285938</v>
      </c>
      <c r="O55">
        <v>59.823247000000002</v>
      </c>
      <c r="P55">
        <v>115.374375</v>
      </c>
      <c r="Q55">
        <v>16.350750000000001</v>
      </c>
      <c r="R55">
        <v>41.012422000000001</v>
      </c>
      <c r="S55">
        <v>25.532422</v>
      </c>
      <c r="T55">
        <v>0</v>
      </c>
      <c r="U55">
        <v>405.15997499999997</v>
      </c>
      <c r="V55">
        <v>13.786875</v>
      </c>
      <c r="W55">
        <v>44.891109999999998</v>
      </c>
      <c r="X55">
        <v>142.72136599999999</v>
      </c>
      <c r="Y55">
        <v>0</v>
      </c>
      <c r="Z55">
        <v>6.340802</v>
      </c>
      <c r="AA55">
        <v>0</v>
      </c>
      <c r="AB55">
        <v>12.63884</v>
      </c>
      <c r="AC55">
        <v>9.3633100000000002</v>
      </c>
      <c r="AD55">
        <v>8.8186660000000003</v>
      </c>
      <c r="AE55">
        <v>27.308655000000002</v>
      </c>
      <c r="AF55">
        <v>8.5855949999999996</v>
      </c>
      <c r="AG55">
        <v>19.115864999999999</v>
      </c>
      <c r="AH55">
        <v>19.240672</v>
      </c>
      <c r="AI55">
        <v>0</v>
      </c>
      <c r="AJ55">
        <v>0</v>
      </c>
      <c r="AK55">
        <v>49.724178999999999</v>
      </c>
      <c r="AL55">
        <v>33.727049999999998</v>
      </c>
      <c r="AM55">
        <v>0</v>
      </c>
      <c r="AN55">
        <v>0.64778999999999998</v>
      </c>
      <c r="AO55">
        <v>0</v>
      </c>
      <c r="AP55">
        <v>2.2308620000000001</v>
      </c>
      <c r="AQ55">
        <v>0</v>
      </c>
      <c r="AR55">
        <v>48.065399999999997</v>
      </c>
      <c r="AS55">
        <v>30.860717000000001</v>
      </c>
      <c r="AT55">
        <v>14.50938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2649.2197470000001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664.459609</v>
      </c>
      <c r="L56">
        <v>631.92262500000004</v>
      </c>
      <c r="M56">
        <v>82.721249999999998</v>
      </c>
      <c r="N56">
        <v>114.285938</v>
      </c>
      <c r="O56">
        <v>59.823247000000002</v>
      </c>
      <c r="P56">
        <v>115.374375</v>
      </c>
      <c r="Q56">
        <v>16.350750000000001</v>
      </c>
      <c r="R56">
        <v>41.012422000000001</v>
      </c>
      <c r="S56">
        <v>25.532422</v>
      </c>
      <c r="T56">
        <v>0</v>
      </c>
      <c r="U56">
        <v>405.15997499999997</v>
      </c>
      <c r="V56">
        <v>13.786875</v>
      </c>
      <c r="W56">
        <v>44.891109999999998</v>
      </c>
      <c r="X56">
        <v>142.72136599999999</v>
      </c>
      <c r="Y56">
        <v>0</v>
      </c>
      <c r="Z56">
        <v>6.340802</v>
      </c>
      <c r="AA56">
        <v>13.604984999999999</v>
      </c>
      <c r="AB56">
        <v>12.63884</v>
      </c>
      <c r="AC56">
        <v>9.3633100000000002</v>
      </c>
      <c r="AD56">
        <v>8.8186660000000003</v>
      </c>
      <c r="AE56">
        <v>27.308655000000002</v>
      </c>
      <c r="AF56">
        <v>8.5855949999999996</v>
      </c>
      <c r="AG56">
        <v>19.115864999999999</v>
      </c>
      <c r="AH56">
        <v>19.240672</v>
      </c>
      <c r="AI56">
        <v>0</v>
      </c>
      <c r="AJ56">
        <v>0</v>
      </c>
      <c r="AK56">
        <v>49.724178999999999</v>
      </c>
      <c r="AL56">
        <v>33.727049999999998</v>
      </c>
      <c r="AM56">
        <v>0</v>
      </c>
      <c r="AN56">
        <v>0.64778999999999998</v>
      </c>
      <c r="AO56">
        <v>0</v>
      </c>
      <c r="AP56">
        <v>2.2308620000000001</v>
      </c>
      <c r="AQ56">
        <v>0</v>
      </c>
      <c r="AR56">
        <v>48.065399999999997</v>
      </c>
      <c r="AS56">
        <v>30.860717000000001</v>
      </c>
      <c r="AT56">
        <v>14.50938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2662.824732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1.6157250000000001</v>
      </c>
      <c r="H57">
        <v>0</v>
      </c>
      <c r="I57">
        <v>0</v>
      </c>
      <c r="J57">
        <v>0</v>
      </c>
      <c r="K57">
        <v>664.459609</v>
      </c>
      <c r="L57">
        <v>631.92262500000004</v>
      </c>
      <c r="M57">
        <v>82.721249999999998</v>
      </c>
      <c r="N57">
        <v>114.285938</v>
      </c>
      <c r="O57">
        <v>59.823247000000002</v>
      </c>
      <c r="P57">
        <v>116.1</v>
      </c>
      <c r="Q57">
        <v>16.350750000000001</v>
      </c>
      <c r="R57">
        <v>41.012422000000001</v>
      </c>
      <c r="S57">
        <v>25.532422</v>
      </c>
      <c r="T57">
        <v>0</v>
      </c>
      <c r="U57">
        <v>405.15997499999997</v>
      </c>
      <c r="V57">
        <v>13.786875</v>
      </c>
      <c r="W57">
        <v>44.891109999999998</v>
      </c>
      <c r="X57">
        <v>142.72136599999999</v>
      </c>
      <c r="Y57">
        <v>0</v>
      </c>
      <c r="Z57">
        <v>6.340802</v>
      </c>
      <c r="AA57">
        <v>24.458400000000001</v>
      </c>
      <c r="AB57">
        <v>12.63884</v>
      </c>
      <c r="AC57">
        <v>9.3633100000000002</v>
      </c>
      <c r="AD57">
        <v>17.637332000000001</v>
      </c>
      <c r="AE57">
        <v>27.308655000000002</v>
      </c>
      <c r="AF57">
        <v>8.5855949999999996</v>
      </c>
      <c r="AG57">
        <v>19.115864999999999</v>
      </c>
      <c r="AH57">
        <v>19.240672</v>
      </c>
      <c r="AI57">
        <v>0</v>
      </c>
      <c r="AJ57">
        <v>0</v>
      </c>
      <c r="AK57">
        <v>49.724178999999999</v>
      </c>
      <c r="AL57">
        <v>33.727049999999998</v>
      </c>
      <c r="AM57">
        <v>0</v>
      </c>
      <c r="AN57">
        <v>0.64778999999999998</v>
      </c>
      <c r="AO57">
        <v>0</v>
      </c>
      <c r="AP57">
        <v>6.5686479999999996</v>
      </c>
      <c r="AQ57">
        <v>9.8133520000000001</v>
      </c>
      <c r="AR57">
        <v>48.065399999999997</v>
      </c>
      <c r="AS57">
        <v>30.860717000000001</v>
      </c>
      <c r="AT57">
        <v>12.863401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2697.3433219999997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1.6157250000000001</v>
      </c>
      <c r="H58">
        <v>0</v>
      </c>
      <c r="I58">
        <v>0</v>
      </c>
      <c r="J58">
        <v>0</v>
      </c>
      <c r="K58">
        <v>664.459609</v>
      </c>
      <c r="L58">
        <v>631.92262500000004</v>
      </c>
      <c r="M58">
        <v>82.721249999999998</v>
      </c>
      <c r="N58">
        <v>114.285938</v>
      </c>
      <c r="O58">
        <v>59.823247000000002</v>
      </c>
      <c r="P58">
        <v>116.1</v>
      </c>
      <c r="Q58">
        <v>16.350750000000001</v>
      </c>
      <c r="R58">
        <v>41.012422000000001</v>
      </c>
      <c r="S58">
        <v>25.532422</v>
      </c>
      <c r="T58">
        <v>0</v>
      </c>
      <c r="U58">
        <v>405.15997499999997</v>
      </c>
      <c r="V58">
        <v>13.786875</v>
      </c>
      <c r="W58">
        <v>44.891109999999998</v>
      </c>
      <c r="X58">
        <v>142.72136599999999</v>
      </c>
      <c r="Y58">
        <v>0</v>
      </c>
      <c r="Z58">
        <v>6.340802</v>
      </c>
      <c r="AA58">
        <v>34.394624999999998</v>
      </c>
      <c r="AB58">
        <v>25.406647</v>
      </c>
      <c r="AC58">
        <v>18.72662</v>
      </c>
      <c r="AD58">
        <v>17.637332000000001</v>
      </c>
      <c r="AE58">
        <v>27.308655000000002</v>
      </c>
      <c r="AF58">
        <v>8.5855949999999996</v>
      </c>
      <c r="AG58">
        <v>19.115864999999999</v>
      </c>
      <c r="AH58">
        <v>19.240672</v>
      </c>
      <c r="AI58">
        <v>0</v>
      </c>
      <c r="AJ58">
        <v>0</v>
      </c>
      <c r="AK58">
        <v>49.724178999999999</v>
      </c>
      <c r="AL58">
        <v>33.727049999999998</v>
      </c>
      <c r="AM58">
        <v>0</v>
      </c>
      <c r="AN58">
        <v>0.64778999999999998</v>
      </c>
      <c r="AO58">
        <v>0</v>
      </c>
      <c r="AP58">
        <v>6.5686479999999996</v>
      </c>
      <c r="AQ58">
        <v>19.626705000000001</v>
      </c>
      <c r="AR58">
        <v>48.065399999999997</v>
      </c>
      <c r="AS58">
        <v>30.860717000000001</v>
      </c>
      <c r="AT58">
        <v>14.014868999999999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2740.3754849999991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664.459609</v>
      </c>
      <c r="L59">
        <v>631.92262500000004</v>
      </c>
      <c r="M59">
        <v>82.721249999999998</v>
      </c>
      <c r="N59">
        <v>114.285938</v>
      </c>
      <c r="O59">
        <v>59.823247000000002</v>
      </c>
      <c r="P59">
        <v>116.1</v>
      </c>
      <c r="Q59">
        <v>16.350750000000001</v>
      </c>
      <c r="R59">
        <v>41.012422000000001</v>
      </c>
      <c r="S59">
        <v>25.532422</v>
      </c>
      <c r="T59">
        <v>0</v>
      </c>
      <c r="U59">
        <v>405.15997499999997</v>
      </c>
      <c r="V59">
        <v>13.786875</v>
      </c>
      <c r="W59">
        <v>33.668331999999999</v>
      </c>
      <c r="X59">
        <v>142.72136599999999</v>
      </c>
      <c r="Y59">
        <v>0</v>
      </c>
      <c r="Z59">
        <v>6.340802</v>
      </c>
      <c r="AA59">
        <v>36.687600000000003</v>
      </c>
      <c r="AB59">
        <v>25.406647</v>
      </c>
      <c r="AC59">
        <v>18.72662</v>
      </c>
      <c r="AD59">
        <v>17.637332000000001</v>
      </c>
      <c r="AE59">
        <v>27.308655000000002</v>
      </c>
      <c r="AF59">
        <v>8.5855949999999996</v>
      </c>
      <c r="AG59">
        <v>19.115864999999999</v>
      </c>
      <c r="AH59">
        <v>19.240672</v>
      </c>
      <c r="AI59">
        <v>0</v>
      </c>
      <c r="AJ59">
        <v>0</v>
      </c>
      <c r="AK59">
        <v>49.724178999999999</v>
      </c>
      <c r="AL59">
        <v>33.727049999999998</v>
      </c>
      <c r="AM59">
        <v>0</v>
      </c>
      <c r="AN59">
        <v>0.64778999999999998</v>
      </c>
      <c r="AO59">
        <v>0</v>
      </c>
      <c r="AP59">
        <v>6.5686479999999996</v>
      </c>
      <c r="AQ59">
        <v>29.257200000000001</v>
      </c>
      <c r="AR59">
        <v>48.065399999999997</v>
      </c>
      <c r="AS59">
        <v>30.860717000000001</v>
      </c>
      <c r="AT59">
        <v>13.353714999999999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2738.7992979999995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664.459609</v>
      </c>
      <c r="L60">
        <v>631.92262500000004</v>
      </c>
      <c r="M60">
        <v>82.721249999999998</v>
      </c>
      <c r="N60">
        <v>114.285938</v>
      </c>
      <c r="O60">
        <v>59.823247000000002</v>
      </c>
      <c r="P60">
        <v>116.1</v>
      </c>
      <c r="Q60">
        <v>16.350750000000001</v>
      </c>
      <c r="R60">
        <v>41.012422000000001</v>
      </c>
      <c r="S60">
        <v>25.532422</v>
      </c>
      <c r="T60">
        <v>0</v>
      </c>
      <c r="U60">
        <v>405.15997499999997</v>
      </c>
      <c r="V60">
        <v>13.786875</v>
      </c>
      <c r="W60">
        <v>33.668331999999999</v>
      </c>
      <c r="X60">
        <v>142.72136599999999</v>
      </c>
      <c r="Y60">
        <v>0</v>
      </c>
      <c r="Z60">
        <v>6.340802</v>
      </c>
      <c r="AA60">
        <v>38.216250000000002</v>
      </c>
      <c r="AB60">
        <v>25.406647</v>
      </c>
      <c r="AC60">
        <v>18.72662</v>
      </c>
      <c r="AD60">
        <v>17.637332000000001</v>
      </c>
      <c r="AE60">
        <v>27.308655000000002</v>
      </c>
      <c r="AF60">
        <v>8.5855949999999996</v>
      </c>
      <c r="AG60">
        <v>19.115864999999999</v>
      </c>
      <c r="AH60">
        <v>18.507694000000001</v>
      </c>
      <c r="AI60">
        <v>0</v>
      </c>
      <c r="AJ60">
        <v>0</v>
      </c>
      <c r="AK60">
        <v>49.724178999999999</v>
      </c>
      <c r="AL60">
        <v>33.727049999999998</v>
      </c>
      <c r="AM60">
        <v>0</v>
      </c>
      <c r="AN60">
        <v>0.64778999999999998</v>
      </c>
      <c r="AO60">
        <v>0</v>
      </c>
      <c r="AP60">
        <v>6.5686479999999996</v>
      </c>
      <c r="AQ60">
        <v>29.257200000000001</v>
      </c>
      <c r="AR60">
        <v>48.065399999999997</v>
      </c>
      <c r="AS60">
        <v>30.860717000000001</v>
      </c>
      <c r="AT60">
        <v>14.50938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2740.750634999999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664.459609</v>
      </c>
      <c r="L61">
        <v>631.92262500000004</v>
      </c>
      <c r="M61">
        <v>82.721249999999998</v>
      </c>
      <c r="N61">
        <v>114.285938</v>
      </c>
      <c r="O61">
        <v>59.823247000000002</v>
      </c>
      <c r="P61">
        <v>116.1</v>
      </c>
      <c r="Q61">
        <v>16.350750000000001</v>
      </c>
      <c r="R61">
        <v>41.012422000000001</v>
      </c>
      <c r="S61">
        <v>25.532422</v>
      </c>
      <c r="T61">
        <v>0</v>
      </c>
      <c r="U61">
        <v>405.15997499999997</v>
      </c>
      <c r="V61">
        <v>13.786875</v>
      </c>
      <c r="W61">
        <v>33.668331999999999</v>
      </c>
      <c r="X61">
        <v>142.72136599999999</v>
      </c>
      <c r="Y61">
        <v>0</v>
      </c>
      <c r="Z61">
        <v>6.340802</v>
      </c>
      <c r="AA61">
        <v>38.216250000000002</v>
      </c>
      <c r="AB61">
        <v>25.406647</v>
      </c>
      <c r="AC61">
        <v>18.72662</v>
      </c>
      <c r="AD61">
        <v>17.637332000000001</v>
      </c>
      <c r="AE61">
        <v>27.308655000000002</v>
      </c>
      <c r="AF61">
        <v>8.5855949999999996</v>
      </c>
      <c r="AG61">
        <v>19.115864999999999</v>
      </c>
      <c r="AH61">
        <v>22.630696</v>
      </c>
      <c r="AI61">
        <v>0</v>
      </c>
      <c r="AJ61">
        <v>0</v>
      </c>
      <c r="AK61">
        <v>49.724178999999999</v>
      </c>
      <c r="AL61">
        <v>33.727049999999998</v>
      </c>
      <c r="AM61">
        <v>0</v>
      </c>
      <c r="AN61">
        <v>0.64778999999999998</v>
      </c>
      <c r="AO61">
        <v>0</v>
      </c>
      <c r="AP61">
        <v>2.2308620000000001</v>
      </c>
      <c r="AQ61">
        <v>29.257200000000001</v>
      </c>
      <c r="AR61">
        <v>48.065399999999997</v>
      </c>
      <c r="AS61">
        <v>30.860717000000001</v>
      </c>
      <c r="AT61">
        <v>14.50938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2740.5358509999992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664.459609</v>
      </c>
      <c r="L62">
        <v>631.92262500000004</v>
      </c>
      <c r="M62">
        <v>82.721249999999998</v>
      </c>
      <c r="N62">
        <v>114.285938</v>
      </c>
      <c r="O62">
        <v>59.823247000000002</v>
      </c>
      <c r="P62">
        <v>116.1</v>
      </c>
      <c r="Q62">
        <v>16.350750000000001</v>
      </c>
      <c r="R62">
        <v>41.012422000000001</v>
      </c>
      <c r="S62">
        <v>25.532422</v>
      </c>
      <c r="T62">
        <v>0</v>
      </c>
      <c r="U62">
        <v>405.15997499999997</v>
      </c>
      <c r="V62">
        <v>13.786875</v>
      </c>
      <c r="W62">
        <v>33.668331999999999</v>
      </c>
      <c r="X62">
        <v>142.72136599999999</v>
      </c>
      <c r="Y62">
        <v>0</v>
      </c>
      <c r="Z62">
        <v>6.340802</v>
      </c>
      <c r="AA62">
        <v>38.216250000000002</v>
      </c>
      <c r="AB62">
        <v>25.406647</v>
      </c>
      <c r="AC62">
        <v>18.72662</v>
      </c>
      <c r="AD62">
        <v>17.637332000000001</v>
      </c>
      <c r="AE62">
        <v>27.308655000000002</v>
      </c>
      <c r="AF62">
        <v>8.5855949999999996</v>
      </c>
      <c r="AG62">
        <v>19.115864999999999</v>
      </c>
      <c r="AH62">
        <v>22.630696</v>
      </c>
      <c r="AI62">
        <v>0</v>
      </c>
      <c r="AJ62">
        <v>0</v>
      </c>
      <c r="AK62">
        <v>49.724178999999999</v>
      </c>
      <c r="AL62">
        <v>33.727049999999998</v>
      </c>
      <c r="AM62">
        <v>0</v>
      </c>
      <c r="AN62">
        <v>0.64778999999999998</v>
      </c>
      <c r="AO62">
        <v>0</v>
      </c>
      <c r="AP62">
        <v>2.2308620000000001</v>
      </c>
      <c r="AQ62">
        <v>29.257200000000001</v>
      </c>
      <c r="AR62">
        <v>48.065399999999997</v>
      </c>
      <c r="AS62">
        <v>30.860717000000001</v>
      </c>
      <c r="AT62">
        <v>14.50938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2740.5358509999992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664.459609</v>
      </c>
      <c r="L63">
        <v>631.92262500000004</v>
      </c>
      <c r="M63">
        <v>82.721249999999998</v>
      </c>
      <c r="N63">
        <v>114.285938</v>
      </c>
      <c r="O63">
        <v>59.823247000000002</v>
      </c>
      <c r="P63">
        <v>117.55125</v>
      </c>
      <c r="Q63">
        <v>16.350750000000001</v>
      </c>
      <c r="R63">
        <v>41.012422000000001</v>
      </c>
      <c r="S63">
        <v>25.532422</v>
      </c>
      <c r="T63">
        <v>0</v>
      </c>
      <c r="U63">
        <v>405.15997499999997</v>
      </c>
      <c r="V63">
        <v>13.786875</v>
      </c>
      <c r="W63">
        <v>33.668331999999999</v>
      </c>
      <c r="X63">
        <v>142.72136599999999</v>
      </c>
      <c r="Y63">
        <v>0</v>
      </c>
      <c r="Z63">
        <v>6.340802</v>
      </c>
      <c r="AA63">
        <v>38.216250000000002</v>
      </c>
      <c r="AB63">
        <v>25.406647</v>
      </c>
      <c r="AC63">
        <v>18.72662</v>
      </c>
      <c r="AD63">
        <v>17.637332000000001</v>
      </c>
      <c r="AE63">
        <v>27.308655000000002</v>
      </c>
      <c r="AF63">
        <v>8.5855949999999996</v>
      </c>
      <c r="AG63">
        <v>19.115864999999999</v>
      </c>
      <c r="AH63">
        <v>22.630696</v>
      </c>
      <c r="AI63">
        <v>0</v>
      </c>
      <c r="AJ63">
        <v>0</v>
      </c>
      <c r="AK63">
        <v>49.724178999999999</v>
      </c>
      <c r="AL63">
        <v>20.236229999999999</v>
      </c>
      <c r="AM63">
        <v>0</v>
      </c>
      <c r="AN63">
        <v>0.64778999999999998</v>
      </c>
      <c r="AO63">
        <v>0</v>
      </c>
      <c r="AP63">
        <v>2.2308620000000001</v>
      </c>
      <c r="AQ63">
        <v>29.257200000000001</v>
      </c>
      <c r="AR63">
        <v>48.065399999999997</v>
      </c>
      <c r="AS63">
        <v>30.860717000000001</v>
      </c>
      <c r="AT63">
        <v>13.55274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2727.5396409999994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664.459609</v>
      </c>
      <c r="L64">
        <v>631.92262500000004</v>
      </c>
      <c r="M64">
        <v>82.721249999999998</v>
      </c>
      <c r="N64">
        <v>114.285938</v>
      </c>
      <c r="O64">
        <v>59.823247000000002</v>
      </c>
      <c r="P64">
        <v>117.55125</v>
      </c>
      <c r="Q64">
        <v>16.350750000000001</v>
      </c>
      <c r="R64">
        <v>41.012422000000001</v>
      </c>
      <c r="S64">
        <v>25.532422</v>
      </c>
      <c r="T64">
        <v>0</v>
      </c>
      <c r="U64">
        <v>405.15997499999997</v>
      </c>
      <c r="V64">
        <v>13.786875</v>
      </c>
      <c r="W64">
        <v>33.668331999999999</v>
      </c>
      <c r="X64">
        <v>142.72136599999999</v>
      </c>
      <c r="Y64">
        <v>0</v>
      </c>
      <c r="Z64">
        <v>6.340802</v>
      </c>
      <c r="AA64">
        <v>27.133538000000001</v>
      </c>
      <c r="AB64">
        <v>25.406647</v>
      </c>
      <c r="AC64">
        <v>28.118266999999999</v>
      </c>
      <c r="AD64">
        <v>17.637332000000001</v>
      </c>
      <c r="AE64">
        <v>27.308655000000002</v>
      </c>
      <c r="AF64">
        <v>8.5855949999999996</v>
      </c>
      <c r="AG64">
        <v>19.115864999999999</v>
      </c>
      <c r="AH64">
        <v>22.630696</v>
      </c>
      <c r="AI64">
        <v>0</v>
      </c>
      <c r="AJ64">
        <v>0</v>
      </c>
      <c r="AK64">
        <v>49.724178999999999</v>
      </c>
      <c r="AL64">
        <v>20.236229999999999</v>
      </c>
      <c r="AM64">
        <v>0</v>
      </c>
      <c r="AN64">
        <v>0.64778999999999998</v>
      </c>
      <c r="AO64">
        <v>0</v>
      </c>
      <c r="AP64">
        <v>2.2308620000000001</v>
      </c>
      <c r="AQ64">
        <v>29.257200000000001</v>
      </c>
      <c r="AR64">
        <v>48.065399999999997</v>
      </c>
      <c r="AS64">
        <v>30.860717000000001</v>
      </c>
      <c r="AT64">
        <v>12.516354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2724.8121899999992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664.459609</v>
      </c>
      <c r="L65">
        <v>631.92262500000004</v>
      </c>
      <c r="M65">
        <v>82.721249999999998</v>
      </c>
      <c r="N65">
        <v>114.285938</v>
      </c>
      <c r="O65">
        <v>59.823247000000002</v>
      </c>
      <c r="P65">
        <v>117.55125</v>
      </c>
      <c r="Q65">
        <v>16.350750000000001</v>
      </c>
      <c r="R65">
        <v>41.012422000000001</v>
      </c>
      <c r="S65">
        <v>25.532422</v>
      </c>
      <c r="T65">
        <v>0</v>
      </c>
      <c r="U65">
        <v>405.15997499999997</v>
      </c>
      <c r="V65">
        <v>13.786875</v>
      </c>
      <c r="W65">
        <v>33.668331999999999</v>
      </c>
      <c r="X65">
        <v>142.72136599999999</v>
      </c>
      <c r="Y65">
        <v>0</v>
      </c>
      <c r="Z65">
        <v>6.340802</v>
      </c>
      <c r="AA65">
        <v>27.133538000000001</v>
      </c>
      <c r="AB65">
        <v>38.174453999999997</v>
      </c>
      <c r="AC65">
        <v>28.118266999999999</v>
      </c>
      <c r="AD65">
        <v>17.637332000000001</v>
      </c>
      <c r="AE65">
        <v>47.790146</v>
      </c>
      <c r="AF65">
        <v>8.5855949999999996</v>
      </c>
      <c r="AG65">
        <v>19.115864999999999</v>
      </c>
      <c r="AH65">
        <v>22.630696</v>
      </c>
      <c r="AI65">
        <v>0</v>
      </c>
      <c r="AJ65">
        <v>0</v>
      </c>
      <c r="AK65">
        <v>49.724178999999999</v>
      </c>
      <c r="AL65">
        <v>20.236229999999999</v>
      </c>
      <c r="AM65">
        <v>0</v>
      </c>
      <c r="AN65">
        <v>0.64778999999999998</v>
      </c>
      <c r="AO65">
        <v>0</v>
      </c>
      <c r="AP65">
        <v>2.2308620000000001</v>
      </c>
      <c r="AQ65">
        <v>29.257200000000001</v>
      </c>
      <c r="AR65">
        <v>48.065399999999997</v>
      </c>
      <c r="AS65">
        <v>30.860717000000001</v>
      </c>
      <c r="AT65">
        <v>12.516354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2758.0614879999994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664.459609</v>
      </c>
      <c r="L66">
        <v>631.92262500000004</v>
      </c>
      <c r="M66">
        <v>82.721249999999998</v>
      </c>
      <c r="N66">
        <v>114.285938</v>
      </c>
      <c r="O66">
        <v>59.823247000000002</v>
      </c>
      <c r="P66">
        <v>117.55125</v>
      </c>
      <c r="Q66">
        <v>16.350750000000001</v>
      </c>
      <c r="R66">
        <v>41.012422000000001</v>
      </c>
      <c r="S66">
        <v>25.532422</v>
      </c>
      <c r="T66">
        <v>0</v>
      </c>
      <c r="U66">
        <v>405.15997499999997</v>
      </c>
      <c r="V66">
        <v>13.786875</v>
      </c>
      <c r="W66">
        <v>33.668331999999999</v>
      </c>
      <c r="X66">
        <v>142.72136599999999</v>
      </c>
      <c r="Y66">
        <v>0</v>
      </c>
      <c r="Z66">
        <v>6.340802</v>
      </c>
      <c r="AA66">
        <v>27.133538000000001</v>
      </c>
      <c r="AB66">
        <v>38.174453999999997</v>
      </c>
      <c r="AC66">
        <v>28.118266999999999</v>
      </c>
      <c r="AD66">
        <v>17.637332000000001</v>
      </c>
      <c r="AE66">
        <v>47.790146</v>
      </c>
      <c r="AF66">
        <v>8.5855949999999996</v>
      </c>
      <c r="AG66">
        <v>19.115864999999999</v>
      </c>
      <c r="AH66">
        <v>44.986525</v>
      </c>
      <c r="AI66">
        <v>0</v>
      </c>
      <c r="AJ66">
        <v>0</v>
      </c>
      <c r="AK66">
        <v>49.724178999999999</v>
      </c>
      <c r="AL66">
        <v>20.236229999999999</v>
      </c>
      <c r="AM66">
        <v>0</v>
      </c>
      <c r="AN66">
        <v>0.64778999999999998</v>
      </c>
      <c r="AO66">
        <v>0</v>
      </c>
      <c r="AP66">
        <v>2.2308620000000001</v>
      </c>
      <c r="AQ66">
        <v>29.257200000000001</v>
      </c>
      <c r="AR66">
        <v>48.065399999999997</v>
      </c>
      <c r="AS66">
        <v>30.860717000000001</v>
      </c>
      <c r="AT66">
        <v>12.516354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2780.417316999999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664.459609</v>
      </c>
      <c r="L67">
        <v>631.92262500000004</v>
      </c>
      <c r="M67">
        <v>82.721249999999998</v>
      </c>
      <c r="N67">
        <v>114.285938</v>
      </c>
      <c r="O67">
        <v>59.823247000000002</v>
      </c>
      <c r="P67">
        <v>117.55125</v>
      </c>
      <c r="Q67">
        <v>16.350750000000001</v>
      </c>
      <c r="R67">
        <v>41.012422000000001</v>
      </c>
      <c r="S67">
        <v>25.532422</v>
      </c>
      <c r="T67">
        <v>0</v>
      </c>
      <c r="U67">
        <v>405.15997499999997</v>
      </c>
      <c r="V67">
        <v>13.786875</v>
      </c>
      <c r="W67">
        <v>33.668331999999999</v>
      </c>
      <c r="X67">
        <v>142.72136599999999</v>
      </c>
      <c r="Y67">
        <v>0</v>
      </c>
      <c r="Z67">
        <v>6.340802</v>
      </c>
      <c r="AA67">
        <v>27.133538000000001</v>
      </c>
      <c r="AB67">
        <v>38.174453999999997</v>
      </c>
      <c r="AC67">
        <v>28.118266999999999</v>
      </c>
      <c r="AD67">
        <v>17.637332000000001</v>
      </c>
      <c r="AE67">
        <v>47.790146</v>
      </c>
      <c r="AF67">
        <v>17.171189999999999</v>
      </c>
      <c r="AG67">
        <v>19.115864999999999</v>
      </c>
      <c r="AH67">
        <v>44.986525</v>
      </c>
      <c r="AI67">
        <v>0</v>
      </c>
      <c r="AJ67">
        <v>0</v>
      </c>
      <c r="AK67">
        <v>49.724178999999999</v>
      </c>
      <c r="AL67">
        <v>20.236229999999999</v>
      </c>
      <c r="AM67">
        <v>0</v>
      </c>
      <c r="AN67">
        <v>0.64778999999999998</v>
      </c>
      <c r="AO67">
        <v>3.5271180000000002</v>
      </c>
      <c r="AP67">
        <v>0.99149399999999999</v>
      </c>
      <c r="AQ67">
        <v>29.257200000000001</v>
      </c>
      <c r="AR67">
        <v>48.065399999999997</v>
      </c>
      <c r="AS67">
        <v>30.860717000000001</v>
      </c>
      <c r="AT67">
        <v>12.516354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2791.290661999999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664.459609</v>
      </c>
      <c r="L68">
        <v>631.92262500000004</v>
      </c>
      <c r="M68">
        <v>82.721249999999998</v>
      </c>
      <c r="N68">
        <v>114.285938</v>
      </c>
      <c r="O68">
        <v>59.823247000000002</v>
      </c>
      <c r="P68">
        <v>117.55125</v>
      </c>
      <c r="Q68">
        <v>16.350750000000001</v>
      </c>
      <c r="R68">
        <v>41.012422000000001</v>
      </c>
      <c r="S68">
        <v>25.532422</v>
      </c>
      <c r="T68">
        <v>0</v>
      </c>
      <c r="U68">
        <v>405.15997499999997</v>
      </c>
      <c r="V68">
        <v>13.786875</v>
      </c>
      <c r="W68">
        <v>33.668331999999999</v>
      </c>
      <c r="X68">
        <v>142.72136599999999</v>
      </c>
      <c r="Y68">
        <v>0</v>
      </c>
      <c r="Z68">
        <v>6.340802</v>
      </c>
      <c r="AA68">
        <v>27.133538000000001</v>
      </c>
      <c r="AB68">
        <v>38.174453999999997</v>
      </c>
      <c r="AC68">
        <v>28.118266999999999</v>
      </c>
      <c r="AD68">
        <v>17.637332000000001</v>
      </c>
      <c r="AE68">
        <v>47.790146</v>
      </c>
      <c r="AF68">
        <v>17.171189999999999</v>
      </c>
      <c r="AG68">
        <v>19.115864999999999</v>
      </c>
      <c r="AH68">
        <v>44.986525</v>
      </c>
      <c r="AI68">
        <v>0</v>
      </c>
      <c r="AJ68">
        <v>0</v>
      </c>
      <c r="AK68">
        <v>49.724178999999999</v>
      </c>
      <c r="AL68">
        <v>20.236229999999999</v>
      </c>
      <c r="AM68">
        <v>0</v>
      </c>
      <c r="AN68">
        <v>0.64778999999999998</v>
      </c>
      <c r="AO68">
        <v>3.5271180000000002</v>
      </c>
      <c r="AP68">
        <v>0.99149399999999999</v>
      </c>
      <c r="AQ68">
        <v>29.257200000000001</v>
      </c>
      <c r="AR68">
        <v>48.065399999999997</v>
      </c>
      <c r="AS68">
        <v>30.860717000000001</v>
      </c>
      <c r="AT68">
        <v>12.516354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2791.290661999999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664.459609</v>
      </c>
      <c r="L69">
        <v>631.92262500000004</v>
      </c>
      <c r="M69">
        <v>82.721249999999998</v>
      </c>
      <c r="N69">
        <v>114.285938</v>
      </c>
      <c r="O69">
        <v>59.823247000000002</v>
      </c>
      <c r="P69">
        <v>117.55125</v>
      </c>
      <c r="Q69">
        <v>16.350750000000001</v>
      </c>
      <c r="R69">
        <v>41.012422000000001</v>
      </c>
      <c r="S69">
        <v>25.532422</v>
      </c>
      <c r="T69">
        <v>0</v>
      </c>
      <c r="U69">
        <v>405.15997499999997</v>
      </c>
      <c r="V69">
        <v>13.786875</v>
      </c>
      <c r="W69">
        <v>33.668331999999999</v>
      </c>
      <c r="X69">
        <v>142.72136599999999</v>
      </c>
      <c r="Y69">
        <v>0</v>
      </c>
      <c r="Z69">
        <v>6.340802</v>
      </c>
      <c r="AA69">
        <v>27.133538000000001</v>
      </c>
      <c r="AB69">
        <v>38.174453999999997</v>
      </c>
      <c r="AC69">
        <v>28.118266999999999</v>
      </c>
      <c r="AD69">
        <v>17.637332000000001</v>
      </c>
      <c r="AE69">
        <v>47.790146</v>
      </c>
      <c r="AF69">
        <v>17.171189999999999</v>
      </c>
      <c r="AG69">
        <v>19.115864999999999</v>
      </c>
      <c r="AH69">
        <v>44.986525</v>
      </c>
      <c r="AI69">
        <v>0</v>
      </c>
      <c r="AJ69">
        <v>0</v>
      </c>
      <c r="AK69">
        <v>49.724178999999999</v>
      </c>
      <c r="AL69">
        <v>20.236229999999999</v>
      </c>
      <c r="AM69">
        <v>0</v>
      </c>
      <c r="AN69">
        <v>0.64778999999999998</v>
      </c>
      <c r="AO69">
        <v>3.5271180000000002</v>
      </c>
      <c r="AP69">
        <v>0.99149399999999999</v>
      </c>
      <c r="AQ69">
        <v>29.257200000000001</v>
      </c>
      <c r="AR69">
        <v>48.065399999999997</v>
      </c>
      <c r="AS69">
        <v>30.860717000000001</v>
      </c>
      <c r="AT69">
        <v>12.516354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2791.290661999999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664.459609</v>
      </c>
      <c r="L70">
        <v>631.92262500000004</v>
      </c>
      <c r="M70">
        <v>82.721249999999998</v>
      </c>
      <c r="N70">
        <v>114.285938</v>
      </c>
      <c r="O70">
        <v>59.823247000000002</v>
      </c>
      <c r="P70">
        <v>117.55125</v>
      </c>
      <c r="Q70">
        <v>16.350750000000001</v>
      </c>
      <c r="R70">
        <v>41.012422000000001</v>
      </c>
      <c r="S70">
        <v>25.532422</v>
      </c>
      <c r="T70">
        <v>0</v>
      </c>
      <c r="U70">
        <v>405.15997499999997</v>
      </c>
      <c r="V70">
        <v>13.786875</v>
      </c>
      <c r="W70">
        <v>33.668331999999999</v>
      </c>
      <c r="X70">
        <v>142.72136599999999</v>
      </c>
      <c r="Y70">
        <v>0</v>
      </c>
      <c r="Z70">
        <v>6.340802</v>
      </c>
      <c r="AA70">
        <v>12.229200000000001</v>
      </c>
      <c r="AB70">
        <v>38.174453999999997</v>
      </c>
      <c r="AC70">
        <v>18.72662</v>
      </c>
      <c r="AD70">
        <v>17.637332000000001</v>
      </c>
      <c r="AE70">
        <v>27.308655000000002</v>
      </c>
      <c r="AF70">
        <v>17.171189999999999</v>
      </c>
      <c r="AG70">
        <v>19.115864999999999</v>
      </c>
      <c r="AH70">
        <v>44.986525</v>
      </c>
      <c r="AI70">
        <v>0</v>
      </c>
      <c r="AJ70">
        <v>0</v>
      </c>
      <c r="AK70">
        <v>49.724178999999999</v>
      </c>
      <c r="AL70">
        <v>20.236229999999999</v>
      </c>
      <c r="AM70">
        <v>5.1071229999999996</v>
      </c>
      <c r="AN70">
        <v>0.64778999999999998</v>
      </c>
      <c r="AO70">
        <v>3.5271180000000002</v>
      </c>
      <c r="AP70">
        <v>0.99149399999999999</v>
      </c>
      <c r="AQ70">
        <v>29.257200000000001</v>
      </c>
      <c r="AR70">
        <v>48.065399999999997</v>
      </c>
      <c r="AS70">
        <v>30.860717000000001</v>
      </c>
      <c r="AT70">
        <v>12.516354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2751.620308999999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664.459609</v>
      </c>
      <c r="L71">
        <v>631.92262500000004</v>
      </c>
      <c r="M71">
        <v>82.721249999999998</v>
      </c>
      <c r="N71">
        <v>114.285938</v>
      </c>
      <c r="O71">
        <v>59.823247000000002</v>
      </c>
      <c r="P71">
        <v>117.55125</v>
      </c>
      <c r="Q71">
        <v>16.350750000000001</v>
      </c>
      <c r="R71">
        <v>41.012422000000001</v>
      </c>
      <c r="S71">
        <v>25.532422</v>
      </c>
      <c r="T71">
        <v>0</v>
      </c>
      <c r="U71">
        <v>405.15997499999997</v>
      </c>
      <c r="V71">
        <v>13.786875</v>
      </c>
      <c r="W71">
        <v>33.668331999999999</v>
      </c>
      <c r="X71">
        <v>142.72136599999999</v>
      </c>
      <c r="Y71">
        <v>0</v>
      </c>
      <c r="Z71">
        <v>6.340802</v>
      </c>
      <c r="AA71">
        <v>12.229200000000001</v>
      </c>
      <c r="AB71">
        <v>38.174453999999997</v>
      </c>
      <c r="AC71">
        <v>18.72662</v>
      </c>
      <c r="AD71">
        <v>17.637332000000001</v>
      </c>
      <c r="AE71">
        <v>27.308655000000002</v>
      </c>
      <c r="AF71">
        <v>17.171189999999999</v>
      </c>
      <c r="AG71">
        <v>19.115864999999999</v>
      </c>
      <c r="AH71">
        <v>44.986525</v>
      </c>
      <c r="AI71">
        <v>0</v>
      </c>
      <c r="AJ71">
        <v>0</v>
      </c>
      <c r="AK71">
        <v>49.724178999999999</v>
      </c>
      <c r="AL71">
        <v>20.236229999999999</v>
      </c>
      <c r="AM71">
        <v>9.0277419999999999</v>
      </c>
      <c r="AN71">
        <v>0.64778999999999998</v>
      </c>
      <c r="AO71">
        <v>3.5271180000000002</v>
      </c>
      <c r="AP71">
        <v>0.99149399999999999</v>
      </c>
      <c r="AQ71">
        <v>29.257200000000001</v>
      </c>
      <c r="AR71">
        <v>48.065399999999997</v>
      </c>
      <c r="AS71">
        <v>30.860717000000001</v>
      </c>
      <c r="AT71">
        <v>12.516354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2755.5409279999994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664.459609</v>
      </c>
      <c r="L72">
        <v>631.92262500000004</v>
      </c>
      <c r="M72">
        <v>82.721249999999998</v>
      </c>
      <c r="N72">
        <v>114.285938</v>
      </c>
      <c r="O72">
        <v>59.823247000000002</v>
      </c>
      <c r="P72">
        <v>117.55125</v>
      </c>
      <c r="Q72">
        <v>16.350750000000001</v>
      </c>
      <c r="R72">
        <v>41.012422000000001</v>
      </c>
      <c r="S72">
        <v>25.532422</v>
      </c>
      <c r="T72">
        <v>0</v>
      </c>
      <c r="U72">
        <v>405.15997499999997</v>
      </c>
      <c r="V72">
        <v>13.786875</v>
      </c>
      <c r="W72">
        <v>33.668331999999999</v>
      </c>
      <c r="X72">
        <v>142.72136599999999</v>
      </c>
      <c r="Y72">
        <v>0</v>
      </c>
      <c r="Z72">
        <v>6.340802</v>
      </c>
      <c r="AA72">
        <v>12.229200000000001</v>
      </c>
      <c r="AB72">
        <v>25.406647</v>
      </c>
      <c r="AC72">
        <v>9.3633100000000002</v>
      </c>
      <c r="AD72">
        <v>17.637332000000001</v>
      </c>
      <c r="AE72">
        <v>27.308655000000002</v>
      </c>
      <c r="AF72">
        <v>17.171189999999999</v>
      </c>
      <c r="AG72">
        <v>19.115864999999999</v>
      </c>
      <c r="AH72">
        <v>44.986525</v>
      </c>
      <c r="AI72">
        <v>0</v>
      </c>
      <c r="AJ72">
        <v>0</v>
      </c>
      <c r="AK72">
        <v>49.724178999999999</v>
      </c>
      <c r="AL72">
        <v>20.236229999999999</v>
      </c>
      <c r="AM72">
        <v>9.0277419999999999</v>
      </c>
      <c r="AN72">
        <v>0.64778999999999998</v>
      </c>
      <c r="AO72">
        <v>3.5271180000000002</v>
      </c>
      <c r="AP72">
        <v>0.99149399999999999</v>
      </c>
      <c r="AQ72">
        <v>29.257200000000001</v>
      </c>
      <c r="AR72">
        <v>48.065399999999997</v>
      </c>
      <c r="AS72">
        <v>30.860717000000001</v>
      </c>
      <c r="AT72">
        <v>12.516354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2733.4098109999995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664.459609</v>
      </c>
      <c r="L73">
        <v>631.92262500000004</v>
      </c>
      <c r="M73">
        <v>82.721249999999998</v>
      </c>
      <c r="N73">
        <v>114.285938</v>
      </c>
      <c r="O73">
        <v>59.823247000000002</v>
      </c>
      <c r="P73">
        <v>116.1</v>
      </c>
      <c r="Q73">
        <v>16.350750000000001</v>
      </c>
      <c r="R73">
        <v>41.012422000000001</v>
      </c>
      <c r="S73">
        <v>25.532422</v>
      </c>
      <c r="T73">
        <v>0</v>
      </c>
      <c r="U73">
        <v>405.15997499999997</v>
      </c>
      <c r="V73">
        <v>13.786875</v>
      </c>
      <c r="W73">
        <v>33.668331999999999</v>
      </c>
      <c r="X73">
        <v>142.72136599999999</v>
      </c>
      <c r="Y73">
        <v>0</v>
      </c>
      <c r="Z73">
        <v>0</v>
      </c>
      <c r="AA73">
        <v>12.229200000000001</v>
      </c>
      <c r="AB73">
        <v>12.63884</v>
      </c>
      <c r="AC73">
        <v>9.3633100000000002</v>
      </c>
      <c r="AD73">
        <v>17.637332000000001</v>
      </c>
      <c r="AE73">
        <v>27.308655000000002</v>
      </c>
      <c r="AF73">
        <v>17.171189999999999</v>
      </c>
      <c r="AG73">
        <v>19.115864999999999</v>
      </c>
      <c r="AH73">
        <v>44.986525</v>
      </c>
      <c r="AI73">
        <v>0</v>
      </c>
      <c r="AJ73">
        <v>0</v>
      </c>
      <c r="AK73">
        <v>49.724178999999999</v>
      </c>
      <c r="AL73">
        <v>20.236229999999999</v>
      </c>
      <c r="AM73">
        <v>10.059483999999999</v>
      </c>
      <c r="AN73">
        <v>0.64778999999999998</v>
      </c>
      <c r="AO73">
        <v>3.5271180000000002</v>
      </c>
      <c r="AP73">
        <v>0.99149399999999999</v>
      </c>
      <c r="AQ73">
        <v>29.257200000000001</v>
      </c>
      <c r="AR73">
        <v>48.065399999999997</v>
      </c>
      <c r="AS73">
        <v>30.860717000000001</v>
      </c>
      <c r="AT73">
        <v>12.516354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2713.8816939999992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664.459609</v>
      </c>
      <c r="L74">
        <v>631.92262500000004</v>
      </c>
      <c r="M74">
        <v>82.721249999999998</v>
      </c>
      <c r="N74">
        <v>114.285938</v>
      </c>
      <c r="O74">
        <v>59.823247000000002</v>
      </c>
      <c r="P74">
        <v>116.1</v>
      </c>
      <c r="Q74">
        <v>16.350750000000001</v>
      </c>
      <c r="R74">
        <v>41.012422000000001</v>
      </c>
      <c r="S74">
        <v>25.532422</v>
      </c>
      <c r="T74">
        <v>0</v>
      </c>
      <c r="U74">
        <v>405.15997499999997</v>
      </c>
      <c r="V74">
        <v>13.786875</v>
      </c>
      <c r="W74">
        <v>33.668331999999999</v>
      </c>
      <c r="X74">
        <v>142.72136599999999</v>
      </c>
      <c r="Y74">
        <v>0</v>
      </c>
      <c r="Z74">
        <v>0</v>
      </c>
      <c r="AA74">
        <v>12.229200000000001</v>
      </c>
      <c r="AB74">
        <v>12.63884</v>
      </c>
      <c r="AC74">
        <v>9.3633100000000002</v>
      </c>
      <c r="AD74">
        <v>17.637332000000001</v>
      </c>
      <c r="AE74">
        <v>27.308655000000002</v>
      </c>
      <c r="AF74">
        <v>17.171189999999999</v>
      </c>
      <c r="AG74">
        <v>19.115864999999999</v>
      </c>
      <c r="AH74">
        <v>44.986525</v>
      </c>
      <c r="AI74">
        <v>0</v>
      </c>
      <c r="AJ74">
        <v>0</v>
      </c>
      <c r="AK74">
        <v>49.724178999999999</v>
      </c>
      <c r="AL74">
        <v>33.727049999999998</v>
      </c>
      <c r="AM74">
        <v>10.214245999999999</v>
      </c>
      <c r="AN74">
        <v>0.64778999999999998</v>
      </c>
      <c r="AO74">
        <v>3.5271180000000002</v>
      </c>
      <c r="AP74">
        <v>0.99149399999999999</v>
      </c>
      <c r="AQ74">
        <v>29.257200000000001</v>
      </c>
      <c r="AR74">
        <v>48.065399999999997</v>
      </c>
      <c r="AS74">
        <v>30.860717000000001</v>
      </c>
      <c r="AT74">
        <v>12.516354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2727.5272759999993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664.459609</v>
      </c>
      <c r="L75">
        <v>631.92262500000004</v>
      </c>
      <c r="M75">
        <v>89.01</v>
      </c>
      <c r="N75">
        <v>114.285938</v>
      </c>
      <c r="O75">
        <v>59.823247000000002</v>
      </c>
      <c r="P75">
        <v>113.923125</v>
      </c>
      <c r="Q75">
        <v>16.350750000000001</v>
      </c>
      <c r="R75">
        <v>41.012422000000001</v>
      </c>
      <c r="S75">
        <v>25.532422</v>
      </c>
      <c r="T75">
        <v>0</v>
      </c>
      <c r="U75">
        <v>405.15997499999997</v>
      </c>
      <c r="V75">
        <v>13.786875</v>
      </c>
      <c r="W75">
        <v>33.668331999999999</v>
      </c>
      <c r="X75">
        <v>142.72136599999999</v>
      </c>
      <c r="Y75">
        <v>0</v>
      </c>
      <c r="Z75">
        <v>6.340802</v>
      </c>
      <c r="AA75">
        <v>13.528551999999999</v>
      </c>
      <c r="AB75">
        <v>12.63884</v>
      </c>
      <c r="AC75">
        <v>9.3633100000000002</v>
      </c>
      <c r="AD75">
        <v>17.637332000000001</v>
      </c>
      <c r="AE75">
        <v>27.308655000000002</v>
      </c>
      <c r="AF75">
        <v>17.171189999999999</v>
      </c>
      <c r="AG75">
        <v>19.115864999999999</v>
      </c>
      <c r="AH75">
        <v>64.135575000000003</v>
      </c>
      <c r="AI75">
        <v>0</v>
      </c>
      <c r="AJ75">
        <v>0</v>
      </c>
      <c r="AK75">
        <v>49.724178999999999</v>
      </c>
      <c r="AL75">
        <v>77.572215</v>
      </c>
      <c r="AM75">
        <v>10.214245999999999</v>
      </c>
      <c r="AN75">
        <v>0.64778999999999998</v>
      </c>
      <c r="AO75">
        <v>3.5271180000000002</v>
      </c>
      <c r="AP75">
        <v>6.5686479999999996</v>
      </c>
      <c r="AQ75">
        <v>29.257200000000001</v>
      </c>
      <c r="AR75">
        <v>48.065399999999997</v>
      </c>
      <c r="AS75">
        <v>30.860717000000001</v>
      </c>
      <c r="AT75">
        <v>12.516354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2807.8506740000003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664.459609</v>
      </c>
      <c r="L76">
        <v>631.92262500000004</v>
      </c>
      <c r="M76">
        <v>89.01</v>
      </c>
      <c r="N76">
        <v>114.285938</v>
      </c>
      <c r="O76">
        <v>59.823247000000002</v>
      </c>
      <c r="P76">
        <v>113.923125</v>
      </c>
      <c r="Q76">
        <v>16.350750000000001</v>
      </c>
      <c r="R76">
        <v>41.012422000000001</v>
      </c>
      <c r="S76">
        <v>25.532422</v>
      </c>
      <c r="T76">
        <v>0</v>
      </c>
      <c r="U76">
        <v>405.15997499999997</v>
      </c>
      <c r="V76">
        <v>13.786875</v>
      </c>
      <c r="W76">
        <v>33.668331999999999</v>
      </c>
      <c r="X76">
        <v>142.72136599999999</v>
      </c>
      <c r="Y76">
        <v>0</v>
      </c>
      <c r="Z76">
        <v>6.340802</v>
      </c>
      <c r="AA76">
        <v>24.458400000000001</v>
      </c>
      <c r="AB76">
        <v>12.63884</v>
      </c>
      <c r="AC76">
        <v>9.3633100000000002</v>
      </c>
      <c r="AD76">
        <v>17.637332000000001</v>
      </c>
      <c r="AE76">
        <v>27.308655000000002</v>
      </c>
      <c r="AF76">
        <v>17.171189999999999</v>
      </c>
      <c r="AG76">
        <v>19.115864999999999</v>
      </c>
      <c r="AH76">
        <v>67.892087000000004</v>
      </c>
      <c r="AI76">
        <v>0</v>
      </c>
      <c r="AJ76">
        <v>0</v>
      </c>
      <c r="AK76">
        <v>49.724178999999999</v>
      </c>
      <c r="AL76">
        <v>77.572215</v>
      </c>
      <c r="AM76">
        <v>10.214245999999999</v>
      </c>
      <c r="AN76">
        <v>0.64778999999999998</v>
      </c>
      <c r="AO76">
        <v>3.5271180000000002</v>
      </c>
      <c r="AP76">
        <v>6.3207740000000001</v>
      </c>
      <c r="AQ76">
        <v>29.257200000000001</v>
      </c>
      <c r="AR76">
        <v>48.065399999999997</v>
      </c>
      <c r="AS76">
        <v>30.860717000000001</v>
      </c>
      <c r="AT76">
        <v>12.516354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2822.2891600000003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664.459609</v>
      </c>
      <c r="L77">
        <v>631.92262500000004</v>
      </c>
      <c r="M77">
        <v>89.01</v>
      </c>
      <c r="N77">
        <v>114.285938</v>
      </c>
      <c r="O77">
        <v>59.823247000000002</v>
      </c>
      <c r="P77">
        <v>113.923125</v>
      </c>
      <c r="Q77">
        <v>16.350750000000001</v>
      </c>
      <c r="R77">
        <v>41.012422000000001</v>
      </c>
      <c r="S77">
        <v>25.532422</v>
      </c>
      <c r="T77">
        <v>0</v>
      </c>
      <c r="U77">
        <v>405.15997499999997</v>
      </c>
      <c r="V77">
        <v>13.786875</v>
      </c>
      <c r="W77">
        <v>33.668331999999999</v>
      </c>
      <c r="X77">
        <v>142.72136599999999</v>
      </c>
      <c r="Y77">
        <v>0</v>
      </c>
      <c r="Z77">
        <v>6.340802</v>
      </c>
      <c r="AA77">
        <v>27.133538000000001</v>
      </c>
      <c r="AB77">
        <v>12.63884</v>
      </c>
      <c r="AC77">
        <v>18.480218000000001</v>
      </c>
      <c r="AD77">
        <v>17.637332000000001</v>
      </c>
      <c r="AE77">
        <v>27.308655000000002</v>
      </c>
      <c r="AF77">
        <v>25.756785000000001</v>
      </c>
      <c r="AG77">
        <v>19.115864999999999</v>
      </c>
      <c r="AH77">
        <v>90.522783000000004</v>
      </c>
      <c r="AI77">
        <v>2.4632550000000002</v>
      </c>
      <c r="AJ77">
        <v>0</v>
      </c>
      <c r="AK77">
        <v>49.724178999999999</v>
      </c>
      <c r="AL77">
        <v>77.572215</v>
      </c>
      <c r="AM77">
        <v>10.214245999999999</v>
      </c>
      <c r="AN77">
        <v>0.64778999999999998</v>
      </c>
      <c r="AO77">
        <v>3.5271180000000002</v>
      </c>
      <c r="AP77">
        <v>6.3207740000000001</v>
      </c>
      <c r="AQ77">
        <v>29.257200000000001</v>
      </c>
      <c r="AR77">
        <v>48.065399999999997</v>
      </c>
      <c r="AS77">
        <v>30.860717000000001</v>
      </c>
      <c r="AT77">
        <v>12.516354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2867.7607520000001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664.459609</v>
      </c>
      <c r="L78">
        <v>631.92262500000004</v>
      </c>
      <c r="M78">
        <v>89.01</v>
      </c>
      <c r="N78">
        <v>114.285938</v>
      </c>
      <c r="O78">
        <v>59.823247000000002</v>
      </c>
      <c r="P78">
        <v>113.923125</v>
      </c>
      <c r="Q78">
        <v>16.350750000000001</v>
      </c>
      <c r="R78">
        <v>41.012422000000001</v>
      </c>
      <c r="S78">
        <v>25.532422</v>
      </c>
      <c r="T78">
        <v>0</v>
      </c>
      <c r="U78">
        <v>405.15997499999997</v>
      </c>
      <c r="V78">
        <v>13.786875</v>
      </c>
      <c r="W78">
        <v>33.668331999999999</v>
      </c>
      <c r="X78">
        <v>142.72136599999999</v>
      </c>
      <c r="Y78">
        <v>0</v>
      </c>
      <c r="Z78">
        <v>12.681603000000001</v>
      </c>
      <c r="AA78">
        <v>36.687600000000003</v>
      </c>
      <c r="AB78">
        <v>25.406647</v>
      </c>
      <c r="AC78">
        <v>28.118266999999999</v>
      </c>
      <c r="AD78">
        <v>26.455997</v>
      </c>
      <c r="AE78">
        <v>47.829867999999998</v>
      </c>
      <c r="AF78">
        <v>25.756785000000001</v>
      </c>
      <c r="AG78">
        <v>19.115864999999999</v>
      </c>
      <c r="AH78">
        <v>113.153479</v>
      </c>
      <c r="AI78">
        <v>7.3897649999999997</v>
      </c>
      <c r="AJ78">
        <v>0</v>
      </c>
      <c r="AK78">
        <v>49.724178999999999</v>
      </c>
      <c r="AL78">
        <v>77.572215</v>
      </c>
      <c r="AM78">
        <v>15.321369000000001</v>
      </c>
      <c r="AN78">
        <v>0.64778999999999998</v>
      </c>
      <c r="AO78">
        <v>3.5271180000000002</v>
      </c>
      <c r="AP78">
        <v>6.3207740000000001</v>
      </c>
      <c r="AQ78">
        <v>29.257200000000001</v>
      </c>
      <c r="AR78">
        <v>48.065399999999997</v>
      </c>
      <c r="AS78">
        <v>30.860717000000001</v>
      </c>
      <c r="AT78">
        <v>12.516354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2968.0656779999995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664.459609</v>
      </c>
      <c r="L79">
        <v>631.92262500000004</v>
      </c>
      <c r="M79">
        <v>89.01</v>
      </c>
      <c r="N79">
        <v>114.285938</v>
      </c>
      <c r="O79">
        <v>59.823247000000002</v>
      </c>
      <c r="P79">
        <v>113.923125</v>
      </c>
      <c r="Q79">
        <v>16.350750000000001</v>
      </c>
      <c r="R79">
        <v>41.012422000000001</v>
      </c>
      <c r="S79">
        <v>25.532422</v>
      </c>
      <c r="T79">
        <v>0</v>
      </c>
      <c r="U79">
        <v>405.15997499999997</v>
      </c>
      <c r="V79">
        <v>13.786875</v>
      </c>
      <c r="W79">
        <v>33.668331999999999</v>
      </c>
      <c r="X79">
        <v>142.72136599999999</v>
      </c>
      <c r="Y79">
        <v>0</v>
      </c>
      <c r="Z79">
        <v>19.022404000000002</v>
      </c>
      <c r="AA79">
        <v>40.778267</v>
      </c>
      <c r="AB79">
        <v>38.226041000000002</v>
      </c>
      <c r="AC79">
        <v>28.118266999999999</v>
      </c>
      <c r="AD79">
        <v>35.274662999999997</v>
      </c>
      <c r="AE79">
        <v>47.829867999999998</v>
      </c>
      <c r="AF79">
        <v>28.618649999999999</v>
      </c>
      <c r="AG79">
        <v>19.115864999999999</v>
      </c>
      <c r="AH79">
        <v>135.78417400000001</v>
      </c>
      <c r="AI79">
        <v>48.033472000000003</v>
      </c>
      <c r="AJ79">
        <v>0</v>
      </c>
      <c r="AK79">
        <v>49.724178999999999</v>
      </c>
      <c r="AL79">
        <v>77.572215</v>
      </c>
      <c r="AM79">
        <v>15.321369000000001</v>
      </c>
      <c r="AN79">
        <v>0.64778999999999998</v>
      </c>
      <c r="AO79">
        <v>3.5271180000000002</v>
      </c>
      <c r="AP79">
        <v>6.3207740000000001</v>
      </c>
      <c r="AQ79">
        <v>29.257200000000001</v>
      </c>
      <c r="AR79">
        <v>48.065399999999997</v>
      </c>
      <c r="AS79">
        <v>30.860717000000001</v>
      </c>
      <c r="AT79">
        <v>12.516354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3066.2714729999993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664.459609</v>
      </c>
      <c r="L80">
        <v>631.92262500000004</v>
      </c>
      <c r="M80">
        <v>89.01</v>
      </c>
      <c r="N80">
        <v>114.285938</v>
      </c>
      <c r="O80">
        <v>59.823247000000002</v>
      </c>
      <c r="P80">
        <v>113.923125</v>
      </c>
      <c r="Q80">
        <v>16.350750000000001</v>
      </c>
      <c r="R80">
        <v>41.012422000000001</v>
      </c>
      <c r="S80">
        <v>25.532422</v>
      </c>
      <c r="T80">
        <v>0</v>
      </c>
      <c r="U80">
        <v>405.15997499999997</v>
      </c>
      <c r="V80">
        <v>13.786875</v>
      </c>
      <c r="W80">
        <v>33.668331999999999</v>
      </c>
      <c r="X80">
        <v>142.72136599999999</v>
      </c>
      <c r="Y80">
        <v>0</v>
      </c>
      <c r="Z80">
        <v>19.022404000000002</v>
      </c>
      <c r="AA80">
        <v>40.778267</v>
      </c>
      <c r="AB80">
        <v>38.226041000000002</v>
      </c>
      <c r="AC80">
        <v>28.118266999999999</v>
      </c>
      <c r="AD80">
        <v>35.274662999999997</v>
      </c>
      <c r="AE80">
        <v>47.829867999999998</v>
      </c>
      <c r="AF80">
        <v>28.618649999999999</v>
      </c>
      <c r="AG80">
        <v>19.115864999999999</v>
      </c>
      <c r="AH80">
        <v>135.78417400000001</v>
      </c>
      <c r="AI80">
        <v>48.033472000000003</v>
      </c>
      <c r="AJ80">
        <v>0</v>
      </c>
      <c r="AK80">
        <v>49.724178999999999</v>
      </c>
      <c r="AL80">
        <v>33.727049999999998</v>
      </c>
      <c r="AM80">
        <v>15.321369000000001</v>
      </c>
      <c r="AN80">
        <v>0.64778999999999998</v>
      </c>
      <c r="AO80">
        <v>3.5271180000000002</v>
      </c>
      <c r="AP80">
        <v>6.3207740000000001</v>
      </c>
      <c r="AQ80">
        <v>29.257200000000001</v>
      </c>
      <c r="AR80">
        <v>48.065399999999997</v>
      </c>
      <c r="AS80">
        <v>30.860717000000001</v>
      </c>
      <c r="AT80">
        <v>12.516354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3022.4263079999992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664.459609</v>
      </c>
      <c r="L81">
        <v>631.92262500000004</v>
      </c>
      <c r="M81">
        <v>89.01</v>
      </c>
      <c r="N81">
        <v>114.285938</v>
      </c>
      <c r="O81">
        <v>59.823247000000002</v>
      </c>
      <c r="P81">
        <v>113.923125</v>
      </c>
      <c r="Q81">
        <v>16.350750000000001</v>
      </c>
      <c r="R81">
        <v>41.012422000000001</v>
      </c>
      <c r="S81">
        <v>25.532422</v>
      </c>
      <c r="T81">
        <v>0</v>
      </c>
      <c r="U81">
        <v>405.15997499999997</v>
      </c>
      <c r="V81">
        <v>13.786875</v>
      </c>
      <c r="W81">
        <v>33.668331999999999</v>
      </c>
      <c r="X81">
        <v>142.72136599999999</v>
      </c>
      <c r="Y81">
        <v>0</v>
      </c>
      <c r="Z81">
        <v>19.022404000000002</v>
      </c>
      <c r="AA81">
        <v>40.778267</v>
      </c>
      <c r="AB81">
        <v>38.226041000000002</v>
      </c>
      <c r="AC81">
        <v>28.118266999999999</v>
      </c>
      <c r="AD81">
        <v>35.274662999999997</v>
      </c>
      <c r="AE81">
        <v>47.829867999999998</v>
      </c>
      <c r="AF81">
        <v>28.618649999999999</v>
      </c>
      <c r="AG81">
        <v>19.115864999999999</v>
      </c>
      <c r="AH81">
        <v>135.78417400000001</v>
      </c>
      <c r="AI81">
        <v>48.033472000000003</v>
      </c>
      <c r="AJ81">
        <v>0</v>
      </c>
      <c r="AK81">
        <v>49.724178999999999</v>
      </c>
      <c r="AL81">
        <v>20.236229999999999</v>
      </c>
      <c r="AM81">
        <v>15.321369000000001</v>
      </c>
      <c r="AN81">
        <v>0.64778999999999998</v>
      </c>
      <c r="AO81">
        <v>3.5271180000000002</v>
      </c>
      <c r="AP81">
        <v>1.3633040000000001</v>
      </c>
      <c r="AQ81">
        <v>29.257200000000001</v>
      </c>
      <c r="AR81">
        <v>48.065399999999997</v>
      </c>
      <c r="AS81">
        <v>30.860717000000001</v>
      </c>
      <c r="AT81">
        <v>12.516354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3003.9780179999993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664.459609</v>
      </c>
      <c r="L82">
        <v>631.92262500000004</v>
      </c>
      <c r="M82">
        <v>89.01</v>
      </c>
      <c r="N82">
        <v>114.285938</v>
      </c>
      <c r="O82">
        <v>59.823247000000002</v>
      </c>
      <c r="P82">
        <v>113.923125</v>
      </c>
      <c r="Q82">
        <v>16.350750000000001</v>
      </c>
      <c r="R82">
        <v>41.012422000000001</v>
      </c>
      <c r="S82">
        <v>25.532422</v>
      </c>
      <c r="T82">
        <v>0</v>
      </c>
      <c r="U82">
        <v>405.15997499999997</v>
      </c>
      <c r="V82">
        <v>13.786875</v>
      </c>
      <c r="W82">
        <v>33.668331999999999</v>
      </c>
      <c r="X82">
        <v>142.72136599999999</v>
      </c>
      <c r="Y82">
        <v>0</v>
      </c>
      <c r="Z82">
        <v>19.022404000000002</v>
      </c>
      <c r="AA82">
        <v>40.778267</v>
      </c>
      <c r="AB82">
        <v>38.226041000000002</v>
      </c>
      <c r="AC82">
        <v>28.118266999999999</v>
      </c>
      <c r="AD82">
        <v>35.274662999999997</v>
      </c>
      <c r="AE82">
        <v>47.829867999999998</v>
      </c>
      <c r="AF82">
        <v>28.618649999999999</v>
      </c>
      <c r="AG82">
        <v>19.115864999999999</v>
      </c>
      <c r="AH82">
        <v>135.78417400000001</v>
      </c>
      <c r="AI82">
        <v>48.033472000000003</v>
      </c>
      <c r="AJ82">
        <v>0</v>
      </c>
      <c r="AK82">
        <v>49.724178999999999</v>
      </c>
      <c r="AL82">
        <v>20.236229999999999</v>
      </c>
      <c r="AM82">
        <v>15.321369000000001</v>
      </c>
      <c r="AN82">
        <v>0.64778999999999998</v>
      </c>
      <c r="AO82">
        <v>3.5271180000000002</v>
      </c>
      <c r="AP82">
        <v>1.3633040000000001</v>
      </c>
      <c r="AQ82">
        <v>29.257200000000001</v>
      </c>
      <c r="AR82">
        <v>48.065399999999997</v>
      </c>
      <c r="AS82">
        <v>30.860717000000001</v>
      </c>
      <c r="AT82">
        <v>12.516354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3003.9780179999993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664.459609</v>
      </c>
      <c r="L83">
        <v>631.92262500000004</v>
      </c>
      <c r="M83">
        <v>89.01</v>
      </c>
      <c r="N83">
        <v>114.285938</v>
      </c>
      <c r="O83">
        <v>59.823247000000002</v>
      </c>
      <c r="P83">
        <v>113.923125</v>
      </c>
      <c r="Q83">
        <v>16.350750000000001</v>
      </c>
      <c r="R83">
        <v>41.012422000000001</v>
      </c>
      <c r="S83">
        <v>25.532422</v>
      </c>
      <c r="T83">
        <v>0</v>
      </c>
      <c r="U83">
        <v>405.15997499999997</v>
      </c>
      <c r="V83">
        <v>13.786875</v>
      </c>
      <c r="W83">
        <v>33.668331999999999</v>
      </c>
      <c r="X83">
        <v>142.72136599999999</v>
      </c>
      <c r="Y83">
        <v>0</v>
      </c>
      <c r="Z83">
        <v>19.022404000000002</v>
      </c>
      <c r="AA83">
        <v>40.778267</v>
      </c>
      <c r="AB83">
        <v>38.226041000000002</v>
      </c>
      <c r="AC83">
        <v>28.118266999999999</v>
      </c>
      <c r="AD83">
        <v>35.274662999999997</v>
      </c>
      <c r="AE83">
        <v>47.829867999999998</v>
      </c>
      <c r="AF83">
        <v>28.618649999999999</v>
      </c>
      <c r="AG83">
        <v>19.115864999999999</v>
      </c>
      <c r="AH83">
        <v>135.78417400000001</v>
      </c>
      <c r="AI83">
        <v>48.033472000000003</v>
      </c>
      <c r="AJ83">
        <v>0</v>
      </c>
      <c r="AK83">
        <v>49.724178999999999</v>
      </c>
      <c r="AL83">
        <v>20.236229999999999</v>
      </c>
      <c r="AM83">
        <v>15.321369000000001</v>
      </c>
      <c r="AN83">
        <v>0.64778999999999998</v>
      </c>
      <c r="AO83">
        <v>3.5271180000000002</v>
      </c>
      <c r="AP83">
        <v>1.3633040000000001</v>
      </c>
      <c r="AQ83">
        <v>29.257200000000001</v>
      </c>
      <c r="AR83">
        <v>48.065399999999997</v>
      </c>
      <c r="AS83">
        <v>30.860717000000001</v>
      </c>
      <c r="AT83">
        <v>12.516354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3003.9780179999993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664.459609</v>
      </c>
      <c r="L84">
        <v>631.92262500000004</v>
      </c>
      <c r="M84">
        <v>89.01</v>
      </c>
      <c r="N84">
        <v>114.285938</v>
      </c>
      <c r="O84">
        <v>59.823247000000002</v>
      </c>
      <c r="P84">
        <v>113.923125</v>
      </c>
      <c r="Q84">
        <v>16.350750000000001</v>
      </c>
      <c r="R84">
        <v>41.012422000000001</v>
      </c>
      <c r="S84">
        <v>25.532422</v>
      </c>
      <c r="T84">
        <v>0</v>
      </c>
      <c r="U84">
        <v>405.15997499999997</v>
      </c>
      <c r="V84">
        <v>13.786875</v>
      </c>
      <c r="W84">
        <v>33.668331999999999</v>
      </c>
      <c r="X84">
        <v>142.72136599999999</v>
      </c>
      <c r="Y84">
        <v>0</v>
      </c>
      <c r="Z84">
        <v>19.022404000000002</v>
      </c>
      <c r="AA84">
        <v>40.778267</v>
      </c>
      <c r="AB84">
        <v>38.226041000000002</v>
      </c>
      <c r="AC84">
        <v>28.118266999999999</v>
      </c>
      <c r="AD84">
        <v>35.274662999999997</v>
      </c>
      <c r="AE84">
        <v>47.829867999999998</v>
      </c>
      <c r="AF84">
        <v>28.618649999999999</v>
      </c>
      <c r="AG84">
        <v>19.115864999999999</v>
      </c>
      <c r="AH84">
        <v>135.78417400000001</v>
      </c>
      <c r="AI84">
        <v>48.033472000000003</v>
      </c>
      <c r="AJ84">
        <v>0</v>
      </c>
      <c r="AK84">
        <v>49.724178999999999</v>
      </c>
      <c r="AL84">
        <v>20.236229999999999</v>
      </c>
      <c r="AM84">
        <v>15.321369000000001</v>
      </c>
      <c r="AN84">
        <v>0.64778999999999998</v>
      </c>
      <c r="AO84">
        <v>3.5271180000000002</v>
      </c>
      <c r="AP84">
        <v>1.3633040000000001</v>
      </c>
      <c r="AQ84">
        <v>29.257200000000001</v>
      </c>
      <c r="AR84">
        <v>48.065399999999997</v>
      </c>
      <c r="AS84">
        <v>30.860717000000001</v>
      </c>
      <c r="AT84">
        <v>12.516354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3003.9780179999993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664.459609</v>
      </c>
      <c r="L85">
        <v>631.92262500000004</v>
      </c>
      <c r="M85">
        <v>89.01</v>
      </c>
      <c r="N85">
        <v>114.285938</v>
      </c>
      <c r="O85">
        <v>59.823247000000002</v>
      </c>
      <c r="P85">
        <v>113.923125</v>
      </c>
      <c r="Q85">
        <v>16.350750000000001</v>
      </c>
      <c r="R85">
        <v>41.012422000000001</v>
      </c>
      <c r="S85">
        <v>25.532422</v>
      </c>
      <c r="T85">
        <v>0</v>
      </c>
      <c r="U85">
        <v>405.15997499999997</v>
      </c>
      <c r="V85">
        <v>13.786875</v>
      </c>
      <c r="W85">
        <v>33.668331999999999</v>
      </c>
      <c r="X85">
        <v>142.72136599999999</v>
      </c>
      <c r="Y85">
        <v>0</v>
      </c>
      <c r="Z85">
        <v>19.022404000000002</v>
      </c>
      <c r="AA85">
        <v>40.778267</v>
      </c>
      <c r="AB85">
        <v>38.226041000000002</v>
      </c>
      <c r="AC85">
        <v>28.118266999999999</v>
      </c>
      <c r="AD85">
        <v>35.274662999999997</v>
      </c>
      <c r="AE85">
        <v>47.829867999999998</v>
      </c>
      <c r="AF85">
        <v>28.618649999999999</v>
      </c>
      <c r="AG85">
        <v>19.115864999999999</v>
      </c>
      <c r="AH85">
        <v>135.78417400000001</v>
      </c>
      <c r="AI85">
        <v>7.3897649999999997</v>
      </c>
      <c r="AJ85">
        <v>0</v>
      </c>
      <c r="AK85">
        <v>49.724178999999999</v>
      </c>
      <c r="AL85">
        <v>20.236229999999999</v>
      </c>
      <c r="AM85">
        <v>15.321369000000001</v>
      </c>
      <c r="AN85">
        <v>0.64778999999999998</v>
      </c>
      <c r="AO85">
        <v>3.5271180000000002</v>
      </c>
      <c r="AP85">
        <v>1.3633040000000001</v>
      </c>
      <c r="AQ85">
        <v>29.257200000000001</v>
      </c>
      <c r="AR85">
        <v>48.065399999999997</v>
      </c>
      <c r="AS85">
        <v>30.860717000000001</v>
      </c>
      <c r="AT85">
        <v>12.516354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2963.3343109999992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664.459609</v>
      </c>
      <c r="L86">
        <v>631.92262500000004</v>
      </c>
      <c r="M86">
        <v>89.01</v>
      </c>
      <c r="N86">
        <v>114.285938</v>
      </c>
      <c r="O86">
        <v>59.823247000000002</v>
      </c>
      <c r="P86">
        <v>113.923125</v>
      </c>
      <c r="Q86">
        <v>16.350750000000001</v>
      </c>
      <c r="R86">
        <v>41.012422000000001</v>
      </c>
      <c r="S86">
        <v>25.532422</v>
      </c>
      <c r="T86">
        <v>0</v>
      </c>
      <c r="U86">
        <v>405.15997499999997</v>
      </c>
      <c r="V86">
        <v>13.786875</v>
      </c>
      <c r="W86">
        <v>33.668331999999999</v>
      </c>
      <c r="X86">
        <v>142.72136599999999</v>
      </c>
      <c r="Y86">
        <v>0</v>
      </c>
      <c r="Z86">
        <v>19.022404000000002</v>
      </c>
      <c r="AA86">
        <v>40.778267</v>
      </c>
      <c r="AB86">
        <v>38.226041000000002</v>
      </c>
      <c r="AC86">
        <v>28.118266999999999</v>
      </c>
      <c r="AD86">
        <v>35.274662999999997</v>
      </c>
      <c r="AE86">
        <v>47.829867999999998</v>
      </c>
      <c r="AF86">
        <v>28.618649999999999</v>
      </c>
      <c r="AG86">
        <v>19.115864999999999</v>
      </c>
      <c r="AH86">
        <v>113.153479</v>
      </c>
      <c r="AI86">
        <v>2.4632550000000002</v>
      </c>
      <c r="AJ86">
        <v>0</v>
      </c>
      <c r="AK86">
        <v>49.724178999999999</v>
      </c>
      <c r="AL86">
        <v>20.236229999999999</v>
      </c>
      <c r="AM86">
        <v>15.321369000000001</v>
      </c>
      <c r="AN86">
        <v>0.64778999999999998</v>
      </c>
      <c r="AO86">
        <v>3.5271180000000002</v>
      </c>
      <c r="AP86">
        <v>1.3633040000000001</v>
      </c>
      <c r="AQ86">
        <v>29.257200000000001</v>
      </c>
      <c r="AR86">
        <v>48.065399999999997</v>
      </c>
      <c r="AS86">
        <v>30.860717000000001</v>
      </c>
      <c r="AT86">
        <v>12.516354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2935.7771059999995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664.459609</v>
      </c>
      <c r="L87">
        <v>631.92262500000004</v>
      </c>
      <c r="M87">
        <v>89.01</v>
      </c>
      <c r="N87">
        <v>114.285938</v>
      </c>
      <c r="O87">
        <v>59.823247000000002</v>
      </c>
      <c r="P87">
        <v>113.923125</v>
      </c>
      <c r="Q87">
        <v>16.350750000000001</v>
      </c>
      <c r="R87">
        <v>41.012422000000001</v>
      </c>
      <c r="S87">
        <v>25.532422</v>
      </c>
      <c r="T87">
        <v>0</v>
      </c>
      <c r="U87">
        <v>405.15997499999997</v>
      </c>
      <c r="V87">
        <v>13.786875</v>
      </c>
      <c r="W87">
        <v>33.668331999999999</v>
      </c>
      <c r="X87">
        <v>142.72136599999999</v>
      </c>
      <c r="Y87">
        <v>0</v>
      </c>
      <c r="Z87">
        <v>6.340802</v>
      </c>
      <c r="AA87">
        <v>27.133538000000001</v>
      </c>
      <c r="AB87">
        <v>25.406647</v>
      </c>
      <c r="AC87">
        <v>18.72662</v>
      </c>
      <c r="AD87">
        <v>17.637332000000001</v>
      </c>
      <c r="AE87">
        <v>27.308655000000002</v>
      </c>
      <c r="AF87">
        <v>25.756785000000001</v>
      </c>
      <c r="AG87">
        <v>19.115864999999999</v>
      </c>
      <c r="AH87">
        <v>112.878612</v>
      </c>
      <c r="AI87">
        <v>0</v>
      </c>
      <c r="AJ87">
        <v>0</v>
      </c>
      <c r="AK87">
        <v>49.724178999999999</v>
      </c>
      <c r="AL87">
        <v>20.236229999999999</v>
      </c>
      <c r="AM87">
        <v>10.214245999999999</v>
      </c>
      <c r="AN87">
        <v>0.64778999999999998</v>
      </c>
      <c r="AO87">
        <v>2.2092839999999998</v>
      </c>
      <c r="AP87">
        <v>1.3633040000000001</v>
      </c>
      <c r="AQ87">
        <v>29.257200000000001</v>
      </c>
      <c r="AR87">
        <v>48.065399999999997</v>
      </c>
      <c r="AS87">
        <v>30.860717000000001</v>
      </c>
      <c r="AT87">
        <v>12.516354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2837.0562459999996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664.459609</v>
      </c>
      <c r="L88">
        <v>631.92262500000004</v>
      </c>
      <c r="M88">
        <v>89.01</v>
      </c>
      <c r="N88">
        <v>114.285938</v>
      </c>
      <c r="O88">
        <v>59.823247000000002</v>
      </c>
      <c r="P88">
        <v>113.923125</v>
      </c>
      <c r="Q88">
        <v>16.350750000000001</v>
      </c>
      <c r="R88">
        <v>41.012422000000001</v>
      </c>
      <c r="S88">
        <v>25.532422</v>
      </c>
      <c r="T88">
        <v>0</v>
      </c>
      <c r="U88">
        <v>405.15997499999997</v>
      </c>
      <c r="V88">
        <v>13.786875</v>
      </c>
      <c r="W88">
        <v>33.668331999999999</v>
      </c>
      <c r="X88">
        <v>142.72136599999999</v>
      </c>
      <c r="Y88">
        <v>0</v>
      </c>
      <c r="Z88">
        <v>6.340802</v>
      </c>
      <c r="AA88">
        <v>27.133538000000001</v>
      </c>
      <c r="AB88">
        <v>25.406647</v>
      </c>
      <c r="AC88">
        <v>9.3633100000000002</v>
      </c>
      <c r="AD88">
        <v>17.637332000000001</v>
      </c>
      <c r="AE88">
        <v>27.308655000000002</v>
      </c>
      <c r="AF88">
        <v>25.756785000000001</v>
      </c>
      <c r="AG88">
        <v>19.115864999999999</v>
      </c>
      <c r="AH88">
        <v>90.522783000000004</v>
      </c>
      <c r="AI88">
        <v>0</v>
      </c>
      <c r="AJ88">
        <v>0</v>
      </c>
      <c r="AK88">
        <v>49.724178999999999</v>
      </c>
      <c r="AL88">
        <v>20.236229999999999</v>
      </c>
      <c r="AM88">
        <v>10.214245999999999</v>
      </c>
      <c r="AN88">
        <v>0.64778999999999998</v>
      </c>
      <c r="AO88">
        <v>2.2092839999999998</v>
      </c>
      <c r="AP88">
        <v>1.611178</v>
      </c>
      <c r="AQ88">
        <v>29.257200000000001</v>
      </c>
      <c r="AR88">
        <v>48.065399999999997</v>
      </c>
      <c r="AS88">
        <v>30.860717000000001</v>
      </c>
      <c r="AT88">
        <v>12.516354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2805.584981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664.459609</v>
      </c>
      <c r="L89">
        <v>631.92262500000004</v>
      </c>
      <c r="M89">
        <v>89.01</v>
      </c>
      <c r="N89">
        <v>114.285938</v>
      </c>
      <c r="O89">
        <v>59.823247000000002</v>
      </c>
      <c r="P89">
        <v>116.1</v>
      </c>
      <c r="Q89">
        <v>16.350750000000001</v>
      </c>
      <c r="R89">
        <v>41.012422000000001</v>
      </c>
      <c r="S89">
        <v>25.532422</v>
      </c>
      <c r="T89">
        <v>0</v>
      </c>
      <c r="U89">
        <v>405.15997499999997</v>
      </c>
      <c r="V89">
        <v>13.786875</v>
      </c>
      <c r="W89">
        <v>33.668331999999999</v>
      </c>
      <c r="X89">
        <v>142.72136599999999</v>
      </c>
      <c r="Y89">
        <v>0</v>
      </c>
      <c r="Z89">
        <v>6.340802</v>
      </c>
      <c r="AA89">
        <v>27.133538000000001</v>
      </c>
      <c r="AB89">
        <v>25.406647</v>
      </c>
      <c r="AC89">
        <v>9.3633100000000002</v>
      </c>
      <c r="AD89">
        <v>17.637332000000001</v>
      </c>
      <c r="AE89">
        <v>27.308655000000002</v>
      </c>
      <c r="AF89">
        <v>25.756785000000001</v>
      </c>
      <c r="AG89">
        <v>19.115864999999999</v>
      </c>
      <c r="AH89">
        <v>90.522783000000004</v>
      </c>
      <c r="AI89">
        <v>0</v>
      </c>
      <c r="AJ89">
        <v>0</v>
      </c>
      <c r="AK89">
        <v>49.724178999999999</v>
      </c>
      <c r="AL89">
        <v>20.236229999999999</v>
      </c>
      <c r="AM89">
        <v>10.214245999999999</v>
      </c>
      <c r="AN89">
        <v>0.64778999999999998</v>
      </c>
      <c r="AO89">
        <v>2.2092839999999998</v>
      </c>
      <c r="AP89">
        <v>1.611178</v>
      </c>
      <c r="AQ89">
        <v>29.257200000000001</v>
      </c>
      <c r="AR89">
        <v>48.065399999999997</v>
      </c>
      <c r="AS89">
        <v>30.860717000000001</v>
      </c>
      <c r="AT89">
        <v>10.882053000000001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2806.127555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664.459609</v>
      </c>
      <c r="L90">
        <v>631.92262500000004</v>
      </c>
      <c r="M90">
        <v>89.01</v>
      </c>
      <c r="N90">
        <v>114.285938</v>
      </c>
      <c r="O90">
        <v>59.823247000000002</v>
      </c>
      <c r="P90">
        <v>116.1</v>
      </c>
      <c r="Q90">
        <v>16.350750000000001</v>
      </c>
      <c r="R90">
        <v>41.012422000000001</v>
      </c>
      <c r="S90">
        <v>25.532422</v>
      </c>
      <c r="T90">
        <v>0</v>
      </c>
      <c r="U90">
        <v>405.15997499999997</v>
      </c>
      <c r="V90">
        <v>13.786875</v>
      </c>
      <c r="W90">
        <v>33.668331999999999</v>
      </c>
      <c r="X90">
        <v>142.72136599999999</v>
      </c>
      <c r="Y90">
        <v>0</v>
      </c>
      <c r="Z90">
        <v>6.340802</v>
      </c>
      <c r="AA90">
        <v>27.133538000000001</v>
      </c>
      <c r="AB90">
        <v>25.406647</v>
      </c>
      <c r="AC90">
        <v>18.72662</v>
      </c>
      <c r="AD90">
        <v>17.637332000000001</v>
      </c>
      <c r="AE90">
        <v>27.308655000000002</v>
      </c>
      <c r="AF90">
        <v>25.756785000000001</v>
      </c>
      <c r="AG90">
        <v>19.115864999999999</v>
      </c>
      <c r="AH90">
        <v>113.153479</v>
      </c>
      <c r="AI90">
        <v>0</v>
      </c>
      <c r="AJ90">
        <v>0</v>
      </c>
      <c r="AK90">
        <v>49.724178999999999</v>
      </c>
      <c r="AL90">
        <v>20.236229999999999</v>
      </c>
      <c r="AM90">
        <v>10.214245999999999</v>
      </c>
      <c r="AN90">
        <v>0.64778999999999998</v>
      </c>
      <c r="AO90">
        <v>2.2092839999999998</v>
      </c>
      <c r="AP90">
        <v>1.611178</v>
      </c>
      <c r="AQ90">
        <v>29.257200000000001</v>
      </c>
      <c r="AR90">
        <v>48.065399999999997</v>
      </c>
      <c r="AS90">
        <v>30.860717000000001</v>
      </c>
      <c r="AT90">
        <v>10.882053000000001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2838.1215609999999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664.459609</v>
      </c>
      <c r="L91">
        <v>631.92262500000004</v>
      </c>
      <c r="M91">
        <v>89.01</v>
      </c>
      <c r="N91">
        <v>114.285938</v>
      </c>
      <c r="O91">
        <v>59.823247000000002</v>
      </c>
      <c r="P91">
        <v>117.55125</v>
      </c>
      <c r="Q91">
        <v>16.350750000000001</v>
      </c>
      <c r="R91">
        <v>41.012422000000001</v>
      </c>
      <c r="S91">
        <v>25.532422</v>
      </c>
      <c r="T91">
        <v>0</v>
      </c>
      <c r="U91">
        <v>405.15997499999997</v>
      </c>
      <c r="V91">
        <v>13.786875</v>
      </c>
      <c r="W91">
        <v>33.668331999999999</v>
      </c>
      <c r="X91">
        <v>142.72136599999999</v>
      </c>
      <c r="Y91">
        <v>0</v>
      </c>
      <c r="Z91">
        <v>19.022404000000002</v>
      </c>
      <c r="AA91">
        <v>40.778267</v>
      </c>
      <c r="AB91">
        <v>38.226041000000002</v>
      </c>
      <c r="AC91">
        <v>28.118266999999999</v>
      </c>
      <c r="AD91">
        <v>35.274662999999997</v>
      </c>
      <c r="AE91">
        <v>47.829867999999998</v>
      </c>
      <c r="AF91">
        <v>28.618649999999999</v>
      </c>
      <c r="AG91">
        <v>19.115864999999999</v>
      </c>
      <c r="AH91">
        <v>135.78417400000001</v>
      </c>
      <c r="AI91">
        <v>0</v>
      </c>
      <c r="AJ91">
        <v>0</v>
      </c>
      <c r="AK91">
        <v>49.724178999999999</v>
      </c>
      <c r="AL91">
        <v>20.236229999999999</v>
      </c>
      <c r="AM91">
        <v>15.321369000000001</v>
      </c>
      <c r="AN91">
        <v>0.64778999999999998</v>
      </c>
      <c r="AO91">
        <v>2.2092839999999998</v>
      </c>
      <c r="AP91">
        <v>1.611178</v>
      </c>
      <c r="AQ91">
        <v>29.257200000000001</v>
      </c>
      <c r="AR91">
        <v>48.065399999999997</v>
      </c>
      <c r="AS91">
        <v>30.860717000000001</v>
      </c>
      <c r="AT91">
        <v>10.882053000000001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2956.8684099999996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664.459609</v>
      </c>
      <c r="L92">
        <v>631.92262500000004</v>
      </c>
      <c r="M92">
        <v>89.01</v>
      </c>
      <c r="N92">
        <v>114.285938</v>
      </c>
      <c r="O92">
        <v>59.823247000000002</v>
      </c>
      <c r="P92">
        <v>117.55125</v>
      </c>
      <c r="Q92">
        <v>16.350750000000001</v>
      </c>
      <c r="R92">
        <v>41.012422000000001</v>
      </c>
      <c r="S92">
        <v>25.532422</v>
      </c>
      <c r="T92">
        <v>0</v>
      </c>
      <c r="U92">
        <v>405.15997499999997</v>
      </c>
      <c r="V92">
        <v>13.786875</v>
      </c>
      <c r="W92">
        <v>33.668331999999999</v>
      </c>
      <c r="X92">
        <v>142.72136599999999</v>
      </c>
      <c r="Y92">
        <v>0</v>
      </c>
      <c r="Z92">
        <v>19.022404000000002</v>
      </c>
      <c r="AA92">
        <v>40.778267</v>
      </c>
      <c r="AB92">
        <v>38.226041000000002</v>
      </c>
      <c r="AC92">
        <v>28.118266999999999</v>
      </c>
      <c r="AD92">
        <v>35.274662999999997</v>
      </c>
      <c r="AE92">
        <v>47.829867999999998</v>
      </c>
      <c r="AF92">
        <v>28.618649999999999</v>
      </c>
      <c r="AG92">
        <v>19.115864999999999</v>
      </c>
      <c r="AH92">
        <v>135.78417400000001</v>
      </c>
      <c r="AI92">
        <v>0</v>
      </c>
      <c r="AJ92">
        <v>0</v>
      </c>
      <c r="AK92">
        <v>49.724178999999999</v>
      </c>
      <c r="AL92">
        <v>20.236229999999999</v>
      </c>
      <c r="AM92">
        <v>15.321369000000001</v>
      </c>
      <c r="AN92">
        <v>0.64778999999999998</v>
      </c>
      <c r="AO92">
        <v>2.2092839999999998</v>
      </c>
      <c r="AP92">
        <v>1.611178</v>
      </c>
      <c r="AQ92">
        <v>29.257200000000001</v>
      </c>
      <c r="AR92">
        <v>48.065399999999997</v>
      </c>
      <c r="AS92">
        <v>30.860717000000001</v>
      </c>
      <c r="AT92">
        <v>10.882053000000001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2956.8684099999996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664.459609</v>
      </c>
      <c r="L93">
        <v>631.92262500000004</v>
      </c>
      <c r="M93">
        <v>89.01</v>
      </c>
      <c r="N93">
        <v>114.285938</v>
      </c>
      <c r="O93">
        <v>59.823247000000002</v>
      </c>
      <c r="P93">
        <v>117.55125</v>
      </c>
      <c r="Q93">
        <v>16.350750000000001</v>
      </c>
      <c r="R93">
        <v>41.012422000000001</v>
      </c>
      <c r="S93">
        <v>25.532422</v>
      </c>
      <c r="T93">
        <v>0</v>
      </c>
      <c r="U93">
        <v>405.15997499999997</v>
      </c>
      <c r="V93">
        <v>13.786875</v>
      </c>
      <c r="W93">
        <v>33.668331999999999</v>
      </c>
      <c r="X93">
        <v>142.72136599999999</v>
      </c>
      <c r="Y93">
        <v>0</v>
      </c>
      <c r="Z93">
        <v>12.681603000000001</v>
      </c>
      <c r="AA93">
        <v>40.778267</v>
      </c>
      <c r="AB93">
        <v>38.226041000000002</v>
      </c>
      <c r="AC93">
        <v>28.118266999999999</v>
      </c>
      <c r="AD93">
        <v>35.274662999999997</v>
      </c>
      <c r="AE93">
        <v>47.829867999999998</v>
      </c>
      <c r="AF93">
        <v>28.618649999999999</v>
      </c>
      <c r="AG93">
        <v>19.115864999999999</v>
      </c>
      <c r="AH93">
        <v>135.78417400000001</v>
      </c>
      <c r="AI93">
        <v>0</v>
      </c>
      <c r="AJ93">
        <v>0</v>
      </c>
      <c r="AK93">
        <v>49.724178999999999</v>
      </c>
      <c r="AL93">
        <v>20.236229999999999</v>
      </c>
      <c r="AM93">
        <v>15.321369000000001</v>
      </c>
      <c r="AN93">
        <v>0.64778999999999998</v>
      </c>
      <c r="AO93">
        <v>3.9159540000000002</v>
      </c>
      <c r="AP93">
        <v>1.611178</v>
      </c>
      <c r="AQ93">
        <v>29.257200000000001</v>
      </c>
      <c r="AR93">
        <v>48.065399999999997</v>
      </c>
      <c r="AS93">
        <v>30.860717000000001</v>
      </c>
      <c r="AT93">
        <v>10.882053000000001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2952.2342789999998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664.459609</v>
      </c>
      <c r="L94">
        <v>631.92262500000004</v>
      </c>
      <c r="M94">
        <v>89.01</v>
      </c>
      <c r="N94">
        <v>114.285938</v>
      </c>
      <c r="O94">
        <v>59.823247000000002</v>
      </c>
      <c r="P94">
        <v>117.55125</v>
      </c>
      <c r="Q94">
        <v>16.350750000000001</v>
      </c>
      <c r="R94">
        <v>41.012422000000001</v>
      </c>
      <c r="S94">
        <v>25.532422</v>
      </c>
      <c r="T94">
        <v>0</v>
      </c>
      <c r="U94">
        <v>405.15997499999997</v>
      </c>
      <c r="V94">
        <v>13.786875</v>
      </c>
      <c r="W94">
        <v>33.668331999999999</v>
      </c>
      <c r="X94">
        <v>142.72136599999999</v>
      </c>
      <c r="Y94">
        <v>0</v>
      </c>
      <c r="Z94">
        <v>12.681603000000001</v>
      </c>
      <c r="AA94">
        <v>40.778267</v>
      </c>
      <c r="AB94">
        <v>38.226041000000002</v>
      </c>
      <c r="AC94">
        <v>28.118266999999999</v>
      </c>
      <c r="AD94">
        <v>35.274662999999997</v>
      </c>
      <c r="AE94">
        <v>47.829867999999998</v>
      </c>
      <c r="AF94">
        <v>28.618649999999999</v>
      </c>
      <c r="AG94">
        <v>19.115864999999999</v>
      </c>
      <c r="AH94">
        <v>135.78417400000001</v>
      </c>
      <c r="AI94">
        <v>0</v>
      </c>
      <c r="AJ94">
        <v>0</v>
      </c>
      <c r="AK94">
        <v>49.724178999999999</v>
      </c>
      <c r="AL94">
        <v>20.236229999999999</v>
      </c>
      <c r="AM94">
        <v>15.321369000000001</v>
      </c>
      <c r="AN94">
        <v>0.64778999999999998</v>
      </c>
      <c r="AO94">
        <v>3.9159540000000002</v>
      </c>
      <c r="AP94">
        <v>1.611178</v>
      </c>
      <c r="AQ94">
        <v>29.257200000000001</v>
      </c>
      <c r="AR94">
        <v>48.065399999999997</v>
      </c>
      <c r="AS94">
        <v>30.860717000000001</v>
      </c>
      <c r="AT94">
        <v>10.882053000000001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2952.2342789999998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664.459609</v>
      </c>
      <c r="L95">
        <v>631.92262500000004</v>
      </c>
      <c r="M95">
        <v>89.01</v>
      </c>
      <c r="N95">
        <v>114.285938</v>
      </c>
      <c r="O95">
        <v>59.823247000000002</v>
      </c>
      <c r="P95">
        <v>117.55125</v>
      </c>
      <c r="Q95">
        <v>15.247413</v>
      </c>
      <c r="R95">
        <v>41.012422000000001</v>
      </c>
      <c r="S95">
        <v>25.532422</v>
      </c>
      <c r="T95">
        <v>0</v>
      </c>
      <c r="U95">
        <v>405.15997499999997</v>
      </c>
      <c r="V95">
        <v>13.786875</v>
      </c>
      <c r="W95">
        <v>33.668331999999999</v>
      </c>
      <c r="X95">
        <v>142.72136599999999</v>
      </c>
      <c r="Y95">
        <v>0</v>
      </c>
      <c r="Z95">
        <v>6.340802</v>
      </c>
      <c r="AA95">
        <v>27.133538000000001</v>
      </c>
      <c r="AB95">
        <v>25.406647</v>
      </c>
      <c r="AC95">
        <v>0</v>
      </c>
      <c r="AD95">
        <v>17.637332000000001</v>
      </c>
      <c r="AE95">
        <v>27.308655000000002</v>
      </c>
      <c r="AF95">
        <v>17.171189999999999</v>
      </c>
      <c r="AG95">
        <v>19.115864999999999</v>
      </c>
      <c r="AH95">
        <v>113.153479</v>
      </c>
      <c r="AI95">
        <v>0</v>
      </c>
      <c r="AJ95">
        <v>0</v>
      </c>
      <c r="AK95">
        <v>49.724178999999999</v>
      </c>
      <c r="AL95">
        <v>20.236229999999999</v>
      </c>
      <c r="AM95">
        <v>15.321369000000001</v>
      </c>
      <c r="AN95">
        <v>0.64778999999999998</v>
      </c>
      <c r="AO95">
        <v>3.9159540000000002</v>
      </c>
      <c r="AP95">
        <v>1.611178</v>
      </c>
      <c r="AQ95">
        <v>29.257200000000001</v>
      </c>
      <c r="AR95">
        <v>48.065399999999997</v>
      </c>
      <c r="AS95">
        <v>30.860717000000001</v>
      </c>
      <c r="AT95">
        <v>10.882053000000001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2817.9710519999994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664.459609</v>
      </c>
      <c r="L96">
        <v>631.92262500000004</v>
      </c>
      <c r="M96">
        <v>89.01</v>
      </c>
      <c r="N96">
        <v>114.285938</v>
      </c>
      <c r="O96">
        <v>59.823247000000002</v>
      </c>
      <c r="P96">
        <v>117.55125</v>
      </c>
      <c r="Q96">
        <v>13.590085999999999</v>
      </c>
      <c r="R96">
        <v>41.012422000000001</v>
      </c>
      <c r="S96">
        <v>25.532422</v>
      </c>
      <c r="T96">
        <v>0</v>
      </c>
      <c r="U96">
        <v>405.15997499999997</v>
      </c>
      <c r="V96">
        <v>13.786875</v>
      </c>
      <c r="W96">
        <v>33.668331999999999</v>
      </c>
      <c r="X96">
        <v>142.72136599999999</v>
      </c>
      <c r="Y96">
        <v>0</v>
      </c>
      <c r="Z96">
        <v>6.340802</v>
      </c>
      <c r="AA96">
        <v>27.133538000000001</v>
      </c>
      <c r="AB96">
        <v>12.63884</v>
      </c>
      <c r="AC96">
        <v>0</v>
      </c>
      <c r="AD96">
        <v>8.8186660000000003</v>
      </c>
      <c r="AE96">
        <v>27.308655000000002</v>
      </c>
      <c r="AF96">
        <v>17.171189999999999</v>
      </c>
      <c r="AG96">
        <v>19.115864999999999</v>
      </c>
      <c r="AH96">
        <v>82.460025000000002</v>
      </c>
      <c r="AI96">
        <v>0</v>
      </c>
      <c r="AJ96">
        <v>0</v>
      </c>
      <c r="AK96">
        <v>49.724178999999999</v>
      </c>
      <c r="AL96">
        <v>20.236229999999999</v>
      </c>
      <c r="AM96">
        <v>15.321369000000001</v>
      </c>
      <c r="AN96">
        <v>0.64778999999999998</v>
      </c>
      <c r="AO96">
        <v>3.9159540000000002</v>
      </c>
      <c r="AP96">
        <v>1.611178</v>
      </c>
      <c r="AQ96">
        <v>29.257200000000001</v>
      </c>
      <c r="AR96">
        <v>48.065399999999997</v>
      </c>
      <c r="AS96">
        <v>30.860717000000001</v>
      </c>
      <c r="AT96">
        <v>10.882053000000001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2764.0337979999999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664.459609</v>
      </c>
      <c r="L97">
        <v>631.92262500000004</v>
      </c>
      <c r="M97">
        <v>89.01</v>
      </c>
      <c r="N97">
        <v>114.285938</v>
      </c>
      <c r="O97">
        <v>59.823247000000002</v>
      </c>
      <c r="P97">
        <v>117.55125</v>
      </c>
      <c r="Q97">
        <v>12.706178</v>
      </c>
      <c r="R97">
        <v>41.012422000000001</v>
      </c>
      <c r="S97">
        <v>25.532422</v>
      </c>
      <c r="T97">
        <v>0</v>
      </c>
      <c r="U97">
        <v>405.15997499999997</v>
      </c>
      <c r="V97">
        <v>13.786875</v>
      </c>
      <c r="W97">
        <v>33.668331999999999</v>
      </c>
      <c r="X97">
        <v>142.72136599999999</v>
      </c>
      <c r="Y97">
        <v>0</v>
      </c>
      <c r="Z97">
        <v>6.340802</v>
      </c>
      <c r="AA97">
        <v>13.58817</v>
      </c>
      <c r="AB97">
        <v>12.63884</v>
      </c>
      <c r="AC97">
        <v>0</v>
      </c>
      <c r="AD97">
        <v>8.8186660000000003</v>
      </c>
      <c r="AE97">
        <v>27.308655000000002</v>
      </c>
      <c r="AF97">
        <v>17.171189999999999</v>
      </c>
      <c r="AG97">
        <v>19.115864999999999</v>
      </c>
      <c r="AH97">
        <v>54.973350000000003</v>
      </c>
      <c r="AI97">
        <v>0</v>
      </c>
      <c r="AJ97">
        <v>0</v>
      </c>
      <c r="AK97">
        <v>49.724178999999999</v>
      </c>
      <c r="AL97">
        <v>20.236229999999999</v>
      </c>
      <c r="AM97">
        <v>13.283678</v>
      </c>
      <c r="AN97">
        <v>0.64778999999999998</v>
      </c>
      <c r="AO97">
        <v>3.9159540000000002</v>
      </c>
      <c r="AP97">
        <v>6.5686479999999996</v>
      </c>
      <c r="AQ97">
        <v>29.257200000000001</v>
      </c>
      <c r="AR97">
        <v>48.065399999999997</v>
      </c>
      <c r="AS97">
        <v>30.860717000000001</v>
      </c>
      <c r="AT97">
        <v>10.882053000000001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2725.0376260000003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664.459609</v>
      </c>
      <c r="L98">
        <v>631.92262500000004</v>
      </c>
      <c r="M98">
        <v>89.01</v>
      </c>
      <c r="N98">
        <v>114.285938</v>
      </c>
      <c r="O98">
        <v>59.823247000000002</v>
      </c>
      <c r="P98">
        <v>117.55125</v>
      </c>
      <c r="Q98">
        <v>12.153734999999999</v>
      </c>
      <c r="R98">
        <v>41.012422000000001</v>
      </c>
      <c r="S98">
        <v>25.532422</v>
      </c>
      <c r="T98">
        <v>0</v>
      </c>
      <c r="U98">
        <v>405.15997499999997</v>
      </c>
      <c r="V98">
        <v>13.786875</v>
      </c>
      <c r="W98">
        <v>33.668331999999999</v>
      </c>
      <c r="X98">
        <v>142.72136599999999</v>
      </c>
      <c r="Y98">
        <v>0</v>
      </c>
      <c r="Z98">
        <v>6.340802</v>
      </c>
      <c r="AA98">
        <v>13.566769000000001</v>
      </c>
      <c r="AB98">
        <v>12.63884</v>
      </c>
      <c r="AC98">
        <v>0</v>
      </c>
      <c r="AD98">
        <v>8.8186660000000003</v>
      </c>
      <c r="AE98">
        <v>27.308655000000002</v>
      </c>
      <c r="AF98">
        <v>17.171189999999999</v>
      </c>
      <c r="AG98">
        <v>19.115864999999999</v>
      </c>
      <c r="AH98">
        <v>36.648899999999998</v>
      </c>
      <c r="AI98">
        <v>0</v>
      </c>
      <c r="AJ98">
        <v>0</v>
      </c>
      <c r="AK98">
        <v>49.724178999999999</v>
      </c>
      <c r="AL98">
        <v>20.236229999999999</v>
      </c>
      <c r="AM98">
        <v>10.214245999999999</v>
      </c>
      <c r="AN98">
        <v>0.64778999999999998</v>
      </c>
      <c r="AO98">
        <v>3.9159540000000002</v>
      </c>
      <c r="AP98">
        <v>6.5686479999999996</v>
      </c>
      <c r="AQ98">
        <v>29.257200000000001</v>
      </c>
      <c r="AR98">
        <v>48.065399999999997</v>
      </c>
      <c r="AS98">
        <v>30.860717000000001</v>
      </c>
      <c r="AT98">
        <v>10.882053000000001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2703.0699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8.0786250000000007E-4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15.94703061599998</v>
      </c>
      <c r="L99">
        <f t="shared" si="2"/>
        <v>15.166142999999986</v>
      </c>
      <c r="M99">
        <f t="shared" si="2"/>
        <v>2.0856881250000003</v>
      </c>
      <c r="N99">
        <f t="shared" si="2"/>
        <v>2.7428625120000056</v>
      </c>
      <c r="O99">
        <f t="shared" si="2"/>
        <v>1.4357579280000003</v>
      </c>
      <c r="P99">
        <f t="shared" si="2"/>
        <v>2.7162864840000025</v>
      </c>
      <c r="Q99">
        <f t="shared" si="2"/>
        <v>0.38949160300000008</v>
      </c>
      <c r="R99">
        <f t="shared" si="2"/>
        <v>0.98429812799999761</v>
      </c>
      <c r="S99">
        <f t="shared" si="2"/>
        <v>0.61277812800000087</v>
      </c>
      <c r="T99">
        <f t="shared" si="2"/>
        <v>0</v>
      </c>
      <c r="U99">
        <f t="shared" si="2"/>
        <v>9.7238393999999975</v>
      </c>
      <c r="V99">
        <f t="shared" si="2"/>
        <v>0.33088500000000015</v>
      </c>
      <c r="W99">
        <f t="shared" si="2"/>
        <v>0.96515886000000217</v>
      </c>
      <c r="X99">
        <f t="shared" si="2"/>
        <v>3.4253127839999951</v>
      </c>
      <c r="Y99">
        <f t="shared" si="2"/>
        <v>0</v>
      </c>
      <c r="Z99">
        <f t="shared" si="2"/>
        <v>0.1951137497500002</v>
      </c>
      <c r="AA99">
        <f t="shared" si="2"/>
        <v>0.3541411995</v>
      </c>
      <c r="AB99">
        <f t="shared" si="2"/>
        <v>0.43190655099999986</v>
      </c>
      <c r="AC99">
        <f t="shared" si="2"/>
        <v>0.30438057699999982</v>
      </c>
      <c r="AD99">
        <f t="shared" si="2"/>
        <v>0.31267921799999998</v>
      </c>
      <c r="AE99">
        <f t="shared" si="2"/>
        <v>0.76048397849999938</v>
      </c>
      <c r="AF99">
        <f t="shared" si="2"/>
        <v>0.33054540750000017</v>
      </c>
      <c r="AG99">
        <f t="shared" si="2"/>
        <v>0.45878075999999968</v>
      </c>
      <c r="AH99">
        <f t="shared" si="2"/>
        <v>1.0590615862499997</v>
      </c>
      <c r="AI99">
        <f t="shared" si="2"/>
        <v>0.12962879375000003</v>
      </c>
      <c r="AJ99">
        <f t="shared" si="2"/>
        <v>0</v>
      </c>
      <c r="AK99">
        <f t="shared" si="2"/>
        <v>1.193380295999998</v>
      </c>
      <c r="AL99">
        <f t="shared" si="2"/>
        <v>0.6779137049999997</v>
      </c>
      <c r="AM99">
        <f t="shared" si="2"/>
        <v>0.14185807875000001</v>
      </c>
      <c r="AN99">
        <f t="shared" si="2"/>
        <v>1.5546960000000009E-2</v>
      </c>
      <c r="AO99">
        <f t="shared" si="2"/>
        <v>2.6841296000000001E-2</v>
      </c>
      <c r="AP99">
        <f t="shared" si="2"/>
        <v>6.0109329999999989E-2</v>
      </c>
      <c r="AQ99">
        <f t="shared" si="2"/>
        <v>0.46340661875000017</v>
      </c>
      <c r="AR99">
        <f t="shared" si="2"/>
        <v>1.1647848600000006</v>
      </c>
      <c r="AS99">
        <f t="shared" si="2"/>
        <v>0.72756431100000041</v>
      </c>
      <c r="AT99">
        <f t="shared" si="2"/>
        <v>0.31352164175000019</v>
      </c>
      <c r="AU99">
        <f t="shared" si="2"/>
        <v>0</v>
      </c>
      <c r="AV99">
        <f t="shared" si="2"/>
        <v>0</v>
      </c>
      <c r="AW99">
        <f t="shared" si="2"/>
        <v>1.40335875E-2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65.662022936499952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44678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261.81</v>
      </c>
      <c r="C3" s="75">
        <v>67.72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116.47</v>
      </c>
      <c r="J3">
        <v>272.11</v>
      </c>
      <c r="K3">
        <v>91.39</v>
      </c>
      <c r="L3">
        <v>4.04</v>
      </c>
      <c r="M3">
        <v>4.29</v>
      </c>
      <c r="N3" s="135">
        <v>0</v>
      </c>
      <c r="O3" s="135">
        <v>0</v>
      </c>
      <c r="P3" s="135">
        <v>0</v>
      </c>
      <c r="Q3">
        <v>4.6100000000000003</v>
      </c>
      <c r="R3">
        <v>0</v>
      </c>
      <c r="S3">
        <v>5.58</v>
      </c>
      <c r="T3">
        <v>76.010000000000005</v>
      </c>
      <c r="U3">
        <v>25.34</v>
      </c>
      <c r="V3">
        <v>25.32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261.81</v>
      </c>
      <c r="C4" s="75">
        <v>67.72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116.47</v>
      </c>
      <c r="J4">
        <v>272.11</v>
      </c>
      <c r="K4">
        <v>91.39</v>
      </c>
      <c r="L4">
        <v>4.04</v>
      </c>
      <c r="M4">
        <v>4.3</v>
      </c>
      <c r="N4" s="135">
        <v>0</v>
      </c>
      <c r="O4" s="135">
        <v>0</v>
      </c>
      <c r="P4" s="135">
        <v>0</v>
      </c>
      <c r="Q4">
        <v>4.6100000000000003</v>
      </c>
      <c r="R4">
        <v>0</v>
      </c>
      <c r="S4">
        <v>5.58</v>
      </c>
      <c r="T4">
        <v>76.39</v>
      </c>
      <c r="U4">
        <v>25.46</v>
      </c>
      <c r="V4">
        <v>25.47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261.81</v>
      </c>
      <c r="C5" s="75">
        <v>67.72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116.47</v>
      </c>
      <c r="J5">
        <v>272.11</v>
      </c>
      <c r="K5">
        <v>91.39</v>
      </c>
      <c r="L5">
        <v>4.04</v>
      </c>
      <c r="M5">
        <v>4.2699999999999996</v>
      </c>
      <c r="N5" s="135">
        <v>0</v>
      </c>
      <c r="O5" s="135">
        <v>0</v>
      </c>
      <c r="P5" s="135">
        <v>0</v>
      </c>
      <c r="Q5">
        <v>4.6100000000000003</v>
      </c>
      <c r="R5">
        <v>0</v>
      </c>
      <c r="S5">
        <v>5.58</v>
      </c>
      <c r="T5">
        <v>60.73</v>
      </c>
      <c r="U5">
        <v>20.239999999999998</v>
      </c>
      <c r="V5">
        <v>20.239999999999998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261.81</v>
      </c>
      <c r="C6" s="75">
        <v>67.72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116.47</v>
      </c>
      <c r="J6">
        <v>272.11</v>
      </c>
      <c r="K6">
        <v>91.39</v>
      </c>
      <c r="L6">
        <v>4.04</v>
      </c>
      <c r="M6">
        <v>4.38</v>
      </c>
      <c r="N6" s="135">
        <v>0</v>
      </c>
      <c r="O6" s="135">
        <v>0</v>
      </c>
      <c r="P6" s="135">
        <v>0</v>
      </c>
      <c r="Q6">
        <v>4.6100000000000003</v>
      </c>
      <c r="R6">
        <v>0</v>
      </c>
      <c r="S6">
        <v>5.58</v>
      </c>
      <c r="T6">
        <v>61.54</v>
      </c>
      <c r="U6">
        <v>20.51</v>
      </c>
      <c r="V6">
        <v>20.52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261.81</v>
      </c>
      <c r="C7" s="75">
        <v>67.72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116.47</v>
      </c>
      <c r="J7">
        <v>272.11</v>
      </c>
      <c r="K7">
        <v>91.39</v>
      </c>
      <c r="L7">
        <v>4.04</v>
      </c>
      <c r="M7">
        <v>4.3499999999999996</v>
      </c>
      <c r="N7" s="135">
        <v>0</v>
      </c>
      <c r="O7" s="135">
        <v>0</v>
      </c>
      <c r="P7" s="135">
        <v>0</v>
      </c>
      <c r="Q7">
        <v>4.6100000000000003</v>
      </c>
      <c r="R7">
        <v>0</v>
      </c>
      <c r="S7">
        <v>5.58</v>
      </c>
      <c r="T7">
        <v>60.83</v>
      </c>
      <c r="U7">
        <v>20.28</v>
      </c>
      <c r="V7">
        <v>20.27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261.81</v>
      </c>
      <c r="C8" s="75">
        <v>67.72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116.47</v>
      </c>
      <c r="J8">
        <v>272.11</v>
      </c>
      <c r="K8">
        <v>91.39</v>
      </c>
      <c r="L8">
        <v>4.04</v>
      </c>
      <c r="M8">
        <v>4.28</v>
      </c>
      <c r="N8" s="135">
        <v>0</v>
      </c>
      <c r="O8" s="135">
        <v>0</v>
      </c>
      <c r="P8" s="135">
        <v>0</v>
      </c>
      <c r="Q8">
        <v>4.6100000000000003</v>
      </c>
      <c r="R8">
        <v>0</v>
      </c>
      <c r="S8">
        <v>5.58</v>
      </c>
      <c r="T8">
        <v>60.22</v>
      </c>
      <c r="U8">
        <v>20.07</v>
      </c>
      <c r="V8">
        <v>20.07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261.81</v>
      </c>
      <c r="C9" s="75">
        <v>67.72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116.47</v>
      </c>
      <c r="J9">
        <v>272.11</v>
      </c>
      <c r="K9">
        <v>91.39</v>
      </c>
      <c r="L9">
        <v>4.04</v>
      </c>
      <c r="M9">
        <v>4.29</v>
      </c>
      <c r="N9" s="135">
        <v>0</v>
      </c>
      <c r="O9" s="135">
        <v>0</v>
      </c>
      <c r="P9" s="135">
        <v>0</v>
      </c>
      <c r="Q9">
        <v>4.6100000000000003</v>
      </c>
      <c r="R9">
        <v>0</v>
      </c>
      <c r="S9">
        <v>5.58</v>
      </c>
      <c r="T9">
        <v>59.26</v>
      </c>
      <c r="U9">
        <v>19.75</v>
      </c>
      <c r="V9">
        <v>19.75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261.81</v>
      </c>
      <c r="C10" s="75">
        <v>67.72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116.47</v>
      </c>
      <c r="J10">
        <v>272.11</v>
      </c>
      <c r="K10">
        <v>91.39</v>
      </c>
      <c r="L10">
        <v>4.04</v>
      </c>
      <c r="M10">
        <v>4.21</v>
      </c>
      <c r="N10" s="135">
        <v>0</v>
      </c>
      <c r="O10" s="135">
        <v>0</v>
      </c>
      <c r="P10" s="135">
        <v>0</v>
      </c>
      <c r="Q10">
        <v>4.6100000000000003</v>
      </c>
      <c r="R10">
        <v>0</v>
      </c>
      <c r="S10">
        <v>5.58</v>
      </c>
      <c r="T10">
        <v>68.319999999999993</v>
      </c>
      <c r="U10">
        <v>22.77</v>
      </c>
      <c r="V10">
        <v>22.78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261.81</v>
      </c>
      <c r="C11" s="75">
        <v>67.72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116.47</v>
      </c>
      <c r="J11">
        <v>272.11</v>
      </c>
      <c r="K11">
        <v>91.39</v>
      </c>
      <c r="L11">
        <v>3.89</v>
      </c>
      <c r="M11">
        <v>4.25</v>
      </c>
      <c r="N11" s="135">
        <v>0</v>
      </c>
      <c r="O11" s="135">
        <v>0</v>
      </c>
      <c r="P11" s="135">
        <v>0</v>
      </c>
      <c r="Q11">
        <v>4.38</v>
      </c>
      <c r="R11">
        <v>0</v>
      </c>
      <c r="S11">
        <v>5.45</v>
      </c>
      <c r="T11">
        <v>67.959999999999994</v>
      </c>
      <c r="U11">
        <v>22.65</v>
      </c>
      <c r="V11">
        <v>22.65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261.81</v>
      </c>
      <c r="C12" s="75">
        <v>67.72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116.47</v>
      </c>
      <c r="J12">
        <v>272.11</v>
      </c>
      <c r="K12">
        <v>91.39</v>
      </c>
      <c r="L12">
        <v>3.89</v>
      </c>
      <c r="M12">
        <v>4.3099999999999996</v>
      </c>
      <c r="N12" s="135">
        <v>0</v>
      </c>
      <c r="O12" s="135">
        <v>0</v>
      </c>
      <c r="P12" s="135">
        <v>0</v>
      </c>
      <c r="Q12">
        <v>4.38</v>
      </c>
      <c r="R12">
        <v>0</v>
      </c>
      <c r="S12">
        <v>5.45</v>
      </c>
      <c r="T12">
        <v>69</v>
      </c>
      <c r="U12">
        <v>23</v>
      </c>
      <c r="V12">
        <v>23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261.81</v>
      </c>
      <c r="C13" s="75">
        <v>67.72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116.47</v>
      </c>
      <c r="J13">
        <v>272.11</v>
      </c>
      <c r="K13">
        <v>91.39</v>
      </c>
      <c r="L13">
        <v>3.89</v>
      </c>
      <c r="M13">
        <v>4.24</v>
      </c>
      <c r="N13" s="135">
        <v>0</v>
      </c>
      <c r="O13" s="135">
        <v>0</v>
      </c>
      <c r="P13" s="135">
        <v>0</v>
      </c>
      <c r="Q13">
        <v>4.38</v>
      </c>
      <c r="R13">
        <v>0</v>
      </c>
      <c r="S13">
        <v>5.45</v>
      </c>
      <c r="T13">
        <v>69.87</v>
      </c>
      <c r="U13">
        <v>23.29</v>
      </c>
      <c r="V13">
        <v>23.28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261.81</v>
      </c>
      <c r="C14" s="75">
        <v>67.72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116.47</v>
      </c>
      <c r="J14">
        <v>272.11</v>
      </c>
      <c r="K14">
        <v>91.39</v>
      </c>
      <c r="L14">
        <v>3.89</v>
      </c>
      <c r="M14">
        <v>4.2300000000000004</v>
      </c>
      <c r="N14" s="135">
        <v>0</v>
      </c>
      <c r="O14" s="135">
        <v>0</v>
      </c>
      <c r="P14" s="135">
        <v>0</v>
      </c>
      <c r="Q14">
        <v>4.38</v>
      </c>
      <c r="R14">
        <v>0</v>
      </c>
      <c r="S14">
        <v>5.45</v>
      </c>
      <c r="T14">
        <v>46.8</v>
      </c>
      <c r="U14">
        <v>15.6</v>
      </c>
      <c r="V14">
        <v>15.6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261.81</v>
      </c>
      <c r="C15" s="75">
        <v>67.72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116.47</v>
      </c>
      <c r="J15">
        <v>272.11</v>
      </c>
      <c r="K15">
        <v>91.39</v>
      </c>
      <c r="L15">
        <v>3.89</v>
      </c>
      <c r="M15">
        <v>4.33</v>
      </c>
      <c r="N15" s="135">
        <v>0</v>
      </c>
      <c r="O15" s="135">
        <v>0</v>
      </c>
      <c r="P15" s="135">
        <v>0</v>
      </c>
      <c r="Q15">
        <v>4.38</v>
      </c>
      <c r="R15">
        <v>0</v>
      </c>
      <c r="S15">
        <v>5.45</v>
      </c>
      <c r="T15">
        <v>47.34</v>
      </c>
      <c r="U15">
        <v>15.78</v>
      </c>
      <c r="V15">
        <v>15.77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261.81</v>
      </c>
      <c r="C16" s="75">
        <v>67.72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116.47</v>
      </c>
      <c r="J16">
        <v>272.11</v>
      </c>
      <c r="K16">
        <v>91.39</v>
      </c>
      <c r="L16">
        <v>3.89</v>
      </c>
      <c r="M16">
        <v>4.3499999999999996</v>
      </c>
      <c r="N16" s="135">
        <v>0</v>
      </c>
      <c r="O16" s="135">
        <v>0</v>
      </c>
      <c r="P16" s="135">
        <v>0</v>
      </c>
      <c r="Q16">
        <v>4.38</v>
      </c>
      <c r="R16">
        <v>0</v>
      </c>
      <c r="S16">
        <v>5.45</v>
      </c>
      <c r="T16">
        <v>47.48</v>
      </c>
      <c r="U16">
        <v>15.83</v>
      </c>
      <c r="V16">
        <v>15.82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261.81</v>
      </c>
      <c r="C17" s="75">
        <v>67.72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116.47</v>
      </c>
      <c r="J17">
        <v>272.11</v>
      </c>
      <c r="K17">
        <v>91.39</v>
      </c>
      <c r="L17">
        <v>3.89</v>
      </c>
      <c r="M17">
        <v>4.3499999999999996</v>
      </c>
      <c r="N17" s="135">
        <v>0</v>
      </c>
      <c r="O17" s="135">
        <v>0</v>
      </c>
      <c r="P17" s="135">
        <v>0</v>
      </c>
      <c r="Q17">
        <v>4.38</v>
      </c>
      <c r="R17">
        <v>0</v>
      </c>
      <c r="S17">
        <v>5.45</v>
      </c>
      <c r="T17">
        <v>47.05</v>
      </c>
      <c r="U17">
        <v>15.68</v>
      </c>
      <c r="V17">
        <v>15.69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261.81</v>
      </c>
      <c r="C18" s="75">
        <v>67.72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116.47</v>
      </c>
      <c r="J18">
        <v>272.11</v>
      </c>
      <c r="K18">
        <v>91.39</v>
      </c>
      <c r="L18">
        <v>3.89</v>
      </c>
      <c r="M18">
        <v>4.32</v>
      </c>
      <c r="N18" s="135">
        <v>0</v>
      </c>
      <c r="O18" s="135">
        <v>0</v>
      </c>
      <c r="P18" s="135">
        <v>0</v>
      </c>
      <c r="Q18">
        <v>4.38</v>
      </c>
      <c r="R18">
        <v>0</v>
      </c>
      <c r="S18">
        <v>5.45</v>
      </c>
      <c r="T18">
        <v>46.98</v>
      </c>
      <c r="U18">
        <v>15.66</v>
      </c>
      <c r="V18">
        <v>15.66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261.81</v>
      </c>
      <c r="C19" s="75">
        <v>67.72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116.47</v>
      </c>
      <c r="J19">
        <v>272.11</v>
      </c>
      <c r="K19">
        <v>91.39</v>
      </c>
      <c r="L19">
        <v>3.81</v>
      </c>
      <c r="M19">
        <v>4.2300000000000004</v>
      </c>
      <c r="N19" s="135">
        <v>0</v>
      </c>
      <c r="O19" s="135">
        <v>0</v>
      </c>
      <c r="P19" s="135">
        <v>0</v>
      </c>
      <c r="Q19">
        <v>4.38</v>
      </c>
      <c r="R19">
        <v>0</v>
      </c>
      <c r="S19">
        <v>5.35</v>
      </c>
      <c r="T19">
        <v>73.84</v>
      </c>
      <c r="U19">
        <v>24.61</v>
      </c>
      <c r="V19">
        <v>24.61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261.81</v>
      </c>
      <c r="C20" s="75">
        <v>67.72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116.47</v>
      </c>
      <c r="J20">
        <v>272.11</v>
      </c>
      <c r="K20">
        <v>91.39</v>
      </c>
      <c r="L20">
        <v>3.81</v>
      </c>
      <c r="M20">
        <v>4.3</v>
      </c>
      <c r="N20" s="135">
        <v>0</v>
      </c>
      <c r="O20" s="135">
        <v>0</v>
      </c>
      <c r="P20" s="135">
        <v>0</v>
      </c>
      <c r="Q20">
        <v>4.38</v>
      </c>
      <c r="R20">
        <v>0</v>
      </c>
      <c r="S20">
        <v>5.35</v>
      </c>
      <c r="T20">
        <v>73.13</v>
      </c>
      <c r="U20">
        <v>24.38</v>
      </c>
      <c r="V20">
        <v>24.36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261.81</v>
      </c>
      <c r="C21" s="75">
        <v>67.72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116.47</v>
      </c>
      <c r="J21">
        <v>272.11</v>
      </c>
      <c r="K21">
        <v>91.39</v>
      </c>
      <c r="L21">
        <v>3.81</v>
      </c>
      <c r="M21">
        <v>4.2300000000000004</v>
      </c>
      <c r="N21" s="135">
        <v>0</v>
      </c>
      <c r="O21" s="135">
        <v>0</v>
      </c>
      <c r="P21" s="135">
        <v>0</v>
      </c>
      <c r="Q21">
        <v>4.38</v>
      </c>
      <c r="R21">
        <v>0</v>
      </c>
      <c r="S21">
        <v>5.35</v>
      </c>
      <c r="T21">
        <v>72.61</v>
      </c>
      <c r="U21">
        <v>24.2</v>
      </c>
      <c r="V21">
        <v>24.21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261.81</v>
      </c>
      <c r="C22" s="75">
        <v>67.72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116.47</v>
      </c>
      <c r="J22">
        <v>272.11</v>
      </c>
      <c r="K22">
        <v>91.39</v>
      </c>
      <c r="L22">
        <v>3.81</v>
      </c>
      <c r="M22">
        <v>4.21</v>
      </c>
      <c r="N22" s="135">
        <v>0</v>
      </c>
      <c r="O22" s="135">
        <v>0</v>
      </c>
      <c r="P22" s="135">
        <v>0</v>
      </c>
      <c r="Q22">
        <v>4.38</v>
      </c>
      <c r="R22">
        <v>0</v>
      </c>
      <c r="S22">
        <v>5.35</v>
      </c>
      <c r="T22">
        <v>72.2</v>
      </c>
      <c r="U22">
        <v>24.07</v>
      </c>
      <c r="V22">
        <v>24.05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261.81</v>
      </c>
      <c r="C23" s="75">
        <v>67.72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116.47</v>
      </c>
      <c r="J23">
        <v>272.11</v>
      </c>
      <c r="K23">
        <v>91.39</v>
      </c>
      <c r="L23">
        <v>3.81</v>
      </c>
      <c r="M23">
        <v>4.33</v>
      </c>
      <c r="N23" s="135">
        <v>0</v>
      </c>
      <c r="O23" s="135">
        <v>0</v>
      </c>
      <c r="P23" s="135">
        <v>0</v>
      </c>
      <c r="Q23">
        <v>4.2300000000000004</v>
      </c>
      <c r="R23">
        <v>0</v>
      </c>
      <c r="S23">
        <v>5.35</v>
      </c>
      <c r="T23">
        <v>71.17</v>
      </c>
      <c r="U23">
        <v>23.72</v>
      </c>
      <c r="V23">
        <v>23.73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261.81</v>
      </c>
      <c r="C24" s="75">
        <v>67.72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116.47</v>
      </c>
      <c r="J24">
        <v>272.11</v>
      </c>
      <c r="K24">
        <v>91.39</v>
      </c>
      <c r="L24">
        <v>3.81</v>
      </c>
      <c r="M24">
        <v>4.4000000000000004</v>
      </c>
      <c r="N24" s="135">
        <v>0</v>
      </c>
      <c r="O24" s="135">
        <v>0</v>
      </c>
      <c r="P24" s="135">
        <v>0</v>
      </c>
      <c r="Q24">
        <v>4.2300000000000004</v>
      </c>
      <c r="R24">
        <v>0</v>
      </c>
      <c r="S24">
        <v>5.35</v>
      </c>
      <c r="T24">
        <v>71.069999999999993</v>
      </c>
      <c r="U24">
        <v>23.69</v>
      </c>
      <c r="V24">
        <v>23.68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261.81</v>
      </c>
      <c r="C25" s="75">
        <v>67.72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116.47</v>
      </c>
      <c r="J25">
        <v>272.11</v>
      </c>
      <c r="K25">
        <v>91.39</v>
      </c>
      <c r="L25">
        <v>3.81</v>
      </c>
      <c r="M25">
        <v>4.34</v>
      </c>
      <c r="N25" s="135">
        <v>0</v>
      </c>
      <c r="O25" s="135">
        <v>0</v>
      </c>
      <c r="P25" s="135">
        <v>0</v>
      </c>
      <c r="Q25">
        <v>4.2300000000000004</v>
      </c>
      <c r="R25">
        <v>0</v>
      </c>
      <c r="S25">
        <v>5.35</v>
      </c>
      <c r="T25">
        <v>70.180000000000007</v>
      </c>
      <c r="U25">
        <v>23.39</v>
      </c>
      <c r="V25">
        <v>23.4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261.81</v>
      </c>
      <c r="C26" s="75">
        <v>67.72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116.47</v>
      </c>
      <c r="J26">
        <v>272.11</v>
      </c>
      <c r="K26">
        <v>91.39</v>
      </c>
      <c r="L26">
        <v>3.81</v>
      </c>
      <c r="M26">
        <v>4.33</v>
      </c>
      <c r="N26" s="135">
        <v>0</v>
      </c>
      <c r="O26" s="135">
        <v>0</v>
      </c>
      <c r="P26" s="135">
        <v>0</v>
      </c>
      <c r="Q26">
        <v>4.2300000000000004</v>
      </c>
      <c r="R26">
        <v>1.0900000000000001</v>
      </c>
      <c r="S26">
        <v>5.35</v>
      </c>
      <c r="T26">
        <v>70.069999999999993</v>
      </c>
      <c r="U26">
        <v>23.36</v>
      </c>
      <c r="V26">
        <v>23.34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261.81</v>
      </c>
      <c r="C27" s="75">
        <v>67.72</v>
      </c>
      <c r="D27" s="135">
        <f t="shared" si="0"/>
        <v>13.29</v>
      </c>
      <c r="E27" s="75"/>
      <c r="F27" s="78">
        <v>0</v>
      </c>
      <c r="G27" s="78">
        <v>0</v>
      </c>
      <c r="H27" s="78">
        <v>0</v>
      </c>
      <c r="I27">
        <v>116.47</v>
      </c>
      <c r="J27">
        <v>272.11</v>
      </c>
      <c r="K27">
        <v>91.39</v>
      </c>
      <c r="L27">
        <v>3.73</v>
      </c>
      <c r="M27">
        <v>4.22</v>
      </c>
      <c r="N27" s="135">
        <v>6.61</v>
      </c>
      <c r="O27" s="135">
        <v>0</v>
      </c>
      <c r="P27" s="135">
        <v>6.68</v>
      </c>
      <c r="Q27">
        <v>4.2300000000000004</v>
      </c>
      <c r="R27">
        <v>4.63</v>
      </c>
      <c r="S27">
        <v>5.25</v>
      </c>
      <c r="T27">
        <v>69.650000000000006</v>
      </c>
      <c r="U27">
        <v>23.22</v>
      </c>
      <c r="V27">
        <v>23.2</v>
      </c>
      <c r="W27">
        <v>0</v>
      </c>
      <c r="X27">
        <v>0</v>
      </c>
      <c r="Y27">
        <v>0</v>
      </c>
      <c r="Z27">
        <v>0</v>
      </c>
      <c r="AA27">
        <v>0.39</v>
      </c>
      <c r="AB27">
        <v>0.2</v>
      </c>
    </row>
    <row r="28" spans="1:28">
      <c r="A28" t="s">
        <v>70</v>
      </c>
      <c r="B28" s="75">
        <v>261.81</v>
      </c>
      <c r="C28" s="75">
        <v>67.72</v>
      </c>
      <c r="D28" s="135">
        <f t="shared" si="0"/>
        <v>26.259999999999998</v>
      </c>
      <c r="E28" s="75"/>
      <c r="F28" s="78">
        <v>0</v>
      </c>
      <c r="G28" s="78">
        <v>0</v>
      </c>
      <c r="H28" s="78">
        <v>0</v>
      </c>
      <c r="I28">
        <v>116.47</v>
      </c>
      <c r="J28">
        <v>272.11</v>
      </c>
      <c r="K28">
        <v>91.39</v>
      </c>
      <c r="L28">
        <v>3.73</v>
      </c>
      <c r="M28">
        <v>4.37</v>
      </c>
      <c r="N28" s="135">
        <v>13.34</v>
      </c>
      <c r="O28" s="135">
        <v>0</v>
      </c>
      <c r="P28" s="135">
        <v>12.92</v>
      </c>
      <c r="Q28">
        <v>4.2300000000000004</v>
      </c>
      <c r="R28">
        <v>8.9600000000000009</v>
      </c>
      <c r="S28">
        <v>5.25</v>
      </c>
      <c r="T28">
        <v>63.58</v>
      </c>
      <c r="U28">
        <v>21.19</v>
      </c>
      <c r="V28">
        <v>21.2</v>
      </c>
      <c r="W28">
        <v>2.1800000000000002</v>
      </c>
      <c r="X28">
        <v>0.43</v>
      </c>
      <c r="Y28">
        <v>0</v>
      </c>
      <c r="Z28">
        <v>0</v>
      </c>
      <c r="AA28">
        <v>1.29</v>
      </c>
      <c r="AB28">
        <v>0.65</v>
      </c>
    </row>
    <row r="29" spans="1:28">
      <c r="A29" t="s">
        <v>71</v>
      </c>
      <c r="B29" s="75">
        <v>261.81</v>
      </c>
      <c r="C29" s="75">
        <v>67.72</v>
      </c>
      <c r="D29" s="135">
        <f t="shared" si="0"/>
        <v>45.53</v>
      </c>
      <c r="E29" s="75"/>
      <c r="F29" s="78">
        <v>0</v>
      </c>
      <c r="G29" s="78">
        <v>0</v>
      </c>
      <c r="H29" s="78">
        <v>0</v>
      </c>
      <c r="I29">
        <v>116.47</v>
      </c>
      <c r="J29">
        <v>272.11</v>
      </c>
      <c r="K29">
        <v>91.39</v>
      </c>
      <c r="L29">
        <v>3.73</v>
      </c>
      <c r="M29">
        <v>4.4000000000000004</v>
      </c>
      <c r="N29" s="135">
        <v>20.45</v>
      </c>
      <c r="O29" s="135">
        <v>4.62</v>
      </c>
      <c r="P29" s="135">
        <v>20.46</v>
      </c>
      <c r="Q29">
        <v>4.2300000000000004</v>
      </c>
      <c r="R29">
        <v>14.41</v>
      </c>
      <c r="S29">
        <v>5.25</v>
      </c>
      <c r="T29">
        <v>59.99</v>
      </c>
      <c r="U29">
        <v>20</v>
      </c>
      <c r="V29">
        <v>19.98</v>
      </c>
      <c r="W29">
        <v>7.78</v>
      </c>
      <c r="X29">
        <v>1.56</v>
      </c>
      <c r="Y29">
        <v>0.83</v>
      </c>
      <c r="Z29">
        <v>0</v>
      </c>
      <c r="AA29">
        <v>2.65</v>
      </c>
      <c r="AB29">
        <v>1.33</v>
      </c>
    </row>
    <row r="30" spans="1:28">
      <c r="A30" t="s">
        <v>72</v>
      </c>
      <c r="B30" s="75">
        <v>261.81</v>
      </c>
      <c r="C30" s="75">
        <v>67.72</v>
      </c>
      <c r="D30" s="135">
        <f t="shared" si="0"/>
        <v>61.81</v>
      </c>
      <c r="E30" s="75"/>
      <c r="F30" s="78">
        <v>0.06</v>
      </c>
      <c r="G30" s="78">
        <v>0.06</v>
      </c>
      <c r="H30" s="78">
        <v>7.0000000000000007E-2</v>
      </c>
      <c r="I30">
        <v>116.47</v>
      </c>
      <c r="J30">
        <v>272.11</v>
      </c>
      <c r="K30">
        <v>91.39</v>
      </c>
      <c r="L30">
        <v>3.73</v>
      </c>
      <c r="M30">
        <v>4.28</v>
      </c>
      <c r="N30" s="135">
        <v>25.91</v>
      </c>
      <c r="O30" s="135">
        <v>9.98</v>
      </c>
      <c r="P30" s="135">
        <v>25.92</v>
      </c>
      <c r="Q30">
        <v>4.2300000000000004</v>
      </c>
      <c r="R30">
        <v>20.81</v>
      </c>
      <c r="S30">
        <v>5.25</v>
      </c>
      <c r="T30">
        <v>56.24</v>
      </c>
      <c r="U30">
        <v>18.75</v>
      </c>
      <c r="V30">
        <v>18.73</v>
      </c>
      <c r="W30">
        <v>15.38</v>
      </c>
      <c r="X30">
        <v>3.08</v>
      </c>
      <c r="Y30">
        <v>2.56</v>
      </c>
      <c r="Z30">
        <v>0</v>
      </c>
      <c r="AA30">
        <v>4.8</v>
      </c>
      <c r="AB30">
        <v>2.4</v>
      </c>
    </row>
    <row r="31" spans="1:28">
      <c r="A31" t="s">
        <v>73</v>
      </c>
      <c r="B31" s="75">
        <v>261.81</v>
      </c>
      <c r="C31" s="75">
        <v>67.72</v>
      </c>
      <c r="D31" s="135">
        <f t="shared" si="0"/>
        <v>73.63</v>
      </c>
      <c r="E31" s="75"/>
      <c r="F31" s="78">
        <v>0.08</v>
      </c>
      <c r="G31" s="78">
        <v>0.08</v>
      </c>
      <c r="H31" s="78">
        <v>0.08</v>
      </c>
      <c r="I31">
        <v>116.47</v>
      </c>
      <c r="J31">
        <v>272.11</v>
      </c>
      <c r="K31">
        <v>91.39</v>
      </c>
      <c r="L31">
        <v>3.73</v>
      </c>
      <c r="M31">
        <v>4.3499999999999996</v>
      </c>
      <c r="N31" s="135">
        <v>29.03</v>
      </c>
      <c r="O31" s="135">
        <v>15.56</v>
      </c>
      <c r="P31" s="135">
        <v>29.04</v>
      </c>
      <c r="Q31">
        <v>4.2300000000000004</v>
      </c>
      <c r="R31">
        <v>28.03</v>
      </c>
      <c r="S31">
        <v>5.25</v>
      </c>
      <c r="T31">
        <v>53.98</v>
      </c>
      <c r="U31">
        <v>17.989999999999998</v>
      </c>
      <c r="V31">
        <v>17.989999999999998</v>
      </c>
      <c r="W31">
        <v>25.06</v>
      </c>
      <c r="X31">
        <v>5.01</v>
      </c>
      <c r="Y31">
        <v>4.1900000000000004</v>
      </c>
      <c r="Z31">
        <v>2.87</v>
      </c>
      <c r="AA31">
        <v>7.71</v>
      </c>
      <c r="AB31">
        <v>3.85</v>
      </c>
    </row>
    <row r="32" spans="1:28">
      <c r="A32" t="s">
        <v>74</v>
      </c>
      <c r="B32" s="75">
        <v>261.81</v>
      </c>
      <c r="C32" s="75">
        <v>67.72</v>
      </c>
      <c r="D32" s="135">
        <f t="shared" si="0"/>
        <v>79.95</v>
      </c>
      <c r="E32" s="75"/>
      <c r="F32" s="78">
        <v>0.45</v>
      </c>
      <c r="G32" s="78">
        <v>0.45</v>
      </c>
      <c r="H32" s="78">
        <v>0.46</v>
      </c>
      <c r="I32">
        <v>116.47</v>
      </c>
      <c r="J32">
        <v>272.11</v>
      </c>
      <c r="K32">
        <v>91.39</v>
      </c>
      <c r="L32">
        <v>3.73</v>
      </c>
      <c r="M32">
        <v>4.24</v>
      </c>
      <c r="N32" s="135">
        <v>28.76</v>
      </c>
      <c r="O32" s="135">
        <v>22.42</v>
      </c>
      <c r="P32" s="135">
        <v>28.77</v>
      </c>
      <c r="Q32">
        <v>4.2300000000000004</v>
      </c>
      <c r="R32">
        <v>36.08</v>
      </c>
      <c r="S32">
        <v>5.25</v>
      </c>
      <c r="T32">
        <v>51.63</v>
      </c>
      <c r="U32">
        <v>17.21</v>
      </c>
      <c r="V32">
        <v>17.21</v>
      </c>
      <c r="W32">
        <v>38.1</v>
      </c>
      <c r="X32">
        <v>7.62</v>
      </c>
      <c r="Y32">
        <v>7.08</v>
      </c>
      <c r="Z32">
        <v>6.31</v>
      </c>
      <c r="AA32">
        <v>11.36</v>
      </c>
      <c r="AB32">
        <v>5.68</v>
      </c>
    </row>
    <row r="33" spans="1:28">
      <c r="A33" t="s">
        <v>75</v>
      </c>
      <c r="B33" s="75">
        <v>261.81</v>
      </c>
      <c r="C33" s="75">
        <v>67.72</v>
      </c>
      <c r="D33" s="135">
        <f t="shared" si="0"/>
        <v>79.949999999999989</v>
      </c>
      <c r="E33" s="75"/>
      <c r="F33" s="78">
        <v>1.25</v>
      </c>
      <c r="G33" s="78">
        <v>1.25</v>
      </c>
      <c r="H33" s="78">
        <v>1.28</v>
      </c>
      <c r="I33">
        <v>116.47</v>
      </c>
      <c r="J33">
        <v>272.11</v>
      </c>
      <c r="K33">
        <v>91.39</v>
      </c>
      <c r="L33">
        <v>3.73</v>
      </c>
      <c r="M33">
        <v>4.3</v>
      </c>
      <c r="N33" s="135">
        <v>26.65</v>
      </c>
      <c r="O33" s="135">
        <v>26.65</v>
      </c>
      <c r="P33" s="135">
        <v>26.65</v>
      </c>
      <c r="Q33">
        <v>4.2300000000000004</v>
      </c>
      <c r="R33">
        <v>44.96</v>
      </c>
      <c r="S33">
        <v>5.25</v>
      </c>
      <c r="T33">
        <v>49.5</v>
      </c>
      <c r="U33">
        <v>16.5</v>
      </c>
      <c r="V33">
        <v>16.5</v>
      </c>
      <c r="W33">
        <v>53.33</v>
      </c>
      <c r="X33">
        <v>10.66</v>
      </c>
      <c r="Y33">
        <v>11.15</v>
      </c>
      <c r="Z33">
        <v>10.18</v>
      </c>
      <c r="AA33">
        <v>16.12</v>
      </c>
      <c r="AB33">
        <v>8.06</v>
      </c>
    </row>
    <row r="34" spans="1:28">
      <c r="A34" t="s">
        <v>76</v>
      </c>
      <c r="B34" s="75">
        <v>261.81</v>
      </c>
      <c r="C34" s="75">
        <v>67.72</v>
      </c>
      <c r="D34" s="135">
        <f t="shared" si="0"/>
        <v>79.949999999999989</v>
      </c>
      <c r="E34" s="75"/>
      <c r="F34" s="78">
        <v>2.29</v>
      </c>
      <c r="G34" s="78">
        <v>2.29</v>
      </c>
      <c r="H34" s="78">
        <v>2.35</v>
      </c>
      <c r="I34">
        <v>116.47</v>
      </c>
      <c r="J34">
        <v>272.11</v>
      </c>
      <c r="K34">
        <v>91.39</v>
      </c>
      <c r="L34">
        <v>3.73</v>
      </c>
      <c r="M34">
        <v>4.32</v>
      </c>
      <c r="N34" s="135">
        <v>26.65</v>
      </c>
      <c r="O34" s="135">
        <v>26.65</v>
      </c>
      <c r="P34" s="135">
        <v>26.65</v>
      </c>
      <c r="Q34">
        <v>4.2300000000000004</v>
      </c>
      <c r="R34">
        <v>54.11</v>
      </c>
      <c r="S34">
        <v>5.25</v>
      </c>
      <c r="T34">
        <v>47.21</v>
      </c>
      <c r="U34">
        <v>15.74</v>
      </c>
      <c r="V34">
        <v>15.73</v>
      </c>
      <c r="W34">
        <v>70.36</v>
      </c>
      <c r="X34">
        <v>14.07</v>
      </c>
      <c r="Y34">
        <v>15.1</v>
      </c>
      <c r="Z34">
        <v>13.5</v>
      </c>
      <c r="AA34">
        <v>21.58</v>
      </c>
      <c r="AB34">
        <v>10.79</v>
      </c>
    </row>
    <row r="35" spans="1:28">
      <c r="A35" t="s">
        <v>77</v>
      </c>
      <c r="B35" s="75">
        <v>261.81</v>
      </c>
      <c r="C35" s="75">
        <v>67.72</v>
      </c>
      <c r="D35" s="135">
        <f t="shared" si="0"/>
        <v>80.449999999999989</v>
      </c>
      <c r="E35" s="75"/>
      <c r="F35" s="78">
        <v>3.46</v>
      </c>
      <c r="G35" s="78">
        <v>3.46</v>
      </c>
      <c r="H35" s="78">
        <v>3.55</v>
      </c>
      <c r="I35">
        <v>116.47</v>
      </c>
      <c r="J35">
        <v>272.11</v>
      </c>
      <c r="K35">
        <v>91.39</v>
      </c>
      <c r="L35">
        <v>3.58</v>
      </c>
      <c r="M35">
        <v>4.22</v>
      </c>
      <c r="N35" s="135">
        <v>26.81</v>
      </c>
      <c r="O35" s="135">
        <v>26.82</v>
      </c>
      <c r="P35" s="135">
        <v>26.82</v>
      </c>
      <c r="Q35">
        <v>4.08</v>
      </c>
      <c r="R35">
        <v>62.96</v>
      </c>
      <c r="S35">
        <v>4.8899999999999997</v>
      </c>
      <c r="T35">
        <v>46.99</v>
      </c>
      <c r="U35">
        <v>15.66</v>
      </c>
      <c r="V35">
        <v>15.66</v>
      </c>
      <c r="W35">
        <v>88.39</v>
      </c>
      <c r="X35">
        <v>17.68</v>
      </c>
      <c r="Y35">
        <v>20</v>
      </c>
      <c r="Z35">
        <v>17.38</v>
      </c>
      <c r="AA35">
        <v>27.51</v>
      </c>
      <c r="AB35">
        <v>13.75</v>
      </c>
    </row>
    <row r="36" spans="1:28">
      <c r="A36" t="s">
        <v>78</v>
      </c>
      <c r="B36" s="75">
        <v>261.81</v>
      </c>
      <c r="C36" s="75">
        <v>67.72</v>
      </c>
      <c r="D36" s="135">
        <f t="shared" si="0"/>
        <v>80.449999999999989</v>
      </c>
      <c r="E36" s="75"/>
      <c r="F36" s="78">
        <v>4.74</v>
      </c>
      <c r="G36" s="78">
        <v>4.74</v>
      </c>
      <c r="H36" s="78">
        <v>4.8499999999999996</v>
      </c>
      <c r="I36">
        <v>116.47</v>
      </c>
      <c r="J36">
        <v>272.11</v>
      </c>
      <c r="K36">
        <v>91.39</v>
      </c>
      <c r="L36">
        <v>3.58</v>
      </c>
      <c r="M36">
        <v>4.22</v>
      </c>
      <c r="N36" s="135">
        <v>26.81</v>
      </c>
      <c r="O36" s="135">
        <v>26.82</v>
      </c>
      <c r="P36" s="135">
        <v>26.82</v>
      </c>
      <c r="Q36">
        <v>4.08</v>
      </c>
      <c r="R36">
        <v>71.569999999999993</v>
      </c>
      <c r="S36">
        <v>4.8899999999999997</v>
      </c>
      <c r="T36">
        <v>46.87</v>
      </c>
      <c r="U36">
        <v>15.62</v>
      </c>
      <c r="V36">
        <v>15.63</v>
      </c>
      <c r="W36">
        <v>106.69</v>
      </c>
      <c r="X36">
        <v>21.34</v>
      </c>
      <c r="Y36">
        <v>25.21</v>
      </c>
      <c r="Z36">
        <v>20.77</v>
      </c>
      <c r="AA36">
        <v>33.76</v>
      </c>
      <c r="AB36">
        <v>16.87</v>
      </c>
    </row>
    <row r="37" spans="1:28">
      <c r="A37" t="s">
        <v>79</v>
      </c>
      <c r="B37" s="75">
        <v>261.81</v>
      </c>
      <c r="C37" s="75">
        <v>67.72</v>
      </c>
      <c r="D37" s="135">
        <f t="shared" si="0"/>
        <v>80.449999999999989</v>
      </c>
      <c r="E37" s="75"/>
      <c r="F37" s="78">
        <v>6.11</v>
      </c>
      <c r="G37" s="78">
        <v>6.11</v>
      </c>
      <c r="H37" s="78">
        <v>6.27</v>
      </c>
      <c r="I37">
        <v>116.47</v>
      </c>
      <c r="J37">
        <v>272.11</v>
      </c>
      <c r="K37">
        <v>91.39</v>
      </c>
      <c r="L37">
        <v>3.81</v>
      </c>
      <c r="M37">
        <v>4.3499999999999996</v>
      </c>
      <c r="N37" s="135">
        <v>26.81</v>
      </c>
      <c r="O37" s="135">
        <v>26.82</v>
      </c>
      <c r="P37" s="135">
        <v>26.82</v>
      </c>
      <c r="Q37">
        <v>4.08</v>
      </c>
      <c r="R37">
        <v>79.849999999999994</v>
      </c>
      <c r="S37">
        <v>4.8899999999999997</v>
      </c>
      <c r="T37">
        <v>46.85</v>
      </c>
      <c r="U37">
        <v>15.62</v>
      </c>
      <c r="V37">
        <v>15.6</v>
      </c>
      <c r="W37">
        <v>124.66</v>
      </c>
      <c r="X37">
        <v>24.93</v>
      </c>
      <c r="Y37">
        <v>26.88</v>
      </c>
      <c r="Z37">
        <v>23.86</v>
      </c>
      <c r="AA37">
        <v>41.34</v>
      </c>
      <c r="AB37">
        <v>20.66</v>
      </c>
    </row>
    <row r="38" spans="1:28">
      <c r="A38" t="s">
        <v>80</v>
      </c>
      <c r="B38" s="75">
        <v>261.81</v>
      </c>
      <c r="C38" s="75">
        <v>67.72</v>
      </c>
      <c r="D38" s="135">
        <f t="shared" si="0"/>
        <v>80.449999999999989</v>
      </c>
      <c r="E38" s="75"/>
      <c r="F38" s="78">
        <v>7.34</v>
      </c>
      <c r="G38" s="78">
        <v>7.34</v>
      </c>
      <c r="H38" s="78">
        <v>7.52</v>
      </c>
      <c r="I38">
        <v>116.47</v>
      </c>
      <c r="J38">
        <v>272.11</v>
      </c>
      <c r="K38">
        <v>91.39</v>
      </c>
      <c r="L38">
        <v>3.81</v>
      </c>
      <c r="M38">
        <v>4.2</v>
      </c>
      <c r="N38" s="135">
        <v>26.81</v>
      </c>
      <c r="O38" s="135">
        <v>26.82</v>
      </c>
      <c r="P38" s="135">
        <v>26.82</v>
      </c>
      <c r="Q38">
        <v>4.08</v>
      </c>
      <c r="R38">
        <v>87.49</v>
      </c>
      <c r="S38">
        <v>4.8899999999999997</v>
      </c>
      <c r="T38">
        <v>46.94</v>
      </c>
      <c r="U38">
        <v>15.65</v>
      </c>
      <c r="V38">
        <v>15.63</v>
      </c>
      <c r="W38">
        <v>142.03</v>
      </c>
      <c r="X38">
        <v>28.41</v>
      </c>
      <c r="Y38">
        <v>32.08</v>
      </c>
      <c r="Z38">
        <v>26.51</v>
      </c>
      <c r="AA38">
        <v>49.34</v>
      </c>
      <c r="AB38">
        <v>24.66</v>
      </c>
    </row>
    <row r="39" spans="1:28">
      <c r="A39" t="s">
        <v>81</v>
      </c>
      <c r="B39" s="75">
        <v>261.81</v>
      </c>
      <c r="C39" s="75">
        <v>67.72</v>
      </c>
      <c r="D39" s="135">
        <f t="shared" si="0"/>
        <v>80.449999999999989</v>
      </c>
      <c r="E39" s="75"/>
      <c r="F39" s="78">
        <v>8.48</v>
      </c>
      <c r="G39" s="78">
        <v>8.48</v>
      </c>
      <c r="H39" s="78">
        <v>8.69</v>
      </c>
      <c r="I39">
        <v>116.47</v>
      </c>
      <c r="J39">
        <v>272.11</v>
      </c>
      <c r="K39">
        <v>91.39</v>
      </c>
      <c r="L39">
        <v>3.81</v>
      </c>
      <c r="M39">
        <v>4.34</v>
      </c>
      <c r="N39" s="135">
        <v>26.81</v>
      </c>
      <c r="O39" s="135">
        <v>26.82</v>
      </c>
      <c r="P39" s="135">
        <v>26.82</v>
      </c>
      <c r="Q39">
        <v>4.08</v>
      </c>
      <c r="R39">
        <v>94.92</v>
      </c>
      <c r="S39">
        <v>4.79</v>
      </c>
      <c r="T39">
        <v>49.12</v>
      </c>
      <c r="U39">
        <v>16.37</v>
      </c>
      <c r="V39">
        <v>16.38</v>
      </c>
      <c r="W39">
        <v>158.86000000000001</v>
      </c>
      <c r="X39">
        <v>31.77</v>
      </c>
      <c r="Y39">
        <v>37.229999999999997</v>
      </c>
      <c r="Z39">
        <v>29.76</v>
      </c>
      <c r="AA39">
        <v>63.34</v>
      </c>
      <c r="AB39">
        <v>31.66</v>
      </c>
    </row>
    <row r="40" spans="1:28">
      <c r="A40" t="s">
        <v>82</v>
      </c>
      <c r="B40" s="75">
        <v>261.81</v>
      </c>
      <c r="C40" s="75">
        <v>67.72</v>
      </c>
      <c r="D40" s="135">
        <f t="shared" si="0"/>
        <v>80.449999999999989</v>
      </c>
      <c r="E40" s="75"/>
      <c r="F40" s="78">
        <v>9.59</v>
      </c>
      <c r="G40" s="78">
        <v>9.59</v>
      </c>
      <c r="H40" s="78">
        <v>9.82</v>
      </c>
      <c r="I40">
        <v>116.47</v>
      </c>
      <c r="J40">
        <v>272.11</v>
      </c>
      <c r="K40">
        <v>91.39</v>
      </c>
      <c r="L40">
        <v>3.81</v>
      </c>
      <c r="M40">
        <v>4.3600000000000003</v>
      </c>
      <c r="N40" s="135">
        <v>26.81</v>
      </c>
      <c r="O40" s="135">
        <v>26.82</v>
      </c>
      <c r="P40" s="135">
        <v>26.82</v>
      </c>
      <c r="Q40">
        <v>4.08</v>
      </c>
      <c r="R40">
        <v>101.95</v>
      </c>
      <c r="S40">
        <v>4.79</v>
      </c>
      <c r="T40">
        <v>21.12</v>
      </c>
      <c r="U40">
        <v>7.04</v>
      </c>
      <c r="V40">
        <v>7.03</v>
      </c>
      <c r="W40">
        <v>174.88</v>
      </c>
      <c r="X40">
        <v>34.97</v>
      </c>
      <c r="Y40">
        <v>40.840000000000003</v>
      </c>
      <c r="Z40">
        <v>32.24</v>
      </c>
      <c r="AA40">
        <v>70</v>
      </c>
      <c r="AB40">
        <v>35</v>
      </c>
    </row>
    <row r="41" spans="1:28">
      <c r="A41" t="s">
        <v>83</v>
      </c>
      <c r="B41" s="75">
        <v>261.81</v>
      </c>
      <c r="C41" s="75">
        <v>67.72</v>
      </c>
      <c r="D41" s="135">
        <f t="shared" si="0"/>
        <v>80.449999999999989</v>
      </c>
      <c r="E41" s="75"/>
      <c r="F41" s="78">
        <v>10.6</v>
      </c>
      <c r="G41" s="78">
        <v>10.6</v>
      </c>
      <c r="H41" s="78">
        <v>10.86</v>
      </c>
      <c r="I41">
        <v>116.47</v>
      </c>
      <c r="J41">
        <v>272.11</v>
      </c>
      <c r="K41">
        <v>91.39</v>
      </c>
      <c r="L41">
        <v>3.81</v>
      </c>
      <c r="M41">
        <v>4.3600000000000003</v>
      </c>
      <c r="N41" s="135">
        <v>26.81</v>
      </c>
      <c r="O41" s="135">
        <v>26.82</v>
      </c>
      <c r="P41" s="135">
        <v>26.82</v>
      </c>
      <c r="Q41">
        <v>4.08</v>
      </c>
      <c r="R41">
        <v>108.03</v>
      </c>
      <c r="S41">
        <v>4.79</v>
      </c>
      <c r="T41">
        <v>21.95</v>
      </c>
      <c r="U41">
        <v>7.32</v>
      </c>
      <c r="V41">
        <v>7.31</v>
      </c>
      <c r="W41">
        <v>190.13</v>
      </c>
      <c r="X41">
        <v>38.020000000000003</v>
      </c>
      <c r="Y41">
        <v>45.98</v>
      </c>
      <c r="Z41">
        <v>34.51</v>
      </c>
      <c r="AA41">
        <v>73.34</v>
      </c>
      <c r="AB41">
        <v>36.659999999999997</v>
      </c>
    </row>
    <row r="42" spans="1:28">
      <c r="A42" t="s">
        <v>84</v>
      </c>
      <c r="B42" s="75">
        <v>261.81</v>
      </c>
      <c r="C42" s="75">
        <v>67.72</v>
      </c>
      <c r="D42" s="135">
        <f t="shared" si="0"/>
        <v>80.449999999999989</v>
      </c>
      <c r="E42" s="75"/>
      <c r="F42" s="78">
        <v>11.54</v>
      </c>
      <c r="G42" s="78">
        <v>11.54</v>
      </c>
      <c r="H42" s="78">
        <v>11.83</v>
      </c>
      <c r="I42">
        <v>116.47</v>
      </c>
      <c r="J42">
        <v>272.11</v>
      </c>
      <c r="K42">
        <v>91.39</v>
      </c>
      <c r="L42">
        <v>3.81</v>
      </c>
      <c r="M42">
        <v>4.38</v>
      </c>
      <c r="N42" s="135">
        <v>26.81</v>
      </c>
      <c r="O42" s="135">
        <v>26.82</v>
      </c>
      <c r="P42" s="135">
        <v>26.82</v>
      </c>
      <c r="Q42">
        <v>4.08</v>
      </c>
      <c r="R42">
        <v>113.27</v>
      </c>
      <c r="S42">
        <v>4.79</v>
      </c>
      <c r="T42">
        <v>22.29</v>
      </c>
      <c r="U42">
        <v>7.43</v>
      </c>
      <c r="V42">
        <v>7.43</v>
      </c>
      <c r="W42">
        <v>203.59</v>
      </c>
      <c r="X42">
        <v>40.72</v>
      </c>
      <c r="Y42">
        <v>49.56</v>
      </c>
      <c r="Z42">
        <v>36.46</v>
      </c>
      <c r="AA42">
        <v>76.67</v>
      </c>
      <c r="AB42">
        <v>38.33</v>
      </c>
    </row>
    <row r="43" spans="1:28">
      <c r="A43" t="s">
        <v>85</v>
      </c>
      <c r="B43" s="75">
        <v>261.81</v>
      </c>
      <c r="C43" s="75">
        <v>67.72</v>
      </c>
      <c r="D43" s="135">
        <f t="shared" si="0"/>
        <v>80.449999999999989</v>
      </c>
      <c r="E43" s="75"/>
      <c r="F43" s="78">
        <v>12.38</v>
      </c>
      <c r="G43" s="78">
        <v>12.38</v>
      </c>
      <c r="H43" s="78">
        <v>12.69</v>
      </c>
      <c r="I43">
        <v>116.47</v>
      </c>
      <c r="J43">
        <v>272.11</v>
      </c>
      <c r="K43">
        <v>91.39</v>
      </c>
      <c r="L43">
        <v>3.73</v>
      </c>
      <c r="M43">
        <v>4.4000000000000004</v>
      </c>
      <c r="N43" s="135">
        <v>26.81</v>
      </c>
      <c r="O43" s="135">
        <v>26.82</v>
      </c>
      <c r="P43" s="135">
        <v>26.82</v>
      </c>
      <c r="Q43">
        <v>4.08</v>
      </c>
      <c r="R43">
        <v>117.98</v>
      </c>
      <c r="S43">
        <v>4.79</v>
      </c>
      <c r="T43">
        <v>21.97</v>
      </c>
      <c r="U43">
        <v>7.32</v>
      </c>
      <c r="V43">
        <v>7.32</v>
      </c>
      <c r="W43">
        <v>215.95</v>
      </c>
      <c r="X43">
        <v>43.19</v>
      </c>
      <c r="Y43">
        <v>53.46</v>
      </c>
      <c r="Z43">
        <v>38.450000000000003</v>
      </c>
      <c r="AA43">
        <v>81.34</v>
      </c>
      <c r="AB43">
        <v>40.659999999999997</v>
      </c>
    </row>
    <row r="44" spans="1:28">
      <c r="A44" t="s">
        <v>86</v>
      </c>
      <c r="B44" s="75">
        <v>261.81</v>
      </c>
      <c r="C44" s="75">
        <v>67.72</v>
      </c>
      <c r="D44" s="135">
        <f t="shared" si="0"/>
        <v>80.449999999999989</v>
      </c>
      <c r="E44" s="75"/>
      <c r="F44" s="78">
        <v>13.07</v>
      </c>
      <c r="G44" s="78">
        <v>13.07</v>
      </c>
      <c r="H44" s="78">
        <v>13.4</v>
      </c>
      <c r="I44">
        <v>116.47</v>
      </c>
      <c r="J44">
        <v>272.11</v>
      </c>
      <c r="K44">
        <v>91.39</v>
      </c>
      <c r="L44">
        <v>3.73</v>
      </c>
      <c r="M44">
        <v>4.42</v>
      </c>
      <c r="N44" s="135">
        <v>26.81</v>
      </c>
      <c r="O44" s="135">
        <v>26.82</v>
      </c>
      <c r="P44" s="135">
        <v>26.82</v>
      </c>
      <c r="Q44">
        <v>4.08</v>
      </c>
      <c r="R44">
        <v>121.93</v>
      </c>
      <c r="S44">
        <v>4.79</v>
      </c>
      <c r="T44">
        <v>21.87</v>
      </c>
      <c r="U44">
        <v>7.29</v>
      </c>
      <c r="V44">
        <v>7.29</v>
      </c>
      <c r="W44">
        <v>227.05</v>
      </c>
      <c r="X44">
        <v>45.41</v>
      </c>
      <c r="Y44">
        <v>56.27</v>
      </c>
      <c r="Z44">
        <v>40.22</v>
      </c>
      <c r="AA44">
        <v>85.34</v>
      </c>
      <c r="AB44">
        <v>42.66</v>
      </c>
    </row>
    <row r="45" spans="1:28">
      <c r="A45" t="s">
        <v>87</v>
      </c>
      <c r="B45" s="75">
        <v>261.81</v>
      </c>
      <c r="C45" s="75">
        <v>67.72</v>
      </c>
      <c r="D45" s="135">
        <f t="shared" si="0"/>
        <v>80.449999999999989</v>
      </c>
      <c r="E45" s="75"/>
      <c r="F45" s="78">
        <v>13.83</v>
      </c>
      <c r="G45" s="78">
        <v>13.83</v>
      </c>
      <c r="H45" s="78">
        <v>14.17</v>
      </c>
      <c r="I45">
        <v>116.47</v>
      </c>
      <c r="J45">
        <v>272.11</v>
      </c>
      <c r="K45">
        <v>91.39</v>
      </c>
      <c r="L45">
        <v>3.73</v>
      </c>
      <c r="M45">
        <v>4.47</v>
      </c>
      <c r="N45" s="135">
        <v>26.81</v>
      </c>
      <c r="O45" s="135">
        <v>26.82</v>
      </c>
      <c r="P45" s="135">
        <v>26.82</v>
      </c>
      <c r="Q45">
        <v>4.08</v>
      </c>
      <c r="R45">
        <v>124.74</v>
      </c>
      <c r="S45">
        <v>4.79</v>
      </c>
      <c r="T45">
        <v>21.76</v>
      </c>
      <c r="U45">
        <v>7.25</v>
      </c>
      <c r="V45">
        <v>7.26</v>
      </c>
      <c r="W45">
        <v>231.62</v>
      </c>
      <c r="X45">
        <v>46.32</v>
      </c>
      <c r="Y45">
        <v>64</v>
      </c>
      <c r="Z45">
        <v>41.85</v>
      </c>
      <c r="AA45">
        <v>89.34</v>
      </c>
      <c r="AB45">
        <v>44.66</v>
      </c>
    </row>
    <row r="46" spans="1:28">
      <c r="A46" t="s">
        <v>88</v>
      </c>
      <c r="B46" s="75">
        <v>261.81</v>
      </c>
      <c r="C46" s="75">
        <v>67.72</v>
      </c>
      <c r="D46" s="135">
        <f t="shared" si="0"/>
        <v>80.449999999999989</v>
      </c>
      <c r="E46" s="75"/>
      <c r="F46" s="78">
        <v>14.41</v>
      </c>
      <c r="G46" s="78">
        <v>14.41</v>
      </c>
      <c r="H46" s="78">
        <v>14.76</v>
      </c>
      <c r="I46">
        <v>116.47</v>
      </c>
      <c r="J46">
        <v>272.11</v>
      </c>
      <c r="K46">
        <v>91.39</v>
      </c>
      <c r="L46">
        <v>3.73</v>
      </c>
      <c r="M46">
        <v>4.49</v>
      </c>
      <c r="N46" s="135">
        <v>26.81</v>
      </c>
      <c r="O46" s="135">
        <v>26.82</v>
      </c>
      <c r="P46" s="135">
        <v>26.82</v>
      </c>
      <c r="Q46">
        <v>4.08</v>
      </c>
      <c r="R46">
        <v>126.56</v>
      </c>
      <c r="S46">
        <v>4.79</v>
      </c>
      <c r="T46">
        <v>21.14</v>
      </c>
      <c r="U46">
        <v>7.05</v>
      </c>
      <c r="V46">
        <v>7.04</v>
      </c>
      <c r="W46">
        <v>234.67</v>
      </c>
      <c r="X46">
        <v>46.93</v>
      </c>
      <c r="Y46">
        <v>67.91</v>
      </c>
      <c r="Z46">
        <v>43.31</v>
      </c>
      <c r="AA46">
        <v>92</v>
      </c>
      <c r="AB46">
        <v>46</v>
      </c>
    </row>
    <row r="47" spans="1:28">
      <c r="A47" t="s">
        <v>89</v>
      </c>
      <c r="B47" s="75">
        <v>261.81</v>
      </c>
      <c r="C47" s="75">
        <v>67.72</v>
      </c>
      <c r="D47" s="135">
        <f t="shared" si="0"/>
        <v>80.449999999999989</v>
      </c>
      <c r="E47" s="75"/>
      <c r="F47" s="78">
        <v>14.85</v>
      </c>
      <c r="G47" s="78">
        <v>14.85</v>
      </c>
      <c r="H47" s="78">
        <v>15.22</v>
      </c>
      <c r="I47">
        <v>116.47</v>
      </c>
      <c r="J47">
        <v>272.11</v>
      </c>
      <c r="K47">
        <v>91.39</v>
      </c>
      <c r="L47">
        <v>3.66</v>
      </c>
      <c r="M47">
        <v>4.5599999999999996</v>
      </c>
      <c r="N47" s="135">
        <v>26.81</v>
      </c>
      <c r="O47" s="135">
        <v>26.82</v>
      </c>
      <c r="P47" s="135">
        <v>26.82</v>
      </c>
      <c r="Q47">
        <v>4.08</v>
      </c>
      <c r="R47">
        <v>128.38</v>
      </c>
      <c r="S47">
        <v>4.7</v>
      </c>
      <c r="T47">
        <v>20.75</v>
      </c>
      <c r="U47">
        <v>6.92</v>
      </c>
      <c r="V47">
        <v>6.91</v>
      </c>
      <c r="W47">
        <v>237.11</v>
      </c>
      <c r="X47">
        <v>47.42</v>
      </c>
      <c r="Y47">
        <v>68.95</v>
      </c>
      <c r="Z47">
        <v>44.46</v>
      </c>
      <c r="AA47">
        <v>93.34</v>
      </c>
      <c r="AB47">
        <v>46.66</v>
      </c>
    </row>
    <row r="48" spans="1:28">
      <c r="A48" t="s">
        <v>90</v>
      </c>
      <c r="B48" s="75">
        <v>261.81</v>
      </c>
      <c r="C48" s="75">
        <v>67.72</v>
      </c>
      <c r="D48" s="135">
        <f t="shared" si="0"/>
        <v>80.449999999999989</v>
      </c>
      <c r="E48" s="75"/>
      <c r="F48" s="78">
        <v>15.27</v>
      </c>
      <c r="G48" s="78">
        <v>15.27</v>
      </c>
      <c r="H48" s="78">
        <v>15.65</v>
      </c>
      <c r="I48">
        <v>116.47</v>
      </c>
      <c r="J48">
        <v>272.11</v>
      </c>
      <c r="K48">
        <v>91.39</v>
      </c>
      <c r="L48">
        <v>3.66</v>
      </c>
      <c r="M48">
        <v>4.58</v>
      </c>
      <c r="N48" s="135">
        <v>26.81</v>
      </c>
      <c r="O48" s="135">
        <v>26.82</v>
      </c>
      <c r="P48" s="135">
        <v>26.82</v>
      </c>
      <c r="Q48">
        <v>4.08</v>
      </c>
      <c r="R48">
        <v>130.41</v>
      </c>
      <c r="S48">
        <v>4.7</v>
      </c>
      <c r="T48">
        <v>20.53</v>
      </c>
      <c r="U48">
        <v>6.84</v>
      </c>
      <c r="V48">
        <v>6.84</v>
      </c>
      <c r="W48">
        <v>236.82</v>
      </c>
      <c r="X48">
        <v>47.36</v>
      </c>
      <c r="Y48">
        <v>71.03</v>
      </c>
      <c r="Z48">
        <v>45.04</v>
      </c>
      <c r="AA48">
        <v>93.34</v>
      </c>
      <c r="AB48">
        <v>46.66</v>
      </c>
    </row>
    <row r="49" spans="1:28">
      <c r="A49" t="s">
        <v>91</v>
      </c>
      <c r="B49" s="75">
        <v>261.81</v>
      </c>
      <c r="C49" s="75">
        <v>67.72</v>
      </c>
      <c r="D49" s="135">
        <f t="shared" si="0"/>
        <v>80.449999999999989</v>
      </c>
      <c r="E49" s="75"/>
      <c r="F49" s="78">
        <v>15.61</v>
      </c>
      <c r="G49" s="78">
        <v>15.61</v>
      </c>
      <c r="H49" s="78">
        <v>15.99</v>
      </c>
      <c r="I49">
        <v>116.47</v>
      </c>
      <c r="J49">
        <v>272.11</v>
      </c>
      <c r="K49">
        <v>91.39</v>
      </c>
      <c r="L49">
        <v>3.66</v>
      </c>
      <c r="M49">
        <v>4.5999999999999996</v>
      </c>
      <c r="N49" s="135">
        <v>26.81</v>
      </c>
      <c r="O49" s="135">
        <v>26.82</v>
      </c>
      <c r="P49" s="135">
        <v>26.82</v>
      </c>
      <c r="Q49">
        <v>4.08</v>
      </c>
      <c r="R49">
        <v>132.26</v>
      </c>
      <c r="S49">
        <v>4.7</v>
      </c>
      <c r="T49">
        <v>21.12</v>
      </c>
      <c r="U49">
        <v>7.04</v>
      </c>
      <c r="V49">
        <v>7.03</v>
      </c>
      <c r="W49">
        <v>236.27</v>
      </c>
      <c r="X49">
        <v>47.25</v>
      </c>
      <c r="Y49">
        <v>71.38</v>
      </c>
      <c r="Z49">
        <v>46.64</v>
      </c>
      <c r="AA49">
        <v>93.34</v>
      </c>
      <c r="AB49">
        <v>46.66</v>
      </c>
    </row>
    <row r="50" spans="1:28">
      <c r="A50" t="s">
        <v>92</v>
      </c>
      <c r="B50" s="75">
        <v>261.81</v>
      </c>
      <c r="C50" s="75">
        <v>67.72</v>
      </c>
      <c r="D50" s="135">
        <f t="shared" si="0"/>
        <v>80.449999999999989</v>
      </c>
      <c r="E50" s="75"/>
      <c r="F50" s="78">
        <v>15.9</v>
      </c>
      <c r="G50" s="78">
        <v>15.9</v>
      </c>
      <c r="H50" s="78">
        <v>16.29</v>
      </c>
      <c r="I50">
        <v>116.47</v>
      </c>
      <c r="J50">
        <v>272.11</v>
      </c>
      <c r="K50">
        <v>91.39</v>
      </c>
      <c r="L50">
        <v>3.66</v>
      </c>
      <c r="M50">
        <v>4.71</v>
      </c>
      <c r="N50" s="135">
        <v>26.81</v>
      </c>
      <c r="O50" s="135">
        <v>26.82</v>
      </c>
      <c r="P50" s="135">
        <v>26.82</v>
      </c>
      <c r="Q50">
        <v>4.08</v>
      </c>
      <c r="R50">
        <v>132.44999999999999</v>
      </c>
      <c r="S50">
        <v>4.7</v>
      </c>
      <c r="T50">
        <v>22.05</v>
      </c>
      <c r="U50">
        <v>7.35</v>
      </c>
      <c r="V50">
        <v>7.34</v>
      </c>
      <c r="W50">
        <v>236.27</v>
      </c>
      <c r="X50">
        <v>47.25</v>
      </c>
      <c r="Y50">
        <v>71.77</v>
      </c>
      <c r="Z50">
        <v>46.3</v>
      </c>
      <c r="AA50">
        <v>93.34</v>
      </c>
      <c r="AB50">
        <v>46.66</v>
      </c>
    </row>
    <row r="51" spans="1:28">
      <c r="A51" t="s">
        <v>93</v>
      </c>
      <c r="B51" s="75">
        <v>261.81</v>
      </c>
      <c r="C51" s="75">
        <v>67.72</v>
      </c>
      <c r="D51" s="135">
        <f t="shared" si="0"/>
        <v>80.449999999999989</v>
      </c>
      <c r="E51" s="75"/>
      <c r="F51" s="78">
        <v>16.09</v>
      </c>
      <c r="G51" s="78">
        <v>16.09</v>
      </c>
      <c r="H51" s="78">
        <v>16.5</v>
      </c>
      <c r="I51">
        <v>116.47</v>
      </c>
      <c r="J51">
        <v>272.11</v>
      </c>
      <c r="K51">
        <v>91.39</v>
      </c>
      <c r="L51">
        <v>3.58</v>
      </c>
      <c r="M51">
        <v>4.76</v>
      </c>
      <c r="N51" s="135">
        <v>26.81</v>
      </c>
      <c r="O51" s="135">
        <v>26.82</v>
      </c>
      <c r="P51" s="135">
        <v>26.82</v>
      </c>
      <c r="Q51">
        <v>4.38</v>
      </c>
      <c r="R51">
        <v>129.72999999999999</v>
      </c>
      <c r="S51">
        <v>4.7</v>
      </c>
      <c r="T51">
        <v>23.66</v>
      </c>
      <c r="U51">
        <v>7.89</v>
      </c>
      <c r="V51">
        <v>7.87</v>
      </c>
      <c r="W51">
        <v>237.5</v>
      </c>
      <c r="X51">
        <v>47.5</v>
      </c>
      <c r="Y51">
        <v>77.56</v>
      </c>
      <c r="Z51">
        <v>46.69</v>
      </c>
      <c r="AA51">
        <v>93.34</v>
      </c>
      <c r="AB51">
        <v>46.66</v>
      </c>
    </row>
    <row r="52" spans="1:28">
      <c r="A52" t="s">
        <v>94</v>
      </c>
      <c r="B52" s="75">
        <v>261.81</v>
      </c>
      <c r="C52" s="75">
        <v>67.72</v>
      </c>
      <c r="D52" s="135">
        <f t="shared" si="0"/>
        <v>80.449999999999989</v>
      </c>
      <c r="E52" s="75"/>
      <c r="F52" s="78">
        <v>16.260000000000002</v>
      </c>
      <c r="G52" s="78">
        <v>16.260000000000002</v>
      </c>
      <c r="H52" s="78">
        <v>16.670000000000002</v>
      </c>
      <c r="I52">
        <v>116.47</v>
      </c>
      <c r="J52">
        <v>272.11</v>
      </c>
      <c r="K52">
        <v>91.39</v>
      </c>
      <c r="L52">
        <v>3.58</v>
      </c>
      <c r="M52">
        <v>6.07</v>
      </c>
      <c r="N52" s="135">
        <v>26.81</v>
      </c>
      <c r="O52" s="135">
        <v>26.82</v>
      </c>
      <c r="P52" s="135">
        <v>26.82</v>
      </c>
      <c r="Q52">
        <v>4.38</v>
      </c>
      <c r="R52">
        <v>126.95</v>
      </c>
      <c r="S52">
        <v>4.7</v>
      </c>
      <c r="T52">
        <v>24.67</v>
      </c>
      <c r="U52">
        <v>8.2200000000000006</v>
      </c>
      <c r="V52">
        <v>8.2200000000000006</v>
      </c>
      <c r="W52">
        <v>237.5</v>
      </c>
      <c r="X52">
        <v>47.5</v>
      </c>
      <c r="Y52">
        <v>77.56</v>
      </c>
      <c r="Z52">
        <v>45.99</v>
      </c>
      <c r="AA52">
        <v>93.34</v>
      </c>
      <c r="AB52">
        <v>46.66</v>
      </c>
    </row>
    <row r="53" spans="1:28">
      <c r="A53" t="s">
        <v>95</v>
      </c>
      <c r="B53" s="75">
        <v>261.81</v>
      </c>
      <c r="C53" s="75">
        <v>67.72</v>
      </c>
      <c r="D53" s="135">
        <f t="shared" si="0"/>
        <v>80.449999999999989</v>
      </c>
      <c r="E53" s="75"/>
      <c r="F53" s="78">
        <v>16.36</v>
      </c>
      <c r="G53" s="78">
        <v>16.36</v>
      </c>
      <c r="H53" s="78">
        <v>16.77</v>
      </c>
      <c r="I53">
        <v>116.47</v>
      </c>
      <c r="J53">
        <v>272.11</v>
      </c>
      <c r="K53">
        <v>91.39</v>
      </c>
      <c r="L53">
        <v>3.58</v>
      </c>
      <c r="M53">
        <v>6.09</v>
      </c>
      <c r="N53" s="135">
        <v>26.81</v>
      </c>
      <c r="O53" s="135">
        <v>26.82</v>
      </c>
      <c r="P53" s="135">
        <v>26.82</v>
      </c>
      <c r="Q53">
        <v>4.38</v>
      </c>
      <c r="R53">
        <v>125.07</v>
      </c>
      <c r="S53">
        <v>4.7</v>
      </c>
      <c r="T53">
        <v>21.57</v>
      </c>
      <c r="U53">
        <v>7.19</v>
      </c>
      <c r="V53">
        <v>7.19</v>
      </c>
      <c r="W53">
        <v>237.5</v>
      </c>
      <c r="X53">
        <v>47.5</v>
      </c>
      <c r="Y53">
        <v>77.56</v>
      </c>
      <c r="Z53">
        <v>46.32</v>
      </c>
      <c r="AA53">
        <v>93.34</v>
      </c>
      <c r="AB53">
        <v>46.66</v>
      </c>
    </row>
    <row r="54" spans="1:28">
      <c r="A54" t="s">
        <v>96</v>
      </c>
      <c r="B54" s="75">
        <v>261.81</v>
      </c>
      <c r="C54" s="75">
        <v>67.72</v>
      </c>
      <c r="D54" s="135">
        <f t="shared" si="0"/>
        <v>80.449999999999989</v>
      </c>
      <c r="E54" s="75"/>
      <c r="F54" s="78">
        <v>16.37</v>
      </c>
      <c r="G54" s="78">
        <v>16.37</v>
      </c>
      <c r="H54" s="78">
        <v>16.78</v>
      </c>
      <c r="I54">
        <v>116.47</v>
      </c>
      <c r="J54">
        <v>272.11</v>
      </c>
      <c r="K54">
        <v>91.39</v>
      </c>
      <c r="L54">
        <v>3.58</v>
      </c>
      <c r="M54">
        <v>6.14</v>
      </c>
      <c r="N54" s="135">
        <v>26.81</v>
      </c>
      <c r="O54" s="135">
        <v>26.82</v>
      </c>
      <c r="P54" s="135">
        <v>26.82</v>
      </c>
      <c r="Q54">
        <v>4.38</v>
      </c>
      <c r="R54">
        <v>123.38</v>
      </c>
      <c r="S54">
        <v>4.7</v>
      </c>
      <c r="T54">
        <v>21.72</v>
      </c>
      <c r="U54">
        <v>7.24</v>
      </c>
      <c r="V54">
        <v>7.24</v>
      </c>
      <c r="W54">
        <v>237.5</v>
      </c>
      <c r="X54">
        <v>47.5</v>
      </c>
      <c r="Y54">
        <v>77.56</v>
      </c>
      <c r="Z54">
        <v>46.81</v>
      </c>
      <c r="AA54">
        <v>93.34</v>
      </c>
      <c r="AB54">
        <v>46.66</v>
      </c>
    </row>
    <row r="55" spans="1:28">
      <c r="A55" t="s">
        <v>97</v>
      </c>
      <c r="B55" s="75">
        <v>261.81</v>
      </c>
      <c r="C55" s="75">
        <v>67.72</v>
      </c>
      <c r="D55" s="135">
        <f t="shared" si="0"/>
        <v>80.449999999999989</v>
      </c>
      <c r="E55" s="75"/>
      <c r="F55" s="78">
        <v>16.350000000000001</v>
      </c>
      <c r="G55" s="78">
        <v>16.350000000000001</v>
      </c>
      <c r="H55" s="78">
        <v>16.760000000000002</v>
      </c>
      <c r="I55">
        <v>116.47</v>
      </c>
      <c r="J55">
        <v>272.11</v>
      </c>
      <c r="K55">
        <v>91.39</v>
      </c>
      <c r="L55">
        <v>3.66</v>
      </c>
      <c r="M55">
        <v>6.18</v>
      </c>
      <c r="N55" s="135">
        <v>26.81</v>
      </c>
      <c r="O55" s="135">
        <v>26.82</v>
      </c>
      <c r="P55" s="135">
        <v>26.82</v>
      </c>
      <c r="Q55">
        <v>4.38</v>
      </c>
      <c r="R55">
        <v>121.41</v>
      </c>
      <c r="S55">
        <v>4.79</v>
      </c>
      <c r="T55">
        <v>21.93</v>
      </c>
      <c r="U55">
        <v>7.31</v>
      </c>
      <c r="V55">
        <v>7.3</v>
      </c>
      <c r="W55">
        <v>237.5</v>
      </c>
      <c r="X55">
        <v>47.5</v>
      </c>
      <c r="Y55">
        <v>77.56</v>
      </c>
      <c r="Z55">
        <v>47.55</v>
      </c>
      <c r="AA55">
        <v>93.34</v>
      </c>
      <c r="AB55">
        <v>46.66</v>
      </c>
    </row>
    <row r="56" spans="1:28">
      <c r="A56" t="s">
        <v>98</v>
      </c>
      <c r="B56" s="75">
        <v>261.81</v>
      </c>
      <c r="C56" s="75">
        <v>67.72</v>
      </c>
      <c r="D56" s="135">
        <f t="shared" si="0"/>
        <v>80.449999999999989</v>
      </c>
      <c r="E56" s="75"/>
      <c r="F56" s="78">
        <v>16.3</v>
      </c>
      <c r="G56" s="78">
        <v>16.3</v>
      </c>
      <c r="H56" s="78">
        <v>16.71</v>
      </c>
      <c r="I56">
        <v>116.47</v>
      </c>
      <c r="J56">
        <v>272.11</v>
      </c>
      <c r="K56">
        <v>91.39</v>
      </c>
      <c r="L56">
        <v>3.66</v>
      </c>
      <c r="M56">
        <v>6.34</v>
      </c>
      <c r="N56" s="135">
        <v>26.81</v>
      </c>
      <c r="O56" s="135">
        <v>26.82</v>
      </c>
      <c r="P56" s="135">
        <v>26.82</v>
      </c>
      <c r="Q56">
        <v>4.38</v>
      </c>
      <c r="R56">
        <v>118.68</v>
      </c>
      <c r="S56">
        <v>4.79</v>
      </c>
      <c r="T56">
        <v>22.02</v>
      </c>
      <c r="U56">
        <v>7.34</v>
      </c>
      <c r="V56">
        <v>7.33</v>
      </c>
      <c r="W56">
        <v>237.5</v>
      </c>
      <c r="X56">
        <v>47.5</v>
      </c>
      <c r="Y56">
        <v>77.56</v>
      </c>
      <c r="Z56">
        <v>46.04</v>
      </c>
      <c r="AA56">
        <v>93.34</v>
      </c>
      <c r="AB56">
        <v>46.66</v>
      </c>
    </row>
    <row r="57" spans="1:28">
      <c r="A57" t="s">
        <v>99</v>
      </c>
      <c r="B57" s="75">
        <v>261.81</v>
      </c>
      <c r="C57" s="75">
        <v>67.72</v>
      </c>
      <c r="D57" s="135">
        <f t="shared" si="0"/>
        <v>80.449999999999989</v>
      </c>
      <c r="E57" s="75"/>
      <c r="F57" s="78">
        <v>16.149999999999999</v>
      </c>
      <c r="G57" s="78">
        <v>16.149999999999999</v>
      </c>
      <c r="H57" s="78">
        <v>16.55</v>
      </c>
      <c r="I57">
        <v>116.47</v>
      </c>
      <c r="J57">
        <v>272.11</v>
      </c>
      <c r="K57">
        <v>91.39</v>
      </c>
      <c r="L57">
        <v>3.66</v>
      </c>
      <c r="M57">
        <v>6.35</v>
      </c>
      <c r="N57" s="135">
        <v>26.81</v>
      </c>
      <c r="O57" s="135">
        <v>26.82</v>
      </c>
      <c r="P57" s="135">
        <v>26.82</v>
      </c>
      <c r="Q57">
        <v>4.38</v>
      </c>
      <c r="R57">
        <v>116.34</v>
      </c>
      <c r="S57">
        <v>4.79</v>
      </c>
      <c r="T57">
        <v>23.59</v>
      </c>
      <c r="U57">
        <v>7.86</v>
      </c>
      <c r="V57">
        <v>7.87</v>
      </c>
      <c r="W57">
        <v>237.5</v>
      </c>
      <c r="X57">
        <v>47.5</v>
      </c>
      <c r="Y57">
        <v>77.56</v>
      </c>
      <c r="Z57">
        <v>46.44</v>
      </c>
      <c r="AA57">
        <v>93.34</v>
      </c>
      <c r="AB57">
        <v>46.66</v>
      </c>
    </row>
    <row r="58" spans="1:28">
      <c r="A58" t="s">
        <v>100</v>
      </c>
      <c r="B58" s="75">
        <v>261.81</v>
      </c>
      <c r="C58" s="75">
        <v>67.72</v>
      </c>
      <c r="D58" s="135">
        <f t="shared" si="0"/>
        <v>80.449999999999989</v>
      </c>
      <c r="E58" s="75"/>
      <c r="F58" s="78">
        <v>15.89</v>
      </c>
      <c r="G58" s="78">
        <v>15.89</v>
      </c>
      <c r="H58" s="78">
        <v>16.28</v>
      </c>
      <c r="I58">
        <v>116.47</v>
      </c>
      <c r="J58">
        <v>272.11</v>
      </c>
      <c r="K58">
        <v>91.39</v>
      </c>
      <c r="L58">
        <v>3.66</v>
      </c>
      <c r="M58">
        <v>6.91</v>
      </c>
      <c r="N58" s="135">
        <v>26.81</v>
      </c>
      <c r="O58" s="135">
        <v>26.82</v>
      </c>
      <c r="P58" s="135">
        <v>26.82</v>
      </c>
      <c r="Q58">
        <v>4.38</v>
      </c>
      <c r="R58">
        <v>113.78</v>
      </c>
      <c r="S58">
        <v>4.79</v>
      </c>
      <c r="T58">
        <v>25.2</v>
      </c>
      <c r="U58">
        <v>8.4</v>
      </c>
      <c r="V58">
        <v>8.39</v>
      </c>
      <c r="W58">
        <v>237.5</v>
      </c>
      <c r="X58">
        <v>47.5</v>
      </c>
      <c r="Y58">
        <v>76.52</v>
      </c>
      <c r="Z58">
        <v>46.18</v>
      </c>
      <c r="AA58">
        <v>93.34</v>
      </c>
      <c r="AB58">
        <v>46.66</v>
      </c>
    </row>
    <row r="59" spans="1:28">
      <c r="A59" t="s">
        <v>101</v>
      </c>
      <c r="B59" s="75">
        <v>261.81</v>
      </c>
      <c r="C59" s="75">
        <v>67.72</v>
      </c>
      <c r="D59" s="135">
        <f t="shared" si="0"/>
        <v>80.449999999999989</v>
      </c>
      <c r="E59" s="75"/>
      <c r="F59" s="78">
        <v>15.56</v>
      </c>
      <c r="G59" s="78">
        <v>15.56</v>
      </c>
      <c r="H59" s="78">
        <v>15.94</v>
      </c>
      <c r="I59">
        <v>116.47</v>
      </c>
      <c r="J59">
        <v>272.11</v>
      </c>
      <c r="K59">
        <v>91.39</v>
      </c>
      <c r="L59">
        <v>3.66</v>
      </c>
      <c r="M59">
        <v>7.4</v>
      </c>
      <c r="N59" s="135">
        <v>26.81</v>
      </c>
      <c r="O59" s="135">
        <v>26.82</v>
      </c>
      <c r="P59" s="135">
        <v>26.82</v>
      </c>
      <c r="Q59">
        <v>4.7699999999999996</v>
      </c>
      <c r="R59">
        <v>110.65</v>
      </c>
      <c r="S59">
        <v>4.93</v>
      </c>
      <c r="T59">
        <v>27.06</v>
      </c>
      <c r="U59">
        <v>9.02</v>
      </c>
      <c r="V59">
        <v>9.01</v>
      </c>
      <c r="W59">
        <v>237.5</v>
      </c>
      <c r="X59">
        <v>47.5</v>
      </c>
      <c r="Y59">
        <v>75.23</v>
      </c>
      <c r="Z59">
        <v>45.3</v>
      </c>
      <c r="AA59">
        <v>93.34</v>
      </c>
      <c r="AB59">
        <v>46.66</v>
      </c>
    </row>
    <row r="60" spans="1:28">
      <c r="A60" t="s">
        <v>102</v>
      </c>
      <c r="B60" s="75">
        <v>261.81</v>
      </c>
      <c r="C60" s="75">
        <v>67.72</v>
      </c>
      <c r="D60" s="135">
        <f t="shared" si="0"/>
        <v>80.449999999999989</v>
      </c>
      <c r="E60" s="75"/>
      <c r="F60" s="78">
        <v>15.12</v>
      </c>
      <c r="G60" s="78">
        <v>15.12</v>
      </c>
      <c r="H60" s="78">
        <v>15.51</v>
      </c>
      <c r="I60">
        <v>116.47</v>
      </c>
      <c r="J60">
        <v>272.11</v>
      </c>
      <c r="K60">
        <v>91.39</v>
      </c>
      <c r="L60">
        <v>3.66</v>
      </c>
      <c r="M60">
        <v>7.76</v>
      </c>
      <c r="N60" s="135">
        <v>26.81</v>
      </c>
      <c r="O60" s="135">
        <v>26.82</v>
      </c>
      <c r="P60" s="135">
        <v>26.82</v>
      </c>
      <c r="Q60">
        <v>4.7699999999999996</v>
      </c>
      <c r="R60">
        <v>105.43</v>
      </c>
      <c r="S60">
        <v>4.93</v>
      </c>
      <c r="T60">
        <v>29.33</v>
      </c>
      <c r="U60">
        <v>9.7799999999999994</v>
      </c>
      <c r="V60">
        <v>9.76</v>
      </c>
      <c r="W60">
        <v>237.5</v>
      </c>
      <c r="X60">
        <v>47.5</v>
      </c>
      <c r="Y60">
        <v>73.599999999999994</v>
      </c>
      <c r="Z60">
        <v>45.34</v>
      </c>
      <c r="AA60">
        <v>93.34</v>
      </c>
      <c r="AB60">
        <v>46.66</v>
      </c>
    </row>
    <row r="61" spans="1:28">
      <c r="A61" t="s">
        <v>103</v>
      </c>
      <c r="B61" s="75">
        <v>261.81</v>
      </c>
      <c r="C61" s="75">
        <v>67.72</v>
      </c>
      <c r="D61" s="135">
        <f t="shared" si="0"/>
        <v>80.449999999999989</v>
      </c>
      <c r="E61" s="75"/>
      <c r="F61" s="78">
        <v>14.66</v>
      </c>
      <c r="G61" s="78">
        <v>14.66</v>
      </c>
      <c r="H61" s="78">
        <v>15.03</v>
      </c>
      <c r="I61">
        <v>116.47</v>
      </c>
      <c r="J61">
        <v>272.11</v>
      </c>
      <c r="K61">
        <v>91.39</v>
      </c>
      <c r="L61">
        <v>3.66</v>
      </c>
      <c r="M61">
        <v>8.7100000000000009</v>
      </c>
      <c r="N61" s="135">
        <v>26.81</v>
      </c>
      <c r="O61" s="135">
        <v>26.82</v>
      </c>
      <c r="P61" s="135">
        <v>26.82</v>
      </c>
      <c r="Q61">
        <v>4.7699999999999996</v>
      </c>
      <c r="R61">
        <v>98.65</v>
      </c>
      <c r="S61">
        <v>4.93</v>
      </c>
      <c r="T61">
        <v>31.23</v>
      </c>
      <c r="U61">
        <v>10.41</v>
      </c>
      <c r="V61">
        <v>10.41</v>
      </c>
      <c r="W61">
        <v>237.5</v>
      </c>
      <c r="X61">
        <v>47.5</v>
      </c>
      <c r="Y61">
        <v>71.430000000000007</v>
      </c>
      <c r="Z61">
        <v>43.29</v>
      </c>
      <c r="AA61">
        <v>93.34</v>
      </c>
      <c r="AB61">
        <v>46.66</v>
      </c>
    </row>
    <row r="62" spans="1:28">
      <c r="A62" t="s">
        <v>104</v>
      </c>
      <c r="B62" s="75">
        <v>261.81</v>
      </c>
      <c r="C62" s="75">
        <v>67.72</v>
      </c>
      <c r="D62" s="135">
        <f t="shared" si="0"/>
        <v>80.449999999999989</v>
      </c>
      <c r="E62" s="75"/>
      <c r="F62" s="78">
        <v>14.13</v>
      </c>
      <c r="G62" s="78">
        <v>14.13</v>
      </c>
      <c r="H62" s="78">
        <v>14.48</v>
      </c>
      <c r="I62">
        <v>116.47</v>
      </c>
      <c r="J62">
        <v>272.11</v>
      </c>
      <c r="K62">
        <v>91.39</v>
      </c>
      <c r="L62">
        <v>3.66</v>
      </c>
      <c r="M62">
        <v>9.34</v>
      </c>
      <c r="N62" s="135">
        <v>26.81</v>
      </c>
      <c r="O62" s="135">
        <v>26.82</v>
      </c>
      <c r="P62" s="135">
        <v>26.82</v>
      </c>
      <c r="Q62">
        <v>4.7699999999999996</v>
      </c>
      <c r="R62">
        <v>91.97</v>
      </c>
      <c r="S62">
        <v>4.93</v>
      </c>
      <c r="T62">
        <v>33.81</v>
      </c>
      <c r="U62">
        <v>11.27</v>
      </c>
      <c r="V62">
        <v>11.27</v>
      </c>
      <c r="W62">
        <v>232.39</v>
      </c>
      <c r="X62">
        <v>46.48</v>
      </c>
      <c r="Y62">
        <v>68.8</v>
      </c>
      <c r="Z62">
        <v>42.06</v>
      </c>
      <c r="AA62">
        <v>92</v>
      </c>
      <c r="AB62">
        <v>46</v>
      </c>
    </row>
    <row r="63" spans="1:28">
      <c r="A63" t="s">
        <v>105</v>
      </c>
      <c r="B63" s="75">
        <v>261.81</v>
      </c>
      <c r="C63" s="75">
        <v>67.72</v>
      </c>
      <c r="D63" s="135">
        <f t="shared" si="0"/>
        <v>80.449999999999989</v>
      </c>
      <c r="E63" s="75"/>
      <c r="F63" s="78">
        <v>13.58</v>
      </c>
      <c r="G63" s="78">
        <v>13.58</v>
      </c>
      <c r="H63" s="78">
        <v>13.92</v>
      </c>
      <c r="I63">
        <v>116.47</v>
      </c>
      <c r="J63">
        <v>272.11</v>
      </c>
      <c r="K63">
        <v>91.39</v>
      </c>
      <c r="L63">
        <v>4.12</v>
      </c>
      <c r="M63">
        <v>11.03</v>
      </c>
      <c r="N63" s="135">
        <v>26.81</v>
      </c>
      <c r="O63" s="135">
        <v>26.82</v>
      </c>
      <c r="P63" s="135">
        <v>26.82</v>
      </c>
      <c r="Q63">
        <v>4.7699999999999996</v>
      </c>
      <c r="R63">
        <v>85.52</v>
      </c>
      <c r="S63">
        <v>5.12</v>
      </c>
      <c r="T63">
        <v>39.35</v>
      </c>
      <c r="U63">
        <v>13.12</v>
      </c>
      <c r="V63">
        <v>13.11</v>
      </c>
      <c r="W63">
        <v>219.93</v>
      </c>
      <c r="X63">
        <v>43.98</v>
      </c>
      <c r="Y63">
        <v>66.05</v>
      </c>
      <c r="Z63">
        <v>40.340000000000003</v>
      </c>
      <c r="AA63">
        <v>89.34</v>
      </c>
      <c r="AB63">
        <v>44.66</v>
      </c>
    </row>
    <row r="64" spans="1:28">
      <c r="A64" t="s">
        <v>106</v>
      </c>
      <c r="B64" s="75">
        <v>261.81</v>
      </c>
      <c r="C64" s="75">
        <v>67.72</v>
      </c>
      <c r="D64" s="135">
        <f t="shared" si="0"/>
        <v>80.449999999999989</v>
      </c>
      <c r="E64" s="75"/>
      <c r="F64" s="78">
        <v>12.95</v>
      </c>
      <c r="G64" s="78">
        <v>12.95</v>
      </c>
      <c r="H64" s="78">
        <v>13.27</v>
      </c>
      <c r="I64">
        <v>116.47</v>
      </c>
      <c r="J64">
        <v>272.11</v>
      </c>
      <c r="K64">
        <v>91.39</v>
      </c>
      <c r="L64">
        <v>4.12</v>
      </c>
      <c r="M64">
        <v>10.91</v>
      </c>
      <c r="N64" s="135">
        <v>26.81</v>
      </c>
      <c r="O64" s="135">
        <v>26.82</v>
      </c>
      <c r="P64" s="135">
        <v>26.82</v>
      </c>
      <c r="Q64">
        <v>4.7699999999999996</v>
      </c>
      <c r="R64">
        <v>78.790000000000006</v>
      </c>
      <c r="S64">
        <v>5.12</v>
      </c>
      <c r="T64">
        <v>39.83</v>
      </c>
      <c r="U64">
        <v>13.28</v>
      </c>
      <c r="V64">
        <v>13.26</v>
      </c>
      <c r="W64">
        <v>206.35</v>
      </c>
      <c r="X64">
        <v>41.27</v>
      </c>
      <c r="Y64">
        <v>63.39</v>
      </c>
      <c r="Z64">
        <v>38.200000000000003</v>
      </c>
      <c r="AA64">
        <v>80</v>
      </c>
      <c r="AB64">
        <v>40</v>
      </c>
    </row>
    <row r="65" spans="1:28">
      <c r="A65" t="s">
        <v>107</v>
      </c>
      <c r="B65" s="75">
        <v>261.81</v>
      </c>
      <c r="C65" s="75">
        <v>67.72</v>
      </c>
      <c r="D65" s="135">
        <f t="shared" si="0"/>
        <v>80.449999999999989</v>
      </c>
      <c r="E65" s="75"/>
      <c r="F65" s="78">
        <v>12.1</v>
      </c>
      <c r="G65" s="78">
        <v>12.1</v>
      </c>
      <c r="H65" s="78">
        <v>12.4</v>
      </c>
      <c r="I65">
        <v>116.47</v>
      </c>
      <c r="J65">
        <v>272.11</v>
      </c>
      <c r="K65">
        <v>91.39</v>
      </c>
      <c r="L65">
        <v>4.12</v>
      </c>
      <c r="M65">
        <v>10.83</v>
      </c>
      <c r="N65" s="135">
        <v>26.81</v>
      </c>
      <c r="O65" s="135">
        <v>26.82</v>
      </c>
      <c r="P65" s="135">
        <v>26.82</v>
      </c>
      <c r="Q65">
        <v>4.7699999999999996</v>
      </c>
      <c r="R65">
        <v>71.59</v>
      </c>
      <c r="S65">
        <v>5.12</v>
      </c>
      <c r="T65">
        <v>40.619999999999997</v>
      </c>
      <c r="U65">
        <v>13.54</v>
      </c>
      <c r="V65">
        <v>13.53</v>
      </c>
      <c r="W65">
        <v>198.62</v>
      </c>
      <c r="X65">
        <v>39.72</v>
      </c>
      <c r="Y65">
        <v>59.93</v>
      </c>
      <c r="Z65">
        <v>36.340000000000003</v>
      </c>
      <c r="AA65">
        <v>73.34</v>
      </c>
      <c r="AB65">
        <v>36.659999999999997</v>
      </c>
    </row>
    <row r="66" spans="1:28">
      <c r="A66" t="s">
        <v>108</v>
      </c>
      <c r="B66" s="75">
        <v>261.81</v>
      </c>
      <c r="C66" s="75">
        <v>67.72</v>
      </c>
      <c r="D66" s="135">
        <f t="shared" si="0"/>
        <v>80.449999999999989</v>
      </c>
      <c r="E66" s="75"/>
      <c r="F66" s="78">
        <v>11.35</v>
      </c>
      <c r="G66" s="78">
        <v>11.35</v>
      </c>
      <c r="H66" s="78">
        <v>11.64</v>
      </c>
      <c r="I66">
        <v>116.47</v>
      </c>
      <c r="J66">
        <v>272.11</v>
      </c>
      <c r="K66">
        <v>91.39</v>
      </c>
      <c r="L66">
        <v>4.12</v>
      </c>
      <c r="M66">
        <v>10.65</v>
      </c>
      <c r="N66" s="135">
        <v>26.81</v>
      </c>
      <c r="O66" s="135">
        <v>26.82</v>
      </c>
      <c r="P66" s="135">
        <v>26.82</v>
      </c>
      <c r="Q66">
        <v>4.7699999999999996</v>
      </c>
      <c r="R66">
        <v>64.19</v>
      </c>
      <c r="S66">
        <v>5.12</v>
      </c>
      <c r="T66">
        <v>41.22</v>
      </c>
      <c r="U66">
        <v>13.74</v>
      </c>
      <c r="V66">
        <v>13.74</v>
      </c>
      <c r="W66">
        <v>185.18</v>
      </c>
      <c r="X66">
        <v>37.03</v>
      </c>
      <c r="Y66">
        <v>55.88</v>
      </c>
      <c r="Z66">
        <v>34.270000000000003</v>
      </c>
      <c r="AA66">
        <v>66.67</v>
      </c>
      <c r="AB66">
        <v>33.33</v>
      </c>
    </row>
    <row r="67" spans="1:28">
      <c r="A67" t="s">
        <v>109</v>
      </c>
      <c r="B67" s="75">
        <v>261.81</v>
      </c>
      <c r="C67" s="75">
        <v>67.72</v>
      </c>
      <c r="D67" s="135">
        <f t="shared" si="0"/>
        <v>80.449999999999989</v>
      </c>
      <c r="E67" s="75"/>
      <c r="F67" s="78">
        <v>10.46</v>
      </c>
      <c r="G67" s="78">
        <v>10.46</v>
      </c>
      <c r="H67" s="78">
        <v>10.72</v>
      </c>
      <c r="I67">
        <v>116.47</v>
      </c>
      <c r="J67">
        <v>272.11</v>
      </c>
      <c r="K67">
        <v>91.39</v>
      </c>
      <c r="L67">
        <v>4.28</v>
      </c>
      <c r="M67">
        <v>10.47</v>
      </c>
      <c r="N67" s="135">
        <v>26.81</v>
      </c>
      <c r="O67" s="135">
        <v>26.82</v>
      </c>
      <c r="P67" s="135">
        <v>26.82</v>
      </c>
      <c r="Q67">
        <v>5.39</v>
      </c>
      <c r="R67">
        <v>56.91</v>
      </c>
      <c r="S67">
        <v>5.25</v>
      </c>
      <c r="T67">
        <v>41.77</v>
      </c>
      <c r="U67">
        <v>13.92</v>
      </c>
      <c r="V67">
        <v>13.93</v>
      </c>
      <c r="W67">
        <v>168.87</v>
      </c>
      <c r="X67">
        <v>33.770000000000003</v>
      </c>
      <c r="Y67">
        <v>51.79</v>
      </c>
      <c r="Z67">
        <v>31.43</v>
      </c>
      <c r="AA67">
        <v>60</v>
      </c>
      <c r="AB67">
        <v>30</v>
      </c>
    </row>
    <row r="68" spans="1:28">
      <c r="A68" t="s">
        <v>110</v>
      </c>
      <c r="B68" s="75">
        <v>261.81</v>
      </c>
      <c r="C68" s="75">
        <v>67.72</v>
      </c>
      <c r="D68" s="135">
        <f t="shared" ref="D68:D98" si="1">N68+O68+P68</f>
        <v>80.449999999999989</v>
      </c>
      <c r="E68" s="75"/>
      <c r="F68" s="78">
        <v>9.4499999999999993</v>
      </c>
      <c r="G68" s="78">
        <v>9.4499999999999993</v>
      </c>
      <c r="H68" s="78">
        <v>9.68</v>
      </c>
      <c r="I68">
        <v>116.47</v>
      </c>
      <c r="J68">
        <v>272.11</v>
      </c>
      <c r="K68">
        <v>91.39</v>
      </c>
      <c r="L68">
        <v>4.28</v>
      </c>
      <c r="M68">
        <v>10.96</v>
      </c>
      <c r="N68" s="135">
        <v>26.81</v>
      </c>
      <c r="O68" s="135">
        <v>26.82</v>
      </c>
      <c r="P68" s="135">
        <v>26.82</v>
      </c>
      <c r="Q68">
        <v>5.39</v>
      </c>
      <c r="R68">
        <v>49.02</v>
      </c>
      <c r="S68">
        <v>5.25</v>
      </c>
      <c r="T68">
        <v>41.67</v>
      </c>
      <c r="U68">
        <v>13.89</v>
      </c>
      <c r="V68">
        <v>13.89</v>
      </c>
      <c r="W68">
        <v>152.59</v>
      </c>
      <c r="X68">
        <v>30.52</v>
      </c>
      <c r="Y68">
        <v>47.36</v>
      </c>
      <c r="Z68">
        <v>29.52</v>
      </c>
      <c r="AA68">
        <v>54.67</v>
      </c>
      <c r="AB68">
        <v>27.33</v>
      </c>
    </row>
    <row r="69" spans="1:28">
      <c r="A69" t="s">
        <v>111</v>
      </c>
      <c r="B69" s="75">
        <v>261.81</v>
      </c>
      <c r="C69" s="75">
        <v>67.72</v>
      </c>
      <c r="D69" s="135">
        <f t="shared" si="1"/>
        <v>71.28</v>
      </c>
      <c r="E69" s="75"/>
      <c r="F69" s="78">
        <v>7.41</v>
      </c>
      <c r="G69" s="78">
        <v>7.41</v>
      </c>
      <c r="H69" s="78">
        <v>7.6</v>
      </c>
      <c r="I69">
        <v>116.47</v>
      </c>
      <c r="J69">
        <v>272.11</v>
      </c>
      <c r="K69">
        <v>91.39</v>
      </c>
      <c r="L69">
        <v>4.28</v>
      </c>
      <c r="M69">
        <v>16.12</v>
      </c>
      <c r="N69" s="135">
        <v>23.76</v>
      </c>
      <c r="O69" s="135">
        <v>23.76</v>
      </c>
      <c r="P69" s="135">
        <v>23.76</v>
      </c>
      <c r="Q69">
        <v>6.54</v>
      </c>
      <c r="R69">
        <v>40.67</v>
      </c>
      <c r="S69">
        <v>5.25</v>
      </c>
      <c r="T69">
        <v>41.71</v>
      </c>
      <c r="U69">
        <v>13.9</v>
      </c>
      <c r="V69">
        <v>13.91</v>
      </c>
      <c r="W69">
        <v>136.24</v>
      </c>
      <c r="X69">
        <v>27.25</v>
      </c>
      <c r="Y69">
        <v>42.43</v>
      </c>
      <c r="Z69">
        <v>25.59</v>
      </c>
      <c r="AA69">
        <v>48.67</v>
      </c>
      <c r="AB69">
        <v>24.33</v>
      </c>
    </row>
    <row r="70" spans="1:28">
      <c r="A70" t="s">
        <v>112</v>
      </c>
      <c r="B70" s="75">
        <v>261.81</v>
      </c>
      <c r="C70" s="75">
        <v>67.72</v>
      </c>
      <c r="D70" s="135">
        <f t="shared" si="1"/>
        <v>63.949999999999996</v>
      </c>
      <c r="E70" s="75"/>
      <c r="F70" s="78">
        <v>6.45</v>
      </c>
      <c r="G70" s="78">
        <v>6.45</v>
      </c>
      <c r="H70" s="78">
        <v>6.6</v>
      </c>
      <c r="I70">
        <v>116.47</v>
      </c>
      <c r="J70">
        <v>272.11</v>
      </c>
      <c r="K70">
        <v>91.39</v>
      </c>
      <c r="L70">
        <v>4.28</v>
      </c>
      <c r="M70">
        <v>15.9</v>
      </c>
      <c r="N70" s="135">
        <v>21.31</v>
      </c>
      <c r="O70" s="135">
        <v>21.32</v>
      </c>
      <c r="P70" s="135">
        <v>21.32</v>
      </c>
      <c r="Q70">
        <v>6.54</v>
      </c>
      <c r="R70">
        <v>32.369999999999997</v>
      </c>
      <c r="S70">
        <v>5.25</v>
      </c>
      <c r="T70">
        <v>41.13</v>
      </c>
      <c r="U70">
        <v>13.71</v>
      </c>
      <c r="V70">
        <v>13.7</v>
      </c>
      <c r="W70">
        <v>117.7</v>
      </c>
      <c r="X70">
        <v>23.54</v>
      </c>
      <c r="Y70">
        <v>37.4</v>
      </c>
      <c r="Z70">
        <v>22.87</v>
      </c>
      <c r="AA70">
        <v>42.67</v>
      </c>
      <c r="AB70">
        <v>21.33</v>
      </c>
    </row>
    <row r="71" spans="1:28">
      <c r="A71" t="s">
        <v>113</v>
      </c>
      <c r="B71" s="75">
        <v>261.81</v>
      </c>
      <c r="C71" s="75">
        <v>67.72</v>
      </c>
      <c r="D71" s="135">
        <f t="shared" si="1"/>
        <v>58.100000000000009</v>
      </c>
      <c r="E71" s="75"/>
      <c r="F71" s="78">
        <v>5.45</v>
      </c>
      <c r="G71" s="78">
        <v>5.45</v>
      </c>
      <c r="H71" s="78">
        <v>5.59</v>
      </c>
      <c r="I71">
        <v>116.47</v>
      </c>
      <c r="J71">
        <v>272.11</v>
      </c>
      <c r="K71">
        <v>91.39</v>
      </c>
      <c r="L71">
        <v>5.65</v>
      </c>
      <c r="M71">
        <v>15.73</v>
      </c>
      <c r="N71" s="135">
        <v>19.36</v>
      </c>
      <c r="O71" s="135">
        <v>19.37</v>
      </c>
      <c r="P71" s="135">
        <v>19.37</v>
      </c>
      <c r="Q71">
        <v>6.54</v>
      </c>
      <c r="R71">
        <v>24.58</v>
      </c>
      <c r="S71">
        <v>5.77</v>
      </c>
      <c r="T71">
        <v>56.93</v>
      </c>
      <c r="U71">
        <v>18.98</v>
      </c>
      <c r="V71">
        <v>18.96</v>
      </c>
      <c r="W71">
        <v>98.99</v>
      </c>
      <c r="X71">
        <v>19.8</v>
      </c>
      <c r="Y71">
        <v>32.22</v>
      </c>
      <c r="Z71">
        <v>20.16</v>
      </c>
      <c r="AA71">
        <v>36.67</v>
      </c>
      <c r="AB71">
        <v>18.329999999999998</v>
      </c>
    </row>
    <row r="72" spans="1:28">
      <c r="A72" t="s">
        <v>114</v>
      </c>
      <c r="B72" s="75">
        <v>261.81</v>
      </c>
      <c r="C72" s="75">
        <v>67.72</v>
      </c>
      <c r="D72" s="135">
        <f t="shared" si="1"/>
        <v>54.91</v>
      </c>
      <c r="E72" s="75"/>
      <c r="F72" s="78">
        <v>4.33</v>
      </c>
      <c r="G72" s="78">
        <v>4.33</v>
      </c>
      <c r="H72" s="78">
        <v>4.4400000000000004</v>
      </c>
      <c r="I72">
        <v>116.47</v>
      </c>
      <c r="J72">
        <v>272.11</v>
      </c>
      <c r="K72">
        <v>91.39</v>
      </c>
      <c r="L72">
        <v>5.65</v>
      </c>
      <c r="M72">
        <v>15.5</v>
      </c>
      <c r="N72" s="135">
        <v>18.309999999999999</v>
      </c>
      <c r="O72" s="135">
        <v>18.3</v>
      </c>
      <c r="P72" s="135">
        <v>18.3</v>
      </c>
      <c r="Q72">
        <v>6.54</v>
      </c>
      <c r="R72">
        <v>17.96</v>
      </c>
      <c r="S72">
        <v>5.77</v>
      </c>
      <c r="T72">
        <v>56.76</v>
      </c>
      <c r="U72">
        <v>18.920000000000002</v>
      </c>
      <c r="V72">
        <v>18.91</v>
      </c>
      <c r="W72">
        <v>81.19</v>
      </c>
      <c r="X72">
        <v>16.239999999999998</v>
      </c>
      <c r="Y72">
        <v>26.62</v>
      </c>
      <c r="Z72">
        <v>16.18</v>
      </c>
      <c r="AA72">
        <v>30.67</v>
      </c>
      <c r="AB72">
        <v>15.33</v>
      </c>
    </row>
    <row r="73" spans="1:28">
      <c r="A73" t="s">
        <v>115</v>
      </c>
      <c r="B73" s="75">
        <v>261.81</v>
      </c>
      <c r="C73" s="75">
        <v>67.72</v>
      </c>
      <c r="D73" s="135">
        <f t="shared" si="1"/>
        <v>43.53</v>
      </c>
      <c r="E73" s="75"/>
      <c r="F73" s="78">
        <v>3.33</v>
      </c>
      <c r="G73" s="78">
        <v>3.33</v>
      </c>
      <c r="H73" s="78">
        <v>3.4</v>
      </c>
      <c r="I73">
        <v>116.47</v>
      </c>
      <c r="J73">
        <v>272.11</v>
      </c>
      <c r="K73">
        <v>91.39</v>
      </c>
      <c r="L73">
        <v>5.83</v>
      </c>
      <c r="M73">
        <v>10.87</v>
      </c>
      <c r="N73" s="135">
        <v>16.079999999999998</v>
      </c>
      <c r="O73" s="135">
        <v>11.36</v>
      </c>
      <c r="P73" s="135">
        <v>16.09</v>
      </c>
      <c r="Q73">
        <v>6.54</v>
      </c>
      <c r="R73">
        <v>12.33</v>
      </c>
      <c r="S73">
        <v>5.77</v>
      </c>
      <c r="T73">
        <v>56.51</v>
      </c>
      <c r="U73">
        <v>18.84</v>
      </c>
      <c r="V73">
        <v>18.829999999999998</v>
      </c>
      <c r="W73">
        <v>63.44</v>
      </c>
      <c r="X73">
        <v>12.69</v>
      </c>
      <c r="Y73">
        <v>21.11</v>
      </c>
      <c r="Z73">
        <v>13.25</v>
      </c>
      <c r="AA73">
        <v>24.67</v>
      </c>
      <c r="AB73">
        <v>12.33</v>
      </c>
    </row>
    <row r="74" spans="1:28">
      <c r="A74" t="s">
        <v>116</v>
      </c>
      <c r="B74" s="75">
        <v>261.81</v>
      </c>
      <c r="C74" s="75">
        <v>67.72</v>
      </c>
      <c r="D74" s="135">
        <f t="shared" si="1"/>
        <v>21.979999999999997</v>
      </c>
      <c r="E74" s="75"/>
      <c r="F74" s="78">
        <v>2.33</v>
      </c>
      <c r="G74" s="78">
        <v>2.33</v>
      </c>
      <c r="H74" s="78">
        <v>2.39</v>
      </c>
      <c r="I74">
        <v>116.47</v>
      </c>
      <c r="J74">
        <v>272.11</v>
      </c>
      <c r="K74">
        <v>91.39</v>
      </c>
      <c r="L74">
        <v>5.83</v>
      </c>
      <c r="M74">
        <v>10.25</v>
      </c>
      <c r="N74" s="135">
        <v>9.2799999999999994</v>
      </c>
      <c r="O74" s="135">
        <v>3.42</v>
      </c>
      <c r="P74" s="135">
        <v>9.2799999999999994</v>
      </c>
      <c r="Q74">
        <v>6.54</v>
      </c>
      <c r="R74">
        <v>7.79</v>
      </c>
      <c r="S74">
        <v>5.77</v>
      </c>
      <c r="T74">
        <v>56.17</v>
      </c>
      <c r="U74">
        <v>18.72</v>
      </c>
      <c r="V74">
        <v>18.73</v>
      </c>
      <c r="W74">
        <v>47.31</v>
      </c>
      <c r="X74">
        <v>9.4600000000000009</v>
      </c>
      <c r="Y74">
        <v>17.21</v>
      </c>
      <c r="Z74">
        <v>9.27</v>
      </c>
      <c r="AA74">
        <v>20</v>
      </c>
      <c r="AB74">
        <v>10</v>
      </c>
    </row>
    <row r="75" spans="1:28">
      <c r="A75" t="s">
        <v>117</v>
      </c>
      <c r="B75" s="75">
        <v>261.81</v>
      </c>
      <c r="C75" s="75">
        <v>67.72</v>
      </c>
      <c r="D75" s="135">
        <f t="shared" si="1"/>
        <v>0</v>
      </c>
      <c r="E75" s="75"/>
      <c r="F75" s="78">
        <v>1.43</v>
      </c>
      <c r="G75" s="78">
        <v>1.43</v>
      </c>
      <c r="H75" s="78">
        <v>1.46</v>
      </c>
      <c r="I75">
        <v>116.47</v>
      </c>
      <c r="J75">
        <v>272.11</v>
      </c>
      <c r="K75">
        <v>91.39</v>
      </c>
      <c r="L75">
        <v>5.99</v>
      </c>
      <c r="M75">
        <v>9.9499999999999993</v>
      </c>
      <c r="N75" s="135">
        <v>0</v>
      </c>
      <c r="O75" s="135">
        <v>0</v>
      </c>
      <c r="P75" s="135">
        <v>0</v>
      </c>
      <c r="Q75">
        <v>6.54</v>
      </c>
      <c r="R75">
        <v>3.8</v>
      </c>
      <c r="S75">
        <v>6</v>
      </c>
      <c r="T75">
        <v>60.56</v>
      </c>
      <c r="U75">
        <v>20.190000000000001</v>
      </c>
      <c r="V75">
        <v>20.170000000000002</v>
      </c>
      <c r="W75">
        <v>32.520000000000003</v>
      </c>
      <c r="X75">
        <v>6.5</v>
      </c>
      <c r="Y75">
        <v>12.06</v>
      </c>
      <c r="Z75">
        <v>5.61</v>
      </c>
      <c r="AA75">
        <v>14.67</v>
      </c>
      <c r="AB75">
        <v>7.33</v>
      </c>
    </row>
    <row r="76" spans="1:28">
      <c r="A76" t="s">
        <v>118</v>
      </c>
      <c r="B76" s="75">
        <v>261.81</v>
      </c>
      <c r="C76" s="75">
        <v>67.72</v>
      </c>
      <c r="D76" s="135">
        <f t="shared" si="1"/>
        <v>0</v>
      </c>
      <c r="E76" s="75"/>
      <c r="F76" s="78">
        <v>0.73</v>
      </c>
      <c r="G76" s="78">
        <v>0.73</v>
      </c>
      <c r="H76" s="78">
        <v>0.75</v>
      </c>
      <c r="I76">
        <v>116.47</v>
      </c>
      <c r="J76">
        <v>272.11</v>
      </c>
      <c r="K76">
        <v>91.39</v>
      </c>
      <c r="L76">
        <v>5.99</v>
      </c>
      <c r="M76">
        <v>9.6300000000000008</v>
      </c>
      <c r="N76" s="135">
        <v>0</v>
      </c>
      <c r="O76" s="135">
        <v>0</v>
      </c>
      <c r="P76" s="135">
        <v>0</v>
      </c>
      <c r="Q76">
        <v>6.54</v>
      </c>
      <c r="R76">
        <v>1.81</v>
      </c>
      <c r="S76">
        <v>6</v>
      </c>
      <c r="T76">
        <v>72.680000000000007</v>
      </c>
      <c r="U76">
        <v>24.23</v>
      </c>
      <c r="V76">
        <v>24.22</v>
      </c>
      <c r="W76">
        <v>20.83</v>
      </c>
      <c r="X76">
        <v>4.16</v>
      </c>
      <c r="Y76">
        <v>7.05</v>
      </c>
      <c r="Z76">
        <v>2.5099999999999998</v>
      </c>
      <c r="AA76">
        <v>10</v>
      </c>
      <c r="AB76">
        <v>5</v>
      </c>
    </row>
    <row r="77" spans="1:28">
      <c r="A77" t="s">
        <v>119</v>
      </c>
      <c r="B77" s="75">
        <v>261.81</v>
      </c>
      <c r="C77" s="75">
        <v>67.72</v>
      </c>
      <c r="D77" s="135">
        <f t="shared" si="1"/>
        <v>0</v>
      </c>
      <c r="E77" s="75"/>
      <c r="F77" s="78">
        <v>0.25</v>
      </c>
      <c r="G77" s="78">
        <v>0.25</v>
      </c>
      <c r="H77" s="78">
        <v>0.25</v>
      </c>
      <c r="I77">
        <v>116.47</v>
      </c>
      <c r="J77">
        <v>272.11</v>
      </c>
      <c r="K77">
        <v>91.39</v>
      </c>
      <c r="L77">
        <v>6.62</v>
      </c>
      <c r="M77">
        <v>9.1199999999999992</v>
      </c>
      <c r="N77" s="135">
        <v>0</v>
      </c>
      <c r="O77" s="135">
        <v>0</v>
      </c>
      <c r="P77" s="135">
        <v>0</v>
      </c>
      <c r="Q77">
        <v>6.54</v>
      </c>
      <c r="R77">
        <v>0.69</v>
      </c>
      <c r="S77">
        <v>6</v>
      </c>
      <c r="T77">
        <v>72.36</v>
      </c>
      <c r="U77">
        <v>24.12</v>
      </c>
      <c r="V77">
        <v>24.11</v>
      </c>
      <c r="W77">
        <v>11.97</v>
      </c>
      <c r="X77">
        <v>2.39</v>
      </c>
      <c r="Y77">
        <v>4.4400000000000004</v>
      </c>
      <c r="Z77">
        <v>0</v>
      </c>
      <c r="AA77">
        <v>5.33</v>
      </c>
      <c r="AB77">
        <v>2.67</v>
      </c>
    </row>
    <row r="78" spans="1:28">
      <c r="A78" t="s">
        <v>120</v>
      </c>
      <c r="B78" s="75">
        <v>261.81</v>
      </c>
      <c r="C78" s="75">
        <v>67.72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116.47</v>
      </c>
      <c r="J78">
        <v>272.11</v>
      </c>
      <c r="K78">
        <v>91.39</v>
      </c>
      <c r="L78">
        <v>6.62</v>
      </c>
      <c r="M78">
        <v>5.31</v>
      </c>
      <c r="N78" s="135">
        <v>0</v>
      </c>
      <c r="O78" s="135">
        <v>0</v>
      </c>
      <c r="P78" s="135">
        <v>0</v>
      </c>
      <c r="Q78">
        <v>6.54</v>
      </c>
      <c r="R78">
        <v>0</v>
      </c>
      <c r="S78">
        <v>6</v>
      </c>
      <c r="T78">
        <v>71.8</v>
      </c>
      <c r="U78">
        <v>23.93</v>
      </c>
      <c r="V78">
        <v>23.94</v>
      </c>
      <c r="W78">
        <v>5.0999999999999996</v>
      </c>
      <c r="X78">
        <v>1.02</v>
      </c>
      <c r="Y78">
        <v>1.72</v>
      </c>
      <c r="Z78">
        <v>0</v>
      </c>
      <c r="AA78">
        <v>2.67</v>
      </c>
      <c r="AB78">
        <v>1.33</v>
      </c>
    </row>
    <row r="79" spans="1:28">
      <c r="A79" t="s">
        <v>121</v>
      </c>
      <c r="B79" s="75">
        <v>261.81</v>
      </c>
      <c r="C79" s="75">
        <v>67.72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116.47</v>
      </c>
      <c r="J79">
        <v>272.11</v>
      </c>
      <c r="K79">
        <v>91.39</v>
      </c>
      <c r="L79">
        <v>7</v>
      </c>
      <c r="M79">
        <v>5.08</v>
      </c>
      <c r="N79" s="135">
        <v>0</v>
      </c>
      <c r="O79" s="135">
        <v>0</v>
      </c>
      <c r="P79" s="135">
        <v>0</v>
      </c>
      <c r="Q79">
        <v>7.69</v>
      </c>
      <c r="R79">
        <v>0</v>
      </c>
      <c r="S79">
        <v>6.18</v>
      </c>
      <c r="T79">
        <v>71.77</v>
      </c>
      <c r="U79">
        <v>23.92</v>
      </c>
      <c r="V79">
        <v>23.93</v>
      </c>
      <c r="W79">
        <v>0.76</v>
      </c>
      <c r="X79">
        <v>0.15</v>
      </c>
      <c r="Y79">
        <v>0.28000000000000003</v>
      </c>
      <c r="Z79">
        <v>0</v>
      </c>
      <c r="AA79">
        <v>0.41</v>
      </c>
      <c r="AB79">
        <v>0.2</v>
      </c>
    </row>
    <row r="80" spans="1:28">
      <c r="A80" t="s">
        <v>122</v>
      </c>
      <c r="B80" s="75">
        <v>261.81</v>
      </c>
      <c r="C80" s="75">
        <v>67.72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116.47</v>
      </c>
      <c r="J80">
        <v>272.11</v>
      </c>
      <c r="K80">
        <v>91.39</v>
      </c>
      <c r="L80">
        <v>7</v>
      </c>
      <c r="M80">
        <v>5.0599999999999996</v>
      </c>
      <c r="N80" s="135">
        <v>0</v>
      </c>
      <c r="O80" s="135">
        <v>0</v>
      </c>
      <c r="P80" s="135">
        <v>0</v>
      </c>
      <c r="Q80">
        <v>7.69</v>
      </c>
      <c r="R80">
        <v>0</v>
      </c>
      <c r="S80">
        <v>6.18</v>
      </c>
      <c r="T80">
        <v>69.23</v>
      </c>
      <c r="U80">
        <v>23.08</v>
      </c>
      <c r="V80">
        <v>23.06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261.81</v>
      </c>
      <c r="C81" s="75">
        <v>67.72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116.47</v>
      </c>
      <c r="J81">
        <v>272.11</v>
      </c>
      <c r="K81">
        <v>91.39</v>
      </c>
      <c r="L81">
        <v>7</v>
      </c>
      <c r="M81">
        <v>5.28</v>
      </c>
      <c r="N81" s="135">
        <v>0</v>
      </c>
      <c r="O81" s="135">
        <v>0</v>
      </c>
      <c r="P81" s="135">
        <v>0</v>
      </c>
      <c r="Q81">
        <v>7.69</v>
      </c>
      <c r="R81">
        <v>0</v>
      </c>
      <c r="S81">
        <v>6.18</v>
      </c>
      <c r="T81">
        <v>65.92</v>
      </c>
      <c r="U81">
        <v>21.97</v>
      </c>
      <c r="V81">
        <v>21.98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261.81</v>
      </c>
      <c r="C82" s="75">
        <v>67.72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116.47</v>
      </c>
      <c r="J82">
        <v>272.11</v>
      </c>
      <c r="K82">
        <v>91.39</v>
      </c>
      <c r="L82">
        <v>7</v>
      </c>
      <c r="M82">
        <v>5.75</v>
      </c>
      <c r="N82" s="135">
        <v>0</v>
      </c>
      <c r="O82" s="135">
        <v>0</v>
      </c>
      <c r="P82" s="135">
        <v>0</v>
      </c>
      <c r="Q82">
        <v>7.69</v>
      </c>
      <c r="R82">
        <v>0</v>
      </c>
      <c r="S82">
        <v>6.18</v>
      </c>
      <c r="T82">
        <v>64.53</v>
      </c>
      <c r="U82">
        <v>21.51</v>
      </c>
      <c r="V82">
        <v>21.51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261.81</v>
      </c>
      <c r="C83" s="75">
        <v>67.72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116.47</v>
      </c>
      <c r="J83">
        <v>272.11</v>
      </c>
      <c r="K83">
        <v>91.39</v>
      </c>
      <c r="L83">
        <v>7</v>
      </c>
      <c r="M83">
        <v>5.51</v>
      </c>
      <c r="N83" s="135">
        <v>0</v>
      </c>
      <c r="O83" s="135">
        <v>0</v>
      </c>
      <c r="P83" s="135">
        <v>0</v>
      </c>
      <c r="Q83">
        <v>7.69</v>
      </c>
      <c r="R83">
        <v>0</v>
      </c>
      <c r="S83">
        <v>6.18</v>
      </c>
      <c r="T83">
        <v>63.33</v>
      </c>
      <c r="U83">
        <v>21.11</v>
      </c>
      <c r="V83">
        <v>21.11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261.81</v>
      </c>
      <c r="C84" s="75">
        <v>67.72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116.47</v>
      </c>
      <c r="J84">
        <v>272.11</v>
      </c>
      <c r="K84">
        <v>91.39</v>
      </c>
      <c r="L84">
        <v>7</v>
      </c>
      <c r="M84">
        <v>5.05</v>
      </c>
      <c r="N84" s="135">
        <v>0</v>
      </c>
      <c r="O84" s="135">
        <v>0</v>
      </c>
      <c r="P84" s="135">
        <v>0</v>
      </c>
      <c r="Q84">
        <v>7.69</v>
      </c>
      <c r="R84">
        <v>0</v>
      </c>
      <c r="S84">
        <v>6.18</v>
      </c>
      <c r="T84">
        <v>62.08</v>
      </c>
      <c r="U84">
        <v>20.69</v>
      </c>
      <c r="V84">
        <v>20.7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261.81</v>
      </c>
      <c r="C85" s="75">
        <v>67.72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116.47</v>
      </c>
      <c r="J85">
        <v>272.11</v>
      </c>
      <c r="K85">
        <v>91.39</v>
      </c>
      <c r="L85">
        <v>7</v>
      </c>
      <c r="M85">
        <v>4.5999999999999996</v>
      </c>
      <c r="N85" s="135">
        <v>0</v>
      </c>
      <c r="O85" s="135">
        <v>0</v>
      </c>
      <c r="P85" s="135">
        <v>0</v>
      </c>
      <c r="Q85">
        <v>7.69</v>
      </c>
      <c r="R85">
        <v>0</v>
      </c>
      <c r="S85">
        <v>6.7</v>
      </c>
      <c r="T85">
        <v>62.61</v>
      </c>
      <c r="U85">
        <v>20.87</v>
      </c>
      <c r="V85">
        <v>20.87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261.81</v>
      </c>
      <c r="C86" s="75">
        <v>67.72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116.47</v>
      </c>
      <c r="J86">
        <v>272.11</v>
      </c>
      <c r="K86">
        <v>91.39</v>
      </c>
      <c r="L86">
        <v>7</v>
      </c>
      <c r="M86">
        <v>4.21</v>
      </c>
      <c r="N86" s="135">
        <v>0</v>
      </c>
      <c r="O86" s="135">
        <v>0</v>
      </c>
      <c r="P86" s="135">
        <v>0</v>
      </c>
      <c r="Q86">
        <v>7.69</v>
      </c>
      <c r="R86">
        <v>0</v>
      </c>
      <c r="S86">
        <v>6.7</v>
      </c>
      <c r="T86">
        <v>61.76</v>
      </c>
      <c r="U86">
        <v>20.59</v>
      </c>
      <c r="V86">
        <v>20.58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261.81</v>
      </c>
      <c r="C87" s="75">
        <v>67.72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116.47</v>
      </c>
      <c r="J87">
        <v>272.11</v>
      </c>
      <c r="K87">
        <v>91.39</v>
      </c>
      <c r="L87">
        <v>6.85</v>
      </c>
      <c r="M87">
        <v>3.87</v>
      </c>
      <c r="N87" s="135">
        <v>0</v>
      </c>
      <c r="O87" s="135">
        <v>0</v>
      </c>
      <c r="P87" s="135">
        <v>0</v>
      </c>
      <c r="Q87">
        <v>7.69</v>
      </c>
      <c r="R87">
        <v>0</v>
      </c>
      <c r="S87">
        <v>6.7</v>
      </c>
      <c r="T87">
        <v>62.35</v>
      </c>
      <c r="U87">
        <v>20.78</v>
      </c>
      <c r="V87">
        <v>20.78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261.81</v>
      </c>
      <c r="C88" s="75">
        <v>67.72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116.47</v>
      </c>
      <c r="J88">
        <v>272.11</v>
      </c>
      <c r="K88">
        <v>91.39</v>
      </c>
      <c r="L88">
        <v>6.85</v>
      </c>
      <c r="M88">
        <v>3.62</v>
      </c>
      <c r="N88" s="135">
        <v>0</v>
      </c>
      <c r="O88" s="135">
        <v>0</v>
      </c>
      <c r="P88" s="135">
        <v>0</v>
      </c>
      <c r="Q88">
        <v>7.69</v>
      </c>
      <c r="R88">
        <v>0</v>
      </c>
      <c r="S88">
        <v>6.7</v>
      </c>
      <c r="T88">
        <v>62.35</v>
      </c>
      <c r="U88">
        <v>20.78</v>
      </c>
      <c r="V88">
        <v>20.78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261.81</v>
      </c>
      <c r="C89" s="75">
        <v>67.72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116.47</v>
      </c>
      <c r="J89">
        <v>272.11</v>
      </c>
      <c r="K89">
        <v>91.39</v>
      </c>
      <c r="L89">
        <v>6.85</v>
      </c>
      <c r="M89">
        <v>3.98</v>
      </c>
      <c r="N89" s="135">
        <v>0</v>
      </c>
      <c r="O89" s="135">
        <v>0</v>
      </c>
      <c r="P89" s="135">
        <v>0</v>
      </c>
      <c r="Q89">
        <v>7.69</v>
      </c>
      <c r="R89">
        <v>0</v>
      </c>
      <c r="S89">
        <v>6.7</v>
      </c>
      <c r="T89">
        <v>57.73</v>
      </c>
      <c r="U89">
        <v>19.239999999999998</v>
      </c>
      <c r="V89">
        <v>19.239999999999998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261.81</v>
      </c>
      <c r="C90" s="75">
        <v>67.72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116.47</v>
      </c>
      <c r="J90">
        <v>272.11</v>
      </c>
      <c r="K90">
        <v>91.39</v>
      </c>
      <c r="L90">
        <v>6.85</v>
      </c>
      <c r="M90">
        <v>3.91</v>
      </c>
      <c r="N90" s="135">
        <v>0</v>
      </c>
      <c r="O90" s="135">
        <v>0</v>
      </c>
      <c r="P90" s="135">
        <v>0</v>
      </c>
      <c r="Q90">
        <v>7.69</v>
      </c>
      <c r="R90">
        <v>0</v>
      </c>
      <c r="S90">
        <v>6.7</v>
      </c>
      <c r="T90">
        <v>58.29</v>
      </c>
      <c r="U90">
        <v>19.43</v>
      </c>
      <c r="V90">
        <v>19.43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261.81</v>
      </c>
      <c r="C91" s="75">
        <v>67.72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116.47</v>
      </c>
      <c r="J91">
        <v>272.11</v>
      </c>
      <c r="K91">
        <v>91.39</v>
      </c>
      <c r="L91">
        <v>6.85</v>
      </c>
      <c r="M91">
        <v>3.39</v>
      </c>
      <c r="N91" s="135">
        <v>0</v>
      </c>
      <c r="O91" s="135">
        <v>0</v>
      </c>
      <c r="P91" s="135">
        <v>0</v>
      </c>
      <c r="Q91">
        <v>7.69</v>
      </c>
      <c r="R91">
        <v>0</v>
      </c>
      <c r="S91">
        <v>6.61</v>
      </c>
      <c r="T91">
        <v>58.78</v>
      </c>
      <c r="U91">
        <v>19.59</v>
      </c>
      <c r="V91">
        <v>19.600000000000001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261.81</v>
      </c>
      <c r="C92" s="75">
        <v>67.72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116.47</v>
      </c>
      <c r="J92">
        <v>272.11</v>
      </c>
      <c r="K92">
        <v>91.39</v>
      </c>
      <c r="L92">
        <v>6.85</v>
      </c>
      <c r="M92">
        <v>3.23</v>
      </c>
      <c r="N92" s="135">
        <v>0</v>
      </c>
      <c r="O92" s="135">
        <v>0</v>
      </c>
      <c r="P92" s="135">
        <v>0</v>
      </c>
      <c r="Q92">
        <v>7.69</v>
      </c>
      <c r="R92">
        <v>0</v>
      </c>
      <c r="S92">
        <v>6.61</v>
      </c>
      <c r="T92">
        <v>58.26</v>
      </c>
      <c r="U92">
        <v>19.420000000000002</v>
      </c>
      <c r="V92">
        <v>19.420000000000002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261.81</v>
      </c>
      <c r="C93" s="75">
        <v>67.72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116.47</v>
      </c>
      <c r="J93">
        <v>272.11</v>
      </c>
      <c r="K93">
        <v>91.39</v>
      </c>
      <c r="L93">
        <v>6.85</v>
      </c>
      <c r="M93">
        <v>5.58</v>
      </c>
      <c r="N93" s="135">
        <v>0</v>
      </c>
      <c r="O93" s="135">
        <v>0</v>
      </c>
      <c r="P93" s="135">
        <v>0</v>
      </c>
      <c r="Q93">
        <v>7.69</v>
      </c>
      <c r="R93">
        <v>0</v>
      </c>
      <c r="S93">
        <v>6.61</v>
      </c>
      <c r="T93">
        <v>57.56</v>
      </c>
      <c r="U93">
        <v>19.190000000000001</v>
      </c>
      <c r="V93">
        <v>19.18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261.81</v>
      </c>
      <c r="C94" s="75">
        <v>67.72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116.47</v>
      </c>
      <c r="J94">
        <v>254.45</v>
      </c>
      <c r="K94">
        <v>91.39</v>
      </c>
      <c r="L94">
        <v>6.85</v>
      </c>
      <c r="M94">
        <v>5.36</v>
      </c>
      <c r="N94" s="135">
        <v>0</v>
      </c>
      <c r="O94" s="135">
        <v>0</v>
      </c>
      <c r="P94" s="135">
        <v>0</v>
      </c>
      <c r="Q94">
        <v>7.69</v>
      </c>
      <c r="R94">
        <v>0</v>
      </c>
      <c r="S94">
        <v>6.61</v>
      </c>
      <c r="T94">
        <v>54.66</v>
      </c>
      <c r="U94">
        <v>18.22</v>
      </c>
      <c r="V94">
        <v>18.21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261.81</v>
      </c>
      <c r="C95" s="75">
        <v>67.72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116.47</v>
      </c>
      <c r="J95">
        <v>238</v>
      </c>
      <c r="K95">
        <v>91.39</v>
      </c>
      <c r="L95">
        <v>6.62</v>
      </c>
      <c r="M95">
        <v>5</v>
      </c>
      <c r="N95" s="135">
        <v>0</v>
      </c>
      <c r="O95" s="135">
        <v>0</v>
      </c>
      <c r="P95" s="135">
        <v>0</v>
      </c>
      <c r="Q95">
        <v>7.69</v>
      </c>
      <c r="R95">
        <v>0</v>
      </c>
      <c r="S95">
        <v>6.51</v>
      </c>
      <c r="T95">
        <v>54.74</v>
      </c>
      <c r="U95">
        <v>18.25</v>
      </c>
      <c r="V95">
        <v>18.23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261.81</v>
      </c>
      <c r="C96" s="75">
        <v>67.72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116.47</v>
      </c>
      <c r="J96">
        <v>220.59</v>
      </c>
      <c r="K96">
        <v>91.39</v>
      </c>
      <c r="L96">
        <v>6.62</v>
      </c>
      <c r="M96">
        <v>7.91</v>
      </c>
      <c r="N96" s="135">
        <v>0</v>
      </c>
      <c r="O96" s="135">
        <v>0</v>
      </c>
      <c r="P96" s="135">
        <v>0</v>
      </c>
      <c r="Q96">
        <v>7.69</v>
      </c>
      <c r="R96">
        <v>0</v>
      </c>
      <c r="S96">
        <v>6.51</v>
      </c>
      <c r="T96">
        <v>54.28</v>
      </c>
      <c r="U96">
        <v>18.09</v>
      </c>
      <c r="V96">
        <v>18.100000000000001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261.81</v>
      </c>
      <c r="C97" s="75">
        <v>67.72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116.47</v>
      </c>
      <c r="J97">
        <v>204.14</v>
      </c>
      <c r="K97">
        <v>91.39</v>
      </c>
      <c r="L97">
        <v>6.62</v>
      </c>
      <c r="M97">
        <v>7.36</v>
      </c>
      <c r="N97" s="135">
        <v>0</v>
      </c>
      <c r="O97" s="135">
        <v>0</v>
      </c>
      <c r="P97" s="135">
        <v>0</v>
      </c>
      <c r="Q97">
        <v>7.69</v>
      </c>
      <c r="R97">
        <v>0</v>
      </c>
      <c r="S97">
        <v>6.51</v>
      </c>
      <c r="T97">
        <v>52.76</v>
      </c>
      <c r="U97">
        <v>17.59</v>
      </c>
      <c r="V97">
        <v>17.579999999999998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261.81</v>
      </c>
      <c r="C98" s="75">
        <v>67.72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116.47</v>
      </c>
      <c r="J98">
        <v>187.7</v>
      </c>
      <c r="K98">
        <v>91.39</v>
      </c>
      <c r="L98">
        <v>6.62</v>
      </c>
      <c r="M98">
        <v>6.81</v>
      </c>
      <c r="N98" s="135">
        <v>0</v>
      </c>
      <c r="O98" s="135">
        <v>0</v>
      </c>
      <c r="P98" s="135">
        <v>0</v>
      </c>
      <c r="Q98">
        <v>7.69</v>
      </c>
      <c r="R98">
        <v>0</v>
      </c>
      <c r="S98">
        <v>6.51</v>
      </c>
      <c r="T98">
        <v>52.03</v>
      </c>
      <c r="U98">
        <v>17.34</v>
      </c>
      <c r="V98">
        <v>17.350000000000001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6.2834400000000086</v>
      </c>
      <c r="C99" s="75">
        <f t="shared" ref="C99:L99" si="2">SUM(C3:C98)/4000</f>
        <v>1.6252800000000009</v>
      </c>
      <c r="D99" s="135">
        <f t="shared" ref="D99" si="3">SUM(D3:D98)/4000</f>
        <v>0.87735499999999955</v>
      </c>
      <c r="E99" s="75"/>
      <c r="F99" s="78">
        <f t="shared" si="2"/>
        <v>0.1180375</v>
      </c>
      <c r="G99" s="78">
        <f t="shared" si="2"/>
        <v>0.1180375</v>
      </c>
      <c r="H99" s="78">
        <f t="shared" si="2"/>
        <v>0.1209725</v>
      </c>
      <c r="I99">
        <f t="shared" si="2"/>
        <v>2.7952799999999969</v>
      </c>
      <c r="J99">
        <f t="shared" si="2"/>
        <v>6.4667225000000084</v>
      </c>
      <c r="K99">
        <f t="shared" si="2"/>
        <v>2.1933600000000024</v>
      </c>
      <c r="L99">
        <f t="shared" si="2"/>
        <v>0.11150000000000004</v>
      </c>
      <c r="M99">
        <f t="shared" ref="M99:AB99" si="4">SUM(M3:M98)/4000</f>
        <v>0.14352499999999999</v>
      </c>
      <c r="N99" s="135">
        <f t="shared" si="4"/>
        <v>0.29925999999999964</v>
      </c>
      <c r="O99" s="135">
        <f t="shared" si="4"/>
        <v>0.27882250000000014</v>
      </c>
      <c r="P99" s="135">
        <f t="shared" si="4"/>
        <v>0.29927250000000011</v>
      </c>
      <c r="Q99">
        <f t="shared" si="4"/>
        <v>0.12716500000000006</v>
      </c>
      <c r="R99">
        <f t="shared" si="4"/>
        <v>0.96947249999999996</v>
      </c>
      <c r="S99">
        <f t="shared" si="4"/>
        <v>0.13142999999999996</v>
      </c>
      <c r="T99">
        <f t="shared" si="4"/>
        <v>1.2017575</v>
      </c>
      <c r="U99">
        <f t="shared" si="4"/>
        <v>0.40057999999999988</v>
      </c>
      <c r="V99">
        <f t="shared" si="4"/>
        <v>0.40048749999999989</v>
      </c>
      <c r="W99">
        <f t="shared" si="4"/>
        <v>1.9624150000000005</v>
      </c>
      <c r="X99">
        <f t="shared" si="4"/>
        <v>0.39246750000000008</v>
      </c>
      <c r="Y99">
        <f t="shared" si="4"/>
        <v>0.57472500000000004</v>
      </c>
      <c r="Z99">
        <f t="shared" si="4"/>
        <v>0.36854249999999988</v>
      </c>
      <c r="AA99">
        <f t="shared" si="4"/>
        <v>0.75044250000000012</v>
      </c>
      <c r="AB99">
        <f t="shared" si="4"/>
        <v>0.37514749999999986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44678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44678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3.2589999999999999</v>
      </c>
      <c r="C11" s="136">
        <f>'IDT-1 Calculation'!DG11</f>
        <v>2.02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-5.2789999999999999</v>
      </c>
      <c r="G11" s="141">
        <f t="shared" si="0"/>
        <v>0</v>
      </c>
    </row>
    <row r="12" spans="1:7">
      <c r="A12" s="140" t="s">
        <v>54</v>
      </c>
      <c r="B12" s="136">
        <f>'IDT-1 Calculation'!DF12</f>
        <v>12.379</v>
      </c>
      <c r="C12" s="136">
        <f>'IDT-1 Calculation'!DG12</f>
        <v>7.67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-20.048999999999999</v>
      </c>
      <c r="G12" s="141">
        <f t="shared" si="0"/>
        <v>0</v>
      </c>
    </row>
    <row r="13" spans="1:7">
      <c r="A13" s="140" t="s">
        <v>55</v>
      </c>
      <c r="B13" s="136">
        <f>'IDT-1 Calculation'!DF13</f>
        <v>22.553999999999998</v>
      </c>
      <c r="C13" s="136">
        <f>'IDT-1 Calculation'!DG13</f>
        <v>13.975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-36.528999999999996</v>
      </c>
      <c r="G13" s="141">
        <f t="shared" si="0"/>
        <v>0</v>
      </c>
    </row>
    <row r="14" spans="1:7">
      <c r="A14" s="140" t="s">
        <v>56</v>
      </c>
      <c r="B14" s="136">
        <f>'IDT-1 Calculation'!DF14</f>
        <v>34.44</v>
      </c>
      <c r="C14" s="136">
        <f>'IDT-1 Calculation'!DG14</f>
        <v>21.338999999999999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-55.778999999999996</v>
      </c>
      <c r="G14" s="141">
        <f t="shared" si="0"/>
        <v>0</v>
      </c>
    </row>
    <row r="15" spans="1:7">
      <c r="A15" s="140" t="s">
        <v>57</v>
      </c>
      <c r="B15" s="136">
        <f>'IDT-1 Calculation'!DF15</f>
        <v>54.731999999999999</v>
      </c>
      <c r="C15" s="136">
        <f>'IDT-1 Calculation'!DG15</f>
        <v>33.911999999999999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-88.644000000000005</v>
      </c>
      <c r="G15" s="141">
        <f t="shared" si="0"/>
        <v>0</v>
      </c>
    </row>
    <row r="16" spans="1:7">
      <c r="A16" s="140" t="s">
        <v>58</v>
      </c>
      <c r="B16" s="136">
        <f>'IDT-1 Calculation'!DF16</f>
        <v>107.224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-107.224</v>
      </c>
      <c r="G16" s="141">
        <f t="shared" si="0"/>
        <v>0</v>
      </c>
    </row>
    <row r="17" spans="1:7">
      <c r="A17" s="140" t="s">
        <v>59</v>
      </c>
      <c r="B17" s="136">
        <f>'IDT-1 Calculation'!DF17</f>
        <v>123.31399999999999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-123.31399999999999</v>
      </c>
      <c r="G17" s="141">
        <f t="shared" si="0"/>
        <v>0</v>
      </c>
    </row>
    <row r="18" spans="1:7">
      <c r="A18" s="140" t="s">
        <v>60</v>
      </c>
      <c r="B18" s="136">
        <f>'IDT-1 Calculation'!DF18</f>
        <v>138.184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-138.184</v>
      </c>
      <c r="G18" s="141">
        <f t="shared" si="0"/>
        <v>0</v>
      </c>
    </row>
    <row r="19" spans="1:7">
      <c r="A19" s="140" t="s">
        <v>61</v>
      </c>
      <c r="B19" s="136">
        <f>'IDT-1 Calculation'!DF19</f>
        <v>157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-157</v>
      </c>
      <c r="G19" s="141">
        <f t="shared" si="0"/>
        <v>0</v>
      </c>
    </row>
    <row r="20" spans="1:7">
      <c r="A20" s="140" t="s">
        <v>62</v>
      </c>
      <c r="B20" s="136">
        <f>'IDT-1 Calculation'!DF20</f>
        <v>109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-109</v>
      </c>
      <c r="G20" s="141">
        <f t="shared" si="0"/>
        <v>0</v>
      </c>
    </row>
    <row r="21" spans="1:7">
      <c r="A21" s="140" t="s">
        <v>63</v>
      </c>
      <c r="B21" s="136">
        <f>'IDT-1 Calculation'!DF21</f>
        <v>113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-113</v>
      </c>
      <c r="G21" s="141">
        <f t="shared" si="0"/>
        <v>0</v>
      </c>
    </row>
    <row r="22" spans="1:7">
      <c r="A22" s="140" t="s">
        <v>64</v>
      </c>
      <c r="B22" s="136">
        <f>'IDT-1 Calculation'!DF22</f>
        <v>89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-89</v>
      </c>
      <c r="G22" s="141">
        <f t="shared" si="0"/>
        <v>0</v>
      </c>
    </row>
    <row r="23" spans="1:7">
      <c r="A23" s="140" t="s">
        <v>65</v>
      </c>
      <c r="B23" s="136">
        <f>'IDT-1 Calculation'!DF23</f>
        <v>39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-39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10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-10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0.97699999999999998</v>
      </c>
      <c r="C77" s="136">
        <f>'IDT-1 Calculation'!DG77</f>
        <v>0.60599999999999998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-1.583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7.8949999999999996</v>
      </c>
      <c r="C78" s="136">
        <f>'IDT-1 Calculation'!DG78</f>
        <v>4.8920000000000003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-12.786999999999999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22.164999999999999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-22.164999999999999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10.903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-10.903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4.1180000000000003</v>
      </c>
      <c r="C81" s="136">
        <f>'IDT-1 Calculation'!DG81</f>
        <v>2.5510000000000002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-6.6690000000000005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8.8829999999999991</v>
      </c>
      <c r="C82" s="136">
        <f>'IDT-1 Calculation'!DG82</f>
        <v>5.5039999999999996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-14.386999999999999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20.788</v>
      </c>
      <c r="C83" s="136">
        <f>'IDT-1 Calculation'!DG83</f>
        <v>5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-25.788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28.997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-28.997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12.679</v>
      </c>
      <c r="C85" s="136">
        <f>'IDT-1 Calculation'!DG85</f>
        <v>7.8559999999999999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-20.535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11.246</v>
      </c>
      <c r="C86" s="136">
        <f>'IDT-1 Calculation'!DG86</f>
        <v>6.968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-18.213999999999999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12.151</v>
      </c>
      <c r="C87" s="136">
        <f>'IDT-1 Calculation'!DG87</f>
        <v>7.5289999999999999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-19.68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2.0590000000000002</v>
      </c>
      <c r="C88" s="136">
        <f>'IDT-1 Calculation'!DG88</f>
        <v>1.276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-3.335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0.2807197500000001</v>
      </c>
      <c r="C99" s="152">
        <f>SUM(C3:C98)/4000</f>
        <v>3.8541499999999992E-2</v>
      </c>
      <c r="D99" s="152">
        <f>SUM(D3:D98)/4000</f>
        <v>0</v>
      </c>
      <c r="E99" s="152">
        <f>SUM(E3:E98)/4000</f>
        <v>0</v>
      </c>
      <c r="F99" s="152">
        <f>SUM(F3:F98)/4000</f>
        <v>-0.31926125000000005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512.33784866799999</v>
      </c>
      <c r="L3">
        <v>9.4249639249639241</v>
      </c>
      <c r="M3">
        <v>63.7744</v>
      </c>
      <c r="N3">
        <v>51.881250000000016</v>
      </c>
      <c r="O3">
        <v>36.642187796300512</v>
      </c>
      <c r="P3">
        <v>20.155199999999997</v>
      </c>
      <c r="Q3">
        <v>7.4224799999999993</v>
      </c>
      <c r="R3">
        <v>18.617731920000001</v>
      </c>
      <c r="S3">
        <v>11.59053192</v>
      </c>
      <c r="T3">
        <v>0</v>
      </c>
      <c r="U3">
        <v>62.111966400000007</v>
      </c>
      <c r="V3">
        <v>6.2587230215827336</v>
      </c>
      <c r="W3">
        <v>20.37887650359712</v>
      </c>
      <c r="X3">
        <v>64.790135576978429</v>
      </c>
      <c r="Y3">
        <v>0</v>
      </c>
      <c r="Z3">
        <v>2.8784289600000004</v>
      </c>
      <c r="AA3">
        <v>0</v>
      </c>
      <c r="AB3">
        <v>5.7374452800000002</v>
      </c>
      <c r="AC3">
        <v>0</v>
      </c>
      <c r="AD3">
        <v>4.0032640800000001</v>
      </c>
      <c r="AE3">
        <v>12.396859200000002</v>
      </c>
      <c r="AF3">
        <v>12.303000000000003</v>
      </c>
      <c r="AG3">
        <v>13.696245599999999</v>
      </c>
      <c r="AH3">
        <v>16.636896000000004</v>
      </c>
      <c r="AI3">
        <v>0</v>
      </c>
      <c r="AJ3">
        <v>0</v>
      </c>
      <c r="AK3">
        <v>22.574700000000004</v>
      </c>
      <c r="AL3">
        <v>7.8020999999999985</v>
      </c>
      <c r="AM3">
        <v>2.3184297714285713</v>
      </c>
      <c r="AN3">
        <v>0</v>
      </c>
      <c r="AO3">
        <v>0</v>
      </c>
      <c r="AP3">
        <v>1.0127073600000001</v>
      </c>
      <c r="AQ3">
        <v>13.974400000000003</v>
      </c>
      <c r="AR3">
        <v>21.819456000000002</v>
      </c>
      <c r="AS3">
        <v>14.009330174400002</v>
      </c>
      <c r="AT3">
        <v>0</v>
      </c>
      <c r="AU3">
        <v>0</v>
      </c>
      <c r="AV3">
        <v>0</v>
      </c>
      <c r="AW3">
        <v>1.8841680000000001</v>
      </c>
      <c r="AX3">
        <v>0</v>
      </c>
      <c r="AY3">
        <v>0</v>
      </c>
      <c r="AZ3">
        <v>0</v>
      </c>
      <c r="BA3">
        <v>33.749094850529168</v>
      </c>
      <c r="BB3">
        <f>SUM(B3:AZ3)-BA3</f>
        <v>1004.6846313067219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512.33784866799999</v>
      </c>
      <c r="L4">
        <v>9.4249639249639241</v>
      </c>
      <c r="M4">
        <v>63.7744</v>
      </c>
      <c r="N4">
        <v>51.881250000000016</v>
      </c>
      <c r="O4">
        <v>36.642187796300512</v>
      </c>
      <c r="P4">
        <v>20.451599999999996</v>
      </c>
      <c r="Q4">
        <v>7.4224799999999993</v>
      </c>
      <c r="R4">
        <v>18.617731920000001</v>
      </c>
      <c r="S4">
        <v>11.59053192</v>
      </c>
      <c r="T4">
        <v>0</v>
      </c>
      <c r="U4">
        <v>62.111966400000007</v>
      </c>
      <c r="V4">
        <v>6.2587230215827336</v>
      </c>
      <c r="W4">
        <v>20.37887650359712</v>
      </c>
      <c r="X4">
        <v>64.790135576978429</v>
      </c>
      <c r="Y4">
        <v>0</v>
      </c>
      <c r="Z4">
        <v>2.8784289600000004</v>
      </c>
      <c r="AA4">
        <v>0</v>
      </c>
      <c r="AB4">
        <v>5.7374452800000002</v>
      </c>
      <c r="AC4">
        <v>0</v>
      </c>
      <c r="AD4">
        <v>4.0032640800000001</v>
      </c>
      <c r="AE4">
        <v>12.396859200000002</v>
      </c>
      <c r="AF4">
        <v>12.303000000000003</v>
      </c>
      <c r="AG4">
        <v>13.696245599999999</v>
      </c>
      <c r="AH4">
        <v>16.636896000000004</v>
      </c>
      <c r="AI4">
        <v>0</v>
      </c>
      <c r="AJ4">
        <v>0</v>
      </c>
      <c r="AK4">
        <v>22.574700000000004</v>
      </c>
      <c r="AL4">
        <v>7.8020999999999985</v>
      </c>
      <c r="AM4">
        <v>2.3184297714285713</v>
      </c>
      <c r="AN4">
        <v>0</v>
      </c>
      <c r="AO4">
        <v>0</v>
      </c>
      <c r="AP4">
        <v>1.0127073600000001</v>
      </c>
      <c r="AQ4">
        <v>13.974400000000003</v>
      </c>
      <c r="AR4">
        <v>21.819456000000002</v>
      </c>
      <c r="AS4">
        <v>14.009330174400002</v>
      </c>
      <c r="AT4">
        <v>0</v>
      </c>
      <c r="AU4">
        <v>0</v>
      </c>
      <c r="AV4">
        <v>0</v>
      </c>
      <c r="AW4">
        <v>1.8841680000000001</v>
      </c>
      <c r="AX4">
        <v>0</v>
      </c>
      <c r="AY4">
        <v>0</v>
      </c>
      <c r="AZ4">
        <v>0</v>
      </c>
      <c r="BA4">
        <v>33.758727850529169</v>
      </c>
      <c r="BB4">
        <f t="shared" ref="BB4:BB67" si="0">SUM(B4:AZ4)-BA4</f>
        <v>1004.971398306722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512.33784866799999</v>
      </c>
      <c r="L5">
        <v>9.4249639249639241</v>
      </c>
      <c r="M5">
        <v>63.7744</v>
      </c>
      <c r="N5">
        <v>51.881250000000016</v>
      </c>
      <c r="O5">
        <v>36.642187796300512</v>
      </c>
      <c r="P5">
        <v>20.748000000000001</v>
      </c>
      <c r="Q5">
        <v>7.4224799999999993</v>
      </c>
      <c r="R5">
        <v>18.617731920000001</v>
      </c>
      <c r="S5">
        <v>11.59053192</v>
      </c>
      <c r="T5">
        <v>0</v>
      </c>
      <c r="U5">
        <v>62.111966400000007</v>
      </c>
      <c r="V5">
        <v>6.2587230215827336</v>
      </c>
      <c r="W5">
        <v>20.37887650359712</v>
      </c>
      <c r="X5">
        <v>64.790135576978429</v>
      </c>
      <c r="Y5">
        <v>0</v>
      </c>
      <c r="Z5">
        <v>2.8784289600000004</v>
      </c>
      <c r="AA5">
        <v>0</v>
      </c>
      <c r="AB5">
        <v>5.7374452800000002</v>
      </c>
      <c r="AC5">
        <v>0</v>
      </c>
      <c r="AD5">
        <v>4.0032640800000001</v>
      </c>
      <c r="AE5">
        <v>12.396859200000002</v>
      </c>
      <c r="AF5">
        <v>12.303000000000003</v>
      </c>
      <c r="AG5">
        <v>13.696245599999999</v>
      </c>
      <c r="AH5">
        <v>8.3184480000000018</v>
      </c>
      <c r="AI5">
        <v>0</v>
      </c>
      <c r="AJ5">
        <v>0</v>
      </c>
      <c r="AK5">
        <v>22.574700000000004</v>
      </c>
      <c r="AL5">
        <v>7.8020999999999985</v>
      </c>
      <c r="AM5">
        <v>2.3184297714285713</v>
      </c>
      <c r="AN5">
        <v>0</v>
      </c>
      <c r="AO5">
        <v>0</v>
      </c>
      <c r="AP5">
        <v>1.0127073600000001</v>
      </c>
      <c r="AQ5">
        <v>13.974400000000003</v>
      </c>
      <c r="AR5">
        <v>21.819456000000002</v>
      </c>
      <c r="AS5">
        <v>14.009330174400002</v>
      </c>
      <c r="AT5">
        <v>0</v>
      </c>
      <c r="AU5">
        <v>0</v>
      </c>
      <c r="AV5">
        <v>0</v>
      </c>
      <c r="AW5">
        <v>1.8841680000000001</v>
      </c>
      <c r="AX5">
        <v>0</v>
      </c>
      <c r="AY5">
        <v>0</v>
      </c>
      <c r="AZ5">
        <v>0</v>
      </c>
      <c r="BA5">
        <v>33.498011290529178</v>
      </c>
      <c r="BB5">
        <f t="shared" si="0"/>
        <v>997.21006686672195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512.33784866799999</v>
      </c>
      <c r="L6">
        <v>9.4249639249639241</v>
      </c>
      <c r="M6">
        <v>63.7744</v>
      </c>
      <c r="N6">
        <v>51.881250000000016</v>
      </c>
      <c r="O6">
        <v>36.642187796300512</v>
      </c>
      <c r="P6">
        <v>21.118500000000001</v>
      </c>
      <c r="Q6">
        <v>7.4224799999999993</v>
      </c>
      <c r="R6">
        <v>18.617731920000001</v>
      </c>
      <c r="S6">
        <v>11.59053192</v>
      </c>
      <c r="T6">
        <v>0</v>
      </c>
      <c r="U6">
        <v>62.111966400000007</v>
      </c>
      <c r="V6">
        <v>6.2587230215827336</v>
      </c>
      <c r="W6">
        <v>20.37887650359712</v>
      </c>
      <c r="X6">
        <v>64.790135576978429</v>
      </c>
      <c r="Y6">
        <v>0</v>
      </c>
      <c r="Z6">
        <v>2.8784289600000004</v>
      </c>
      <c r="AA6">
        <v>0</v>
      </c>
      <c r="AB6">
        <v>5.7374452800000002</v>
      </c>
      <c r="AC6">
        <v>0</v>
      </c>
      <c r="AD6">
        <v>4.0032640800000001</v>
      </c>
      <c r="AE6">
        <v>12.396859200000002</v>
      </c>
      <c r="AF6">
        <v>12.303000000000003</v>
      </c>
      <c r="AG6">
        <v>13.696245599999999</v>
      </c>
      <c r="AH6">
        <v>8.3184480000000018</v>
      </c>
      <c r="AI6">
        <v>0</v>
      </c>
      <c r="AJ6">
        <v>0</v>
      </c>
      <c r="AK6">
        <v>22.574700000000004</v>
      </c>
      <c r="AL6">
        <v>7.8020999999999985</v>
      </c>
      <c r="AM6">
        <v>2.3184297714285713</v>
      </c>
      <c r="AN6">
        <v>0</v>
      </c>
      <c r="AO6">
        <v>0</v>
      </c>
      <c r="AP6">
        <v>1.0127073600000001</v>
      </c>
      <c r="AQ6">
        <v>13.974400000000003</v>
      </c>
      <c r="AR6">
        <v>21.819456000000002</v>
      </c>
      <c r="AS6">
        <v>14.009330174400002</v>
      </c>
      <c r="AT6">
        <v>0</v>
      </c>
      <c r="AU6">
        <v>0</v>
      </c>
      <c r="AV6">
        <v>0</v>
      </c>
      <c r="AW6">
        <v>2.0949840000000002</v>
      </c>
      <c r="AX6">
        <v>0</v>
      </c>
      <c r="AY6">
        <v>0</v>
      </c>
      <c r="AZ6">
        <v>0</v>
      </c>
      <c r="BA6">
        <v>33.516904159329172</v>
      </c>
      <c r="BB6">
        <f t="shared" si="0"/>
        <v>997.77248999792187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512.33784866799999</v>
      </c>
      <c r="L7">
        <v>9.4249639249639241</v>
      </c>
      <c r="M7">
        <v>63.7744</v>
      </c>
      <c r="N7">
        <v>51.881250000000016</v>
      </c>
      <c r="O7">
        <v>36.642187796300512</v>
      </c>
      <c r="P7">
        <v>21.118500000000001</v>
      </c>
      <c r="Q7">
        <v>7.4224799999999993</v>
      </c>
      <c r="R7">
        <v>18.617731920000001</v>
      </c>
      <c r="S7">
        <v>11.59053192</v>
      </c>
      <c r="T7">
        <v>0</v>
      </c>
      <c r="U7">
        <v>62.111966400000007</v>
      </c>
      <c r="V7">
        <v>6.2587230215827336</v>
      </c>
      <c r="W7">
        <v>20.37887650359712</v>
      </c>
      <c r="X7">
        <v>64.790135576978429</v>
      </c>
      <c r="Y7">
        <v>0</v>
      </c>
      <c r="Z7">
        <v>2.8784289600000004</v>
      </c>
      <c r="AA7">
        <v>0</v>
      </c>
      <c r="AB7">
        <v>5.7374452800000002</v>
      </c>
      <c r="AC7">
        <v>0</v>
      </c>
      <c r="AD7">
        <v>4.0032640800000001</v>
      </c>
      <c r="AE7">
        <v>12.396859200000002</v>
      </c>
      <c r="AF7">
        <v>6.1515000000000013</v>
      </c>
      <c r="AG7">
        <v>13.696245599999999</v>
      </c>
      <c r="AH7">
        <v>0</v>
      </c>
      <c r="AI7">
        <v>0</v>
      </c>
      <c r="AJ7">
        <v>0</v>
      </c>
      <c r="AK7">
        <v>22.574700000000004</v>
      </c>
      <c r="AL7">
        <v>7.8020999999999985</v>
      </c>
      <c r="AM7">
        <v>2.3184297714285713</v>
      </c>
      <c r="AN7">
        <v>0</v>
      </c>
      <c r="AO7">
        <v>0</v>
      </c>
      <c r="AP7">
        <v>1.0127073600000001</v>
      </c>
      <c r="AQ7">
        <v>13.974400000000003</v>
      </c>
      <c r="AR7">
        <v>21.819456000000002</v>
      </c>
      <c r="AS7">
        <v>14.009330174400002</v>
      </c>
      <c r="AT7">
        <v>0</v>
      </c>
      <c r="AU7">
        <v>0</v>
      </c>
      <c r="AV7">
        <v>0</v>
      </c>
      <c r="AW7">
        <v>2.1784319999999999</v>
      </c>
      <c r="AX7">
        <v>0</v>
      </c>
      <c r="AY7">
        <v>0</v>
      </c>
      <c r="AZ7">
        <v>0</v>
      </c>
      <c r="BA7">
        <v>33.04934290932917</v>
      </c>
      <c r="BB7">
        <f t="shared" si="0"/>
        <v>983.85355124792193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512.33784866799999</v>
      </c>
      <c r="L8">
        <v>9.4249639249639241</v>
      </c>
      <c r="M8">
        <v>63.7744</v>
      </c>
      <c r="N8">
        <v>51.881250000000016</v>
      </c>
      <c r="O8">
        <v>36.642187796300512</v>
      </c>
      <c r="P8">
        <v>21.118500000000001</v>
      </c>
      <c r="Q8">
        <v>7.4224799999999993</v>
      </c>
      <c r="R8">
        <v>18.617731920000001</v>
      </c>
      <c r="S8">
        <v>11.59053192</v>
      </c>
      <c r="T8">
        <v>0</v>
      </c>
      <c r="U8">
        <v>62.111966400000007</v>
      </c>
      <c r="V8">
        <v>6.2587230215827336</v>
      </c>
      <c r="W8">
        <v>20.37887650359712</v>
      </c>
      <c r="X8">
        <v>64.790135576978429</v>
      </c>
      <c r="Y8">
        <v>0</v>
      </c>
      <c r="Z8">
        <v>2.8784289600000004</v>
      </c>
      <c r="AA8">
        <v>0</v>
      </c>
      <c r="AB8">
        <v>5.7374452800000002</v>
      </c>
      <c r="AC8">
        <v>0</v>
      </c>
      <c r="AD8">
        <v>3.3070442399999997</v>
      </c>
      <c r="AE8">
        <v>12.396859200000002</v>
      </c>
      <c r="AF8">
        <v>6.1515000000000013</v>
      </c>
      <c r="AG8">
        <v>13.696245599999999</v>
      </c>
      <c r="AH8">
        <v>0</v>
      </c>
      <c r="AI8">
        <v>0</v>
      </c>
      <c r="AJ8">
        <v>0</v>
      </c>
      <c r="AK8">
        <v>22.574700000000004</v>
      </c>
      <c r="AL8">
        <v>7.8020999999999985</v>
      </c>
      <c r="AM8">
        <v>2.3184297714285713</v>
      </c>
      <c r="AN8">
        <v>0</v>
      </c>
      <c r="AO8">
        <v>0</v>
      </c>
      <c r="AP8">
        <v>1.0127073600000001</v>
      </c>
      <c r="AQ8">
        <v>13.974400000000003</v>
      </c>
      <c r="AR8">
        <v>21.819456000000002</v>
      </c>
      <c r="AS8">
        <v>14.009330174400002</v>
      </c>
      <c r="AT8">
        <v>0</v>
      </c>
      <c r="AU8">
        <v>0</v>
      </c>
      <c r="AV8">
        <v>0</v>
      </c>
      <c r="AW8">
        <v>2.2223519999999999</v>
      </c>
      <c r="AX8">
        <v>0</v>
      </c>
      <c r="AY8">
        <v>0</v>
      </c>
      <c r="AZ8">
        <v>0</v>
      </c>
      <c r="BA8">
        <v>33.028143164529176</v>
      </c>
      <c r="BB8">
        <f t="shared" si="0"/>
        <v>983.22245115272199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512.33784866799999</v>
      </c>
      <c r="L9">
        <v>9.4249639249639241</v>
      </c>
      <c r="M9">
        <v>63.7744</v>
      </c>
      <c r="N9">
        <v>51.881250000000016</v>
      </c>
      <c r="O9">
        <v>36.642187796300512</v>
      </c>
      <c r="P9">
        <v>21.785399999999999</v>
      </c>
      <c r="Q9">
        <v>7.4224799999999993</v>
      </c>
      <c r="R9">
        <v>18.617731920000001</v>
      </c>
      <c r="S9">
        <v>11.59053192</v>
      </c>
      <c r="T9">
        <v>0</v>
      </c>
      <c r="U9">
        <v>62.111966400000007</v>
      </c>
      <c r="V9">
        <v>6.2587230215827336</v>
      </c>
      <c r="W9">
        <v>20.37887650359712</v>
      </c>
      <c r="X9">
        <v>64.790135576978429</v>
      </c>
      <c r="Y9">
        <v>0</v>
      </c>
      <c r="Z9">
        <v>2.8784289600000004</v>
      </c>
      <c r="AA9">
        <v>0</v>
      </c>
      <c r="AB9">
        <v>0</v>
      </c>
      <c r="AC9">
        <v>0</v>
      </c>
      <c r="AD9">
        <v>0</v>
      </c>
      <c r="AE9">
        <v>12.396859200000002</v>
      </c>
      <c r="AF9">
        <v>6.1515000000000013</v>
      </c>
      <c r="AG9">
        <v>13.696245599999999</v>
      </c>
      <c r="AH9">
        <v>0</v>
      </c>
      <c r="AI9">
        <v>0</v>
      </c>
      <c r="AJ9">
        <v>0</v>
      </c>
      <c r="AK9">
        <v>22.574700000000004</v>
      </c>
      <c r="AL9">
        <v>7.8020999999999985</v>
      </c>
      <c r="AM9">
        <v>2.3184297714285713</v>
      </c>
      <c r="AN9">
        <v>0</v>
      </c>
      <c r="AO9">
        <v>0</v>
      </c>
      <c r="AP9">
        <v>1.0127073600000001</v>
      </c>
      <c r="AQ9">
        <v>13.974400000000003</v>
      </c>
      <c r="AR9">
        <v>21.819456000000002</v>
      </c>
      <c r="AS9">
        <v>14.009330174400002</v>
      </c>
      <c r="AT9">
        <v>0</v>
      </c>
      <c r="AU9">
        <v>0</v>
      </c>
      <c r="AV9">
        <v>0</v>
      </c>
      <c r="AW9">
        <v>2.2223519999999999</v>
      </c>
      <c r="AX9">
        <v>0</v>
      </c>
      <c r="AY9">
        <v>0</v>
      </c>
      <c r="AZ9">
        <v>0</v>
      </c>
      <c r="BA9">
        <v>32.755871735729173</v>
      </c>
      <c r="BB9">
        <f t="shared" si="0"/>
        <v>975.11713306152183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512.33784866799999</v>
      </c>
      <c r="L10">
        <v>9.4249639249639241</v>
      </c>
      <c r="M10">
        <v>63.7744</v>
      </c>
      <c r="N10">
        <v>51.881250000000016</v>
      </c>
      <c r="O10">
        <v>36.642187796300512</v>
      </c>
      <c r="P10">
        <v>21.785399999999999</v>
      </c>
      <c r="Q10">
        <v>7.4224799999999993</v>
      </c>
      <c r="R10">
        <v>18.617731920000001</v>
      </c>
      <c r="S10">
        <v>11.59053192</v>
      </c>
      <c r="T10">
        <v>0</v>
      </c>
      <c r="U10">
        <v>62.111966400000007</v>
      </c>
      <c r="V10">
        <v>6.2587230215827336</v>
      </c>
      <c r="W10">
        <v>20.37887650359712</v>
      </c>
      <c r="X10">
        <v>64.790135576978429</v>
      </c>
      <c r="Y10">
        <v>0</v>
      </c>
      <c r="Z10">
        <v>2.8784289600000004</v>
      </c>
      <c r="AA10">
        <v>0</v>
      </c>
      <c r="AB10">
        <v>0</v>
      </c>
      <c r="AC10">
        <v>0</v>
      </c>
      <c r="AD10">
        <v>0</v>
      </c>
      <c r="AE10">
        <v>12.396859200000002</v>
      </c>
      <c r="AF10">
        <v>6.1515000000000013</v>
      </c>
      <c r="AG10">
        <v>13.696245599999999</v>
      </c>
      <c r="AH10">
        <v>0</v>
      </c>
      <c r="AI10">
        <v>0</v>
      </c>
      <c r="AJ10">
        <v>0</v>
      </c>
      <c r="AK10">
        <v>22.574700000000004</v>
      </c>
      <c r="AL10">
        <v>7.8020999999999985</v>
      </c>
      <c r="AM10">
        <v>2.3184297714285713</v>
      </c>
      <c r="AN10">
        <v>0</v>
      </c>
      <c r="AO10">
        <v>0</v>
      </c>
      <c r="AP10">
        <v>1.0127073600000001</v>
      </c>
      <c r="AQ10">
        <v>7.0308700000000011</v>
      </c>
      <c r="AR10">
        <v>21.819456000000002</v>
      </c>
      <c r="AS10">
        <v>14.009330174400002</v>
      </c>
      <c r="AT10">
        <v>0</v>
      </c>
      <c r="AU10">
        <v>0</v>
      </c>
      <c r="AV10">
        <v>0</v>
      </c>
      <c r="AW10">
        <v>2.2223519999999999</v>
      </c>
      <c r="AX10">
        <v>0</v>
      </c>
      <c r="AY10">
        <v>0</v>
      </c>
      <c r="AZ10">
        <v>0</v>
      </c>
      <c r="BA10">
        <v>32.530207357316471</v>
      </c>
      <c r="BB10">
        <f t="shared" si="0"/>
        <v>968.39926743993476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512.33784866799999</v>
      </c>
      <c r="L11">
        <v>9.4249639249639241</v>
      </c>
      <c r="M11">
        <v>63.7744</v>
      </c>
      <c r="N11">
        <v>51.881250000000016</v>
      </c>
      <c r="O11">
        <v>36.642187796300512</v>
      </c>
      <c r="P11">
        <v>21.785399999999999</v>
      </c>
      <c r="Q11">
        <v>7.4224799999999993</v>
      </c>
      <c r="R11">
        <v>18.617731920000001</v>
      </c>
      <c r="S11">
        <v>11.59053192</v>
      </c>
      <c r="T11">
        <v>0</v>
      </c>
      <c r="U11">
        <v>62.111966400000007</v>
      </c>
      <c r="V11">
        <v>6.2587230215827336</v>
      </c>
      <c r="W11">
        <v>20.37887650359712</v>
      </c>
      <c r="X11">
        <v>64.790135576978429</v>
      </c>
      <c r="Y11">
        <v>0</v>
      </c>
      <c r="Z11">
        <v>2.8784289600000004</v>
      </c>
      <c r="AA11">
        <v>0</v>
      </c>
      <c r="AB11">
        <v>0</v>
      </c>
      <c r="AC11">
        <v>0</v>
      </c>
      <c r="AD11">
        <v>0</v>
      </c>
      <c r="AE11">
        <v>12.396859200000002</v>
      </c>
      <c r="AF11">
        <v>6.1515000000000013</v>
      </c>
      <c r="AG11">
        <v>13.696245599999999</v>
      </c>
      <c r="AH11">
        <v>0</v>
      </c>
      <c r="AI11">
        <v>0</v>
      </c>
      <c r="AJ11">
        <v>0</v>
      </c>
      <c r="AK11">
        <v>22.574700000000004</v>
      </c>
      <c r="AL11">
        <v>15.604199999999997</v>
      </c>
      <c r="AM11">
        <v>2.3184297714285713</v>
      </c>
      <c r="AN11">
        <v>0</v>
      </c>
      <c r="AO11">
        <v>0</v>
      </c>
      <c r="AP11">
        <v>1.0127073600000001</v>
      </c>
      <c r="AQ11">
        <v>0</v>
      </c>
      <c r="AR11">
        <v>21.819456000000002</v>
      </c>
      <c r="AS11">
        <v>14.009330174400002</v>
      </c>
      <c r="AT11">
        <v>0</v>
      </c>
      <c r="AU11">
        <v>0</v>
      </c>
      <c r="AV11">
        <v>0</v>
      </c>
      <c r="AW11">
        <v>2.2223519999999999</v>
      </c>
      <c r="AX11">
        <v>0</v>
      </c>
      <c r="AY11">
        <v>0</v>
      </c>
      <c r="AZ11">
        <v>0</v>
      </c>
      <c r="BA11">
        <v>32.555271985729163</v>
      </c>
      <c r="BB11">
        <f t="shared" si="0"/>
        <v>969.14543281152191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512.33784866799999</v>
      </c>
      <c r="L12">
        <v>9.4249639249639241</v>
      </c>
      <c r="M12">
        <v>63.7744</v>
      </c>
      <c r="N12">
        <v>51.881250000000016</v>
      </c>
      <c r="O12">
        <v>36.642187796300512</v>
      </c>
      <c r="P12">
        <v>21.785399999999999</v>
      </c>
      <c r="Q12">
        <v>7.4224799999999993</v>
      </c>
      <c r="R12">
        <v>18.617731920000001</v>
      </c>
      <c r="S12">
        <v>11.59053192</v>
      </c>
      <c r="T12">
        <v>0</v>
      </c>
      <c r="U12">
        <v>62.111966400000007</v>
      </c>
      <c r="V12">
        <v>6.2587230215827336</v>
      </c>
      <c r="W12">
        <v>20.37887650359712</v>
      </c>
      <c r="X12">
        <v>64.790135576978429</v>
      </c>
      <c r="Y12">
        <v>0</v>
      </c>
      <c r="Z12">
        <v>2.8784289600000004</v>
      </c>
      <c r="AA12">
        <v>0</v>
      </c>
      <c r="AB12">
        <v>0</v>
      </c>
      <c r="AC12">
        <v>0</v>
      </c>
      <c r="AD12">
        <v>0</v>
      </c>
      <c r="AE12">
        <v>12.396859200000002</v>
      </c>
      <c r="AF12">
        <v>6.1515000000000013</v>
      </c>
      <c r="AG12">
        <v>13.696245599999999</v>
      </c>
      <c r="AH12">
        <v>0</v>
      </c>
      <c r="AI12">
        <v>0</v>
      </c>
      <c r="AJ12">
        <v>0</v>
      </c>
      <c r="AK12">
        <v>22.574700000000004</v>
      </c>
      <c r="AL12">
        <v>15.604199999999997</v>
      </c>
      <c r="AM12">
        <v>2.3184297714285713</v>
      </c>
      <c r="AN12">
        <v>0</v>
      </c>
      <c r="AO12">
        <v>0</v>
      </c>
      <c r="AP12">
        <v>1.0127073600000001</v>
      </c>
      <c r="AQ12">
        <v>0</v>
      </c>
      <c r="AR12">
        <v>21.819456000000002</v>
      </c>
      <c r="AS12">
        <v>14.009330174400002</v>
      </c>
      <c r="AT12">
        <v>0</v>
      </c>
      <c r="AU12">
        <v>0</v>
      </c>
      <c r="AV12">
        <v>0</v>
      </c>
      <c r="AW12">
        <v>2.2223519999999999</v>
      </c>
      <c r="AX12">
        <v>0</v>
      </c>
      <c r="AY12">
        <v>0</v>
      </c>
      <c r="AZ12">
        <v>0</v>
      </c>
      <c r="BA12">
        <v>32.555271985729163</v>
      </c>
      <c r="BB12">
        <f t="shared" si="0"/>
        <v>969.14543281152191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512.33784866799999</v>
      </c>
      <c r="L13">
        <v>9.4249639249639241</v>
      </c>
      <c r="M13">
        <v>63.7744</v>
      </c>
      <c r="N13">
        <v>51.881250000000016</v>
      </c>
      <c r="O13">
        <v>36.642187796300512</v>
      </c>
      <c r="P13">
        <v>21.785399999999999</v>
      </c>
      <c r="Q13">
        <v>7.4224799999999993</v>
      </c>
      <c r="R13">
        <v>18.617731920000001</v>
      </c>
      <c r="S13">
        <v>11.59053192</v>
      </c>
      <c r="T13">
        <v>0</v>
      </c>
      <c r="U13">
        <v>62.111966400000007</v>
      </c>
      <c r="V13">
        <v>6.2587230215827336</v>
      </c>
      <c r="W13">
        <v>20.37887650359712</v>
      </c>
      <c r="X13">
        <v>64.790135576978429</v>
      </c>
      <c r="Y13">
        <v>0</v>
      </c>
      <c r="Z13">
        <v>2.8784289600000004</v>
      </c>
      <c r="AA13">
        <v>0</v>
      </c>
      <c r="AB13">
        <v>0</v>
      </c>
      <c r="AC13">
        <v>0</v>
      </c>
      <c r="AD13">
        <v>0</v>
      </c>
      <c r="AE13">
        <v>12.396859200000002</v>
      </c>
      <c r="AF13">
        <v>6.1515000000000013</v>
      </c>
      <c r="AG13">
        <v>13.696245599999999</v>
      </c>
      <c r="AH13">
        <v>0</v>
      </c>
      <c r="AI13">
        <v>0</v>
      </c>
      <c r="AJ13">
        <v>0</v>
      </c>
      <c r="AK13">
        <v>22.574700000000004</v>
      </c>
      <c r="AL13">
        <v>15.604199999999997</v>
      </c>
      <c r="AM13">
        <v>2.3184297714285713</v>
      </c>
      <c r="AN13">
        <v>0</v>
      </c>
      <c r="AO13">
        <v>0</v>
      </c>
      <c r="AP13">
        <v>1.0127073600000001</v>
      </c>
      <c r="AQ13">
        <v>0</v>
      </c>
      <c r="AR13">
        <v>21.819456000000002</v>
      </c>
      <c r="AS13">
        <v>14.009330174400002</v>
      </c>
      <c r="AT13">
        <v>0</v>
      </c>
      <c r="AU13">
        <v>0</v>
      </c>
      <c r="AV13">
        <v>0</v>
      </c>
      <c r="AW13">
        <v>2.2223519999999999</v>
      </c>
      <c r="AX13">
        <v>0</v>
      </c>
      <c r="AY13">
        <v>0</v>
      </c>
      <c r="AZ13">
        <v>0</v>
      </c>
      <c r="BA13">
        <v>32.555271985729163</v>
      </c>
      <c r="BB13">
        <f t="shared" si="0"/>
        <v>969.14543281152191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512.33784866799999</v>
      </c>
      <c r="L14">
        <v>9.4249639249639241</v>
      </c>
      <c r="M14">
        <v>63.7744</v>
      </c>
      <c r="N14">
        <v>51.881250000000016</v>
      </c>
      <c r="O14">
        <v>36.642187796300512</v>
      </c>
      <c r="P14">
        <v>21.785399999999999</v>
      </c>
      <c r="Q14">
        <v>7.4224799999999993</v>
      </c>
      <c r="R14">
        <v>18.617731920000001</v>
      </c>
      <c r="S14">
        <v>11.59053192</v>
      </c>
      <c r="T14">
        <v>0</v>
      </c>
      <c r="U14">
        <v>62.111966400000007</v>
      </c>
      <c r="V14">
        <v>6.2587230215827336</v>
      </c>
      <c r="W14">
        <v>20.37887650359712</v>
      </c>
      <c r="X14">
        <v>64.790135576978429</v>
      </c>
      <c r="Y14">
        <v>0</v>
      </c>
      <c r="Z14">
        <v>2.8784289600000004</v>
      </c>
      <c r="AA14">
        <v>0</v>
      </c>
      <c r="AB14">
        <v>0</v>
      </c>
      <c r="AC14">
        <v>0</v>
      </c>
      <c r="AD14">
        <v>0</v>
      </c>
      <c r="AE14">
        <v>12.396859200000002</v>
      </c>
      <c r="AF14">
        <v>6.1515000000000013</v>
      </c>
      <c r="AG14">
        <v>13.696245599999999</v>
      </c>
      <c r="AH14">
        <v>0</v>
      </c>
      <c r="AI14">
        <v>0</v>
      </c>
      <c r="AJ14">
        <v>0</v>
      </c>
      <c r="AK14">
        <v>22.574700000000004</v>
      </c>
      <c r="AL14">
        <v>26.006999999999998</v>
      </c>
      <c r="AM14">
        <v>2.3184297714285713</v>
      </c>
      <c r="AN14">
        <v>0</v>
      </c>
      <c r="AO14">
        <v>1.8852220799999996E-2</v>
      </c>
      <c r="AP14">
        <v>1.0127073600000001</v>
      </c>
      <c r="AQ14">
        <v>0</v>
      </c>
      <c r="AR14">
        <v>21.819456000000002</v>
      </c>
      <c r="AS14">
        <v>14.009330174400002</v>
      </c>
      <c r="AT14">
        <v>0</v>
      </c>
      <c r="AU14">
        <v>0</v>
      </c>
      <c r="AV14">
        <v>0</v>
      </c>
      <c r="AW14">
        <v>2.2223519999999999</v>
      </c>
      <c r="AX14">
        <v>0</v>
      </c>
      <c r="AY14">
        <v>0</v>
      </c>
      <c r="AZ14">
        <v>0</v>
      </c>
      <c r="BA14">
        <v>32.893975669729173</v>
      </c>
      <c r="BB14">
        <f t="shared" si="0"/>
        <v>979.22838134832205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512.33784866799999</v>
      </c>
      <c r="L15">
        <v>9.4249639249639241</v>
      </c>
      <c r="M15">
        <v>63.7744</v>
      </c>
      <c r="N15">
        <v>51.881250000000016</v>
      </c>
      <c r="O15">
        <v>36.642187796300512</v>
      </c>
      <c r="P15">
        <v>22.23</v>
      </c>
      <c r="Q15">
        <v>7.4224799999999993</v>
      </c>
      <c r="R15">
        <v>18.617731920000001</v>
      </c>
      <c r="S15">
        <v>11.59053192</v>
      </c>
      <c r="T15">
        <v>0</v>
      </c>
      <c r="U15">
        <v>62.111966400000007</v>
      </c>
      <c r="V15">
        <v>6.2587230215827336</v>
      </c>
      <c r="W15">
        <v>20.37887650359712</v>
      </c>
      <c r="X15">
        <v>64.790135576978429</v>
      </c>
      <c r="Y15">
        <v>0</v>
      </c>
      <c r="Z15">
        <v>2.8784289600000004</v>
      </c>
      <c r="AA15">
        <v>0</v>
      </c>
      <c r="AB15">
        <v>0</v>
      </c>
      <c r="AC15">
        <v>0</v>
      </c>
      <c r="AD15">
        <v>0</v>
      </c>
      <c r="AE15">
        <v>21.7125353952</v>
      </c>
      <c r="AF15">
        <v>6.1515000000000013</v>
      </c>
      <c r="AG15">
        <v>13.696245599999999</v>
      </c>
      <c r="AH15">
        <v>0</v>
      </c>
      <c r="AI15">
        <v>0</v>
      </c>
      <c r="AJ15">
        <v>0</v>
      </c>
      <c r="AK15">
        <v>22.574700000000004</v>
      </c>
      <c r="AL15">
        <v>59.816099999999992</v>
      </c>
      <c r="AM15">
        <v>2.3184297714285713</v>
      </c>
      <c r="AN15">
        <v>0</v>
      </c>
      <c r="AO15">
        <v>1.3558104000000001E-2</v>
      </c>
      <c r="AP15">
        <v>1.0127073600000001</v>
      </c>
      <c r="AQ15">
        <v>0</v>
      </c>
      <c r="AR15">
        <v>23.516524800000003</v>
      </c>
      <c r="AS15">
        <v>14.009330174400002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34.292736494929173</v>
      </c>
      <c r="BB15">
        <f t="shared" si="0"/>
        <v>1020.868419401522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512.33784866799999</v>
      </c>
      <c r="L16">
        <v>9.4249639249639241</v>
      </c>
      <c r="M16">
        <v>63.7744</v>
      </c>
      <c r="N16">
        <v>51.881250000000016</v>
      </c>
      <c r="O16">
        <v>36.642187796300512</v>
      </c>
      <c r="P16">
        <v>22.526399999999995</v>
      </c>
      <c r="Q16">
        <v>7.4224799999999993</v>
      </c>
      <c r="R16">
        <v>18.617731920000001</v>
      </c>
      <c r="S16">
        <v>11.59053192</v>
      </c>
      <c r="T16">
        <v>0</v>
      </c>
      <c r="U16">
        <v>62.111966400000007</v>
      </c>
      <c r="V16">
        <v>6.2587230215827336</v>
      </c>
      <c r="W16">
        <v>20.37887650359712</v>
      </c>
      <c r="X16">
        <v>64.790135576978429</v>
      </c>
      <c r="Y16">
        <v>0</v>
      </c>
      <c r="Z16">
        <v>2.8784289600000004</v>
      </c>
      <c r="AA16">
        <v>0</v>
      </c>
      <c r="AB16">
        <v>0</v>
      </c>
      <c r="AC16">
        <v>0</v>
      </c>
      <c r="AD16">
        <v>0</v>
      </c>
      <c r="AE16">
        <v>21.7125353952</v>
      </c>
      <c r="AF16">
        <v>6.1515000000000013</v>
      </c>
      <c r="AG16">
        <v>13.696245599999999</v>
      </c>
      <c r="AH16">
        <v>0</v>
      </c>
      <c r="AI16">
        <v>0</v>
      </c>
      <c r="AJ16">
        <v>0</v>
      </c>
      <c r="AK16">
        <v>22.574700000000004</v>
      </c>
      <c r="AL16">
        <v>59.816099999999992</v>
      </c>
      <c r="AM16">
        <v>2.3184297714285713</v>
      </c>
      <c r="AN16">
        <v>0</v>
      </c>
      <c r="AO16">
        <v>0</v>
      </c>
      <c r="AP16">
        <v>1.0127073600000001</v>
      </c>
      <c r="AQ16">
        <v>0</v>
      </c>
      <c r="AR16">
        <v>23.516524800000003</v>
      </c>
      <c r="AS16">
        <v>14.009330174400002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34.301928977329169</v>
      </c>
      <c r="BB16">
        <f t="shared" si="0"/>
        <v>1021.142068815122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512.33784866799999</v>
      </c>
      <c r="L17">
        <v>9.4249639249639241</v>
      </c>
      <c r="M17">
        <v>63.7744</v>
      </c>
      <c r="N17">
        <v>51.881250000000016</v>
      </c>
      <c r="O17">
        <v>36.642187796300512</v>
      </c>
      <c r="P17">
        <v>22.822800000000001</v>
      </c>
      <c r="Q17">
        <v>7.4224799999999993</v>
      </c>
      <c r="R17">
        <v>18.617731920000001</v>
      </c>
      <c r="S17">
        <v>11.59053192</v>
      </c>
      <c r="T17">
        <v>0</v>
      </c>
      <c r="U17">
        <v>62.111966400000007</v>
      </c>
      <c r="V17">
        <v>6.2587230215827336</v>
      </c>
      <c r="W17">
        <v>20.37887650359712</v>
      </c>
      <c r="X17">
        <v>64.790135576978429</v>
      </c>
      <c r="Y17">
        <v>0</v>
      </c>
      <c r="Z17">
        <v>2.8784289600000004</v>
      </c>
      <c r="AA17">
        <v>0</v>
      </c>
      <c r="AB17">
        <v>0</v>
      </c>
      <c r="AC17">
        <v>0</v>
      </c>
      <c r="AD17">
        <v>0</v>
      </c>
      <c r="AE17">
        <v>21.7125353952</v>
      </c>
      <c r="AF17">
        <v>6.1515000000000013</v>
      </c>
      <c r="AG17">
        <v>13.696245599999999</v>
      </c>
      <c r="AH17">
        <v>0</v>
      </c>
      <c r="AI17">
        <v>0</v>
      </c>
      <c r="AJ17">
        <v>0</v>
      </c>
      <c r="AK17">
        <v>22.574700000000004</v>
      </c>
      <c r="AL17">
        <v>59.816099999999992</v>
      </c>
      <c r="AM17">
        <v>2.3184297714285713</v>
      </c>
      <c r="AN17">
        <v>0</v>
      </c>
      <c r="AO17">
        <v>0</v>
      </c>
      <c r="AP17">
        <v>1.0127073600000001</v>
      </c>
      <c r="AQ17">
        <v>0</v>
      </c>
      <c r="AR17">
        <v>23.516524800000003</v>
      </c>
      <c r="AS17">
        <v>14.009330174400002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34.31156197732917</v>
      </c>
      <c r="BB17">
        <f t="shared" si="0"/>
        <v>1021.4288358151221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512.33784866799999</v>
      </c>
      <c r="L18">
        <v>9.4249639249639241</v>
      </c>
      <c r="M18">
        <v>63.7744</v>
      </c>
      <c r="N18">
        <v>51.881250000000016</v>
      </c>
      <c r="O18">
        <v>36.642187796300512</v>
      </c>
      <c r="P18">
        <v>22.822800000000001</v>
      </c>
      <c r="Q18">
        <v>7.4224799999999993</v>
      </c>
      <c r="R18">
        <v>18.617731920000001</v>
      </c>
      <c r="S18">
        <v>11.59053192</v>
      </c>
      <c r="T18">
        <v>0</v>
      </c>
      <c r="U18">
        <v>62.111966400000007</v>
      </c>
      <c r="V18">
        <v>6.2587230215827336</v>
      </c>
      <c r="W18">
        <v>20.37887650359712</v>
      </c>
      <c r="X18">
        <v>64.790135576978429</v>
      </c>
      <c r="Y18">
        <v>0</v>
      </c>
      <c r="Z18">
        <v>2.8784289600000004</v>
      </c>
      <c r="AA18">
        <v>0</v>
      </c>
      <c r="AB18">
        <v>0</v>
      </c>
      <c r="AC18">
        <v>0</v>
      </c>
      <c r="AD18">
        <v>0</v>
      </c>
      <c r="AE18">
        <v>21.7125353952</v>
      </c>
      <c r="AF18">
        <v>6.1515000000000013</v>
      </c>
      <c r="AG18">
        <v>13.696245599999999</v>
      </c>
      <c r="AH18">
        <v>0</v>
      </c>
      <c r="AI18">
        <v>0</v>
      </c>
      <c r="AJ18">
        <v>0</v>
      </c>
      <c r="AK18">
        <v>22.574700000000004</v>
      </c>
      <c r="AL18">
        <v>59.816099999999992</v>
      </c>
      <c r="AM18">
        <v>2.3184297714285713</v>
      </c>
      <c r="AN18">
        <v>0</v>
      </c>
      <c r="AO18">
        <v>0</v>
      </c>
      <c r="AP18">
        <v>1.0127073600000001</v>
      </c>
      <c r="AQ18">
        <v>0</v>
      </c>
      <c r="AR18">
        <v>23.516524800000003</v>
      </c>
      <c r="AS18">
        <v>14.009330174400002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34.31156197732917</v>
      </c>
      <c r="BB18">
        <f t="shared" si="0"/>
        <v>1021.4288358151221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512.33784866799999</v>
      </c>
      <c r="L19">
        <v>9.4249639249639241</v>
      </c>
      <c r="M19">
        <v>63.7744</v>
      </c>
      <c r="N19">
        <v>51.881250000000016</v>
      </c>
      <c r="O19">
        <v>36.642187796300512</v>
      </c>
      <c r="P19">
        <v>22.822800000000001</v>
      </c>
      <c r="Q19">
        <v>7.4224799999999993</v>
      </c>
      <c r="R19">
        <v>18.617731920000001</v>
      </c>
      <c r="S19">
        <v>11.59053192</v>
      </c>
      <c r="T19">
        <v>0</v>
      </c>
      <c r="U19">
        <v>62.111966400000007</v>
      </c>
      <c r="V19">
        <v>6.2587230215827336</v>
      </c>
      <c r="W19">
        <v>20.37887650359712</v>
      </c>
      <c r="X19">
        <v>64.790135576978429</v>
      </c>
      <c r="Y19">
        <v>0</v>
      </c>
      <c r="Z19">
        <v>2.8784289600000004</v>
      </c>
      <c r="AA19">
        <v>0</v>
      </c>
      <c r="AB19">
        <v>0</v>
      </c>
      <c r="AC19">
        <v>4.2505073279999994</v>
      </c>
      <c r="AD19">
        <v>0</v>
      </c>
      <c r="AE19">
        <v>21.7125353952</v>
      </c>
      <c r="AF19">
        <v>6.1515000000000013</v>
      </c>
      <c r="AG19">
        <v>13.696245599999999</v>
      </c>
      <c r="AH19">
        <v>10.273283279999998</v>
      </c>
      <c r="AI19">
        <v>0</v>
      </c>
      <c r="AJ19">
        <v>0</v>
      </c>
      <c r="AK19">
        <v>22.574700000000004</v>
      </c>
      <c r="AL19">
        <v>59.816099999999992</v>
      </c>
      <c r="AM19">
        <v>2.3184297714285713</v>
      </c>
      <c r="AN19">
        <v>0</v>
      </c>
      <c r="AO19">
        <v>0</v>
      </c>
      <c r="AP19">
        <v>1.0127073600000001</v>
      </c>
      <c r="AQ19">
        <v>7.0308700000000011</v>
      </c>
      <c r="AR19">
        <v>21.819456000000002</v>
      </c>
      <c r="AS19">
        <v>14.009330174400002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34.956934035716472</v>
      </c>
      <c r="BB19">
        <f t="shared" si="0"/>
        <v>1040.6410555647344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512.33784866799999</v>
      </c>
      <c r="L20">
        <v>9.4249639249639241</v>
      </c>
      <c r="M20">
        <v>63.7744</v>
      </c>
      <c r="N20">
        <v>51.881250000000016</v>
      </c>
      <c r="O20">
        <v>36.642187796300512</v>
      </c>
      <c r="P20">
        <v>22.822800000000001</v>
      </c>
      <c r="Q20">
        <v>7.4224799999999993</v>
      </c>
      <c r="R20">
        <v>18.617731920000001</v>
      </c>
      <c r="S20">
        <v>11.59053192</v>
      </c>
      <c r="T20">
        <v>0</v>
      </c>
      <c r="U20">
        <v>62.111966400000007</v>
      </c>
      <c r="V20">
        <v>6.2587230215827336</v>
      </c>
      <c r="W20">
        <v>20.37887650359712</v>
      </c>
      <c r="X20">
        <v>64.790135576978429</v>
      </c>
      <c r="Y20">
        <v>0</v>
      </c>
      <c r="Z20">
        <v>2.8784289600000004</v>
      </c>
      <c r="AA20">
        <v>0</v>
      </c>
      <c r="AB20">
        <v>0</v>
      </c>
      <c r="AC20">
        <v>8.5010146559999988</v>
      </c>
      <c r="AD20">
        <v>0</v>
      </c>
      <c r="AE20">
        <v>21.7125353952</v>
      </c>
      <c r="AF20">
        <v>6.1515000000000013</v>
      </c>
      <c r="AG20">
        <v>13.696245599999999</v>
      </c>
      <c r="AH20">
        <v>10.273283279999998</v>
      </c>
      <c r="AI20">
        <v>0</v>
      </c>
      <c r="AJ20">
        <v>0</v>
      </c>
      <c r="AK20">
        <v>22.574700000000004</v>
      </c>
      <c r="AL20">
        <v>59.816099999999992</v>
      </c>
      <c r="AM20">
        <v>2.3184297714285713</v>
      </c>
      <c r="AN20">
        <v>0</v>
      </c>
      <c r="AO20">
        <v>0</v>
      </c>
      <c r="AP20">
        <v>1.0127073600000001</v>
      </c>
      <c r="AQ20">
        <v>14.06174</v>
      </c>
      <c r="AR20">
        <v>21.819456000000002</v>
      </c>
      <c r="AS20">
        <v>14.009330174400002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35.323578540129176</v>
      </c>
      <c r="BB20">
        <f t="shared" si="0"/>
        <v>1051.5557883883221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512.33784866799999</v>
      </c>
      <c r="L21">
        <v>9.4249639249639241</v>
      </c>
      <c r="M21">
        <v>63.7744</v>
      </c>
      <c r="N21">
        <v>51.881250000000016</v>
      </c>
      <c r="O21">
        <v>36.642187796300512</v>
      </c>
      <c r="P21">
        <v>22.822800000000001</v>
      </c>
      <c r="Q21">
        <v>7.4224799999999993</v>
      </c>
      <c r="R21">
        <v>18.617731920000001</v>
      </c>
      <c r="S21">
        <v>11.59053192</v>
      </c>
      <c r="T21">
        <v>0</v>
      </c>
      <c r="U21">
        <v>62.111966400000007</v>
      </c>
      <c r="V21">
        <v>6.2587230215827336</v>
      </c>
      <c r="W21">
        <v>20.37887650359712</v>
      </c>
      <c r="X21">
        <v>64.790135576978429</v>
      </c>
      <c r="Y21">
        <v>0</v>
      </c>
      <c r="Z21">
        <v>2.8784289600000004</v>
      </c>
      <c r="AA21">
        <v>0</v>
      </c>
      <c r="AB21">
        <v>5.7374452800000002</v>
      </c>
      <c r="AC21">
        <v>8.5010146559999988</v>
      </c>
      <c r="AD21">
        <v>0</v>
      </c>
      <c r="AE21">
        <v>21.7125353952</v>
      </c>
      <c r="AF21">
        <v>6.1515000000000013</v>
      </c>
      <c r="AG21">
        <v>13.696245599999999</v>
      </c>
      <c r="AH21">
        <v>20.546566559999995</v>
      </c>
      <c r="AI21">
        <v>0</v>
      </c>
      <c r="AJ21">
        <v>0</v>
      </c>
      <c r="AK21">
        <v>22.574700000000004</v>
      </c>
      <c r="AL21">
        <v>59.816099999999992</v>
      </c>
      <c r="AM21">
        <v>2.3184297714285713</v>
      </c>
      <c r="AN21">
        <v>0</v>
      </c>
      <c r="AO21">
        <v>0</v>
      </c>
      <c r="AP21">
        <v>1.0127073600000001</v>
      </c>
      <c r="AQ21">
        <v>20.961600000000001</v>
      </c>
      <c r="AR21">
        <v>21.819456000000002</v>
      </c>
      <c r="AS21">
        <v>14.009330174400002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36.068172338929173</v>
      </c>
      <c r="BB21">
        <f t="shared" si="0"/>
        <v>1073.721783149522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512.33784866799999</v>
      </c>
      <c r="L22">
        <v>9.4249639249639241</v>
      </c>
      <c r="M22">
        <v>63.7744</v>
      </c>
      <c r="N22">
        <v>51.881250000000016</v>
      </c>
      <c r="O22">
        <v>36.642187796300512</v>
      </c>
      <c r="P22">
        <v>22.822800000000001</v>
      </c>
      <c r="Q22">
        <v>7.4224799999999993</v>
      </c>
      <c r="R22">
        <v>18.617731920000001</v>
      </c>
      <c r="S22">
        <v>11.59053192</v>
      </c>
      <c r="T22">
        <v>0</v>
      </c>
      <c r="U22">
        <v>62.111966400000007</v>
      </c>
      <c r="V22">
        <v>6.2587230215827336</v>
      </c>
      <c r="W22">
        <v>20.37887650359712</v>
      </c>
      <c r="X22">
        <v>64.790135576978429</v>
      </c>
      <c r="Y22">
        <v>0</v>
      </c>
      <c r="Z22">
        <v>2.8784289600000004</v>
      </c>
      <c r="AA22">
        <v>0</v>
      </c>
      <c r="AB22">
        <v>5.7374452800000002</v>
      </c>
      <c r="AC22">
        <v>8.5010146559999988</v>
      </c>
      <c r="AD22">
        <v>4.0032640800000001</v>
      </c>
      <c r="AE22">
        <v>21.7125353952</v>
      </c>
      <c r="AF22">
        <v>6.1515000000000013</v>
      </c>
      <c r="AG22">
        <v>13.696245599999999</v>
      </c>
      <c r="AH22">
        <v>20.546566559999995</v>
      </c>
      <c r="AI22">
        <v>0</v>
      </c>
      <c r="AJ22">
        <v>0</v>
      </c>
      <c r="AK22">
        <v>22.574700000000004</v>
      </c>
      <c r="AL22">
        <v>26.006999999999998</v>
      </c>
      <c r="AM22">
        <v>4.6368595428571426</v>
      </c>
      <c r="AN22">
        <v>0</v>
      </c>
      <c r="AO22">
        <v>0</v>
      </c>
      <c r="AP22">
        <v>1.0127073600000001</v>
      </c>
      <c r="AQ22">
        <v>20.961600000000001</v>
      </c>
      <c r="AR22">
        <v>21.819456000000002</v>
      </c>
      <c r="AS22">
        <v>14.009330174400002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35.174831485379968</v>
      </c>
      <c r="BB22">
        <f t="shared" si="0"/>
        <v>1047.1277178544997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512.33784866799999</v>
      </c>
      <c r="L23">
        <v>9.4249639249639241</v>
      </c>
      <c r="M23">
        <v>63.7744</v>
      </c>
      <c r="N23">
        <v>51.881250000000016</v>
      </c>
      <c r="O23">
        <v>36.642187796300512</v>
      </c>
      <c r="P23">
        <v>22.970999999999997</v>
      </c>
      <c r="Q23">
        <v>7.4224799999999993</v>
      </c>
      <c r="R23">
        <v>18.617731920000001</v>
      </c>
      <c r="S23">
        <v>11.59053192</v>
      </c>
      <c r="T23">
        <v>0</v>
      </c>
      <c r="U23">
        <v>62.111966400000007</v>
      </c>
      <c r="V23">
        <v>6.2587230215827336</v>
      </c>
      <c r="W23">
        <v>20.37887650359712</v>
      </c>
      <c r="X23">
        <v>64.790135576978429</v>
      </c>
      <c r="Y23">
        <v>0</v>
      </c>
      <c r="Z23">
        <v>2.8784289600000004</v>
      </c>
      <c r="AA23">
        <v>3.0880152000000001</v>
      </c>
      <c r="AB23">
        <v>11.533435920000002</v>
      </c>
      <c r="AC23">
        <v>8.5010146559999988</v>
      </c>
      <c r="AD23">
        <v>8.0065281600000002</v>
      </c>
      <c r="AE23">
        <v>21.7125353952</v>
      </c>
      <c r="AF23">
        <v>6.1515000000000013</v>
      </c>
      <c r="AG23">
        <v>13.696245599999999</v>
      </c>
      <c r="AH23">
        <v>20.546566559999995</v>
      </c>
      <c r="AI23">
        <v>1.1182032</v>
      </c>
      <c r="AJ23">
        <v>0</v>
      </c>
      <c r="AK23">
        <v>22.574700000000004</v>
      </c>
      <c r="AL23">
        <v>15.604199999999997</v>
      </c>
      <c r="AM23">
        <v>6.9552893142857162</v>
      </c>
      <c r="AN23">
        <v>0</v>
      </c>
      <c r="AO23">
        <v>0</v>
      </c>
      <c r="AP23">
        <v>1.0127073600000001</v>
      </c>
      <c r="AQ23">
        <v>20.961600000000001</v>
      </c>
      <c r="AR23">
        <v>23.516524800000003</v>
      </c>
      <c r="AS23">
        <v>14.009330174400002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35.427238741030756</v>
      </c>
      <c r="BB23">
        <f t="shared" si="0"/>
        <v>1054.6416822902777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512.33784866799999</v>
      </c>
      <c r="L24">
        <v>9.4249639249639241</v>
      </c>
      <c r="M24">
        <v>63.7744</v>
      </c>
      <c r="N24">
        <v>51.881250000000016</v>
      </c>
      <c r="O24">
        <v>36.642187796300512</v>
      </c>
      <c r="P24">
        <v>22.970999999999997</v>
      </c>
      <c r="Q24">
        <v>7.4224799999999993</v>
      </c>
      <c r="R24">
        <v>18.617731920000001</v>
      </c>
      <c r="S24">
        <v>11.59053192</v>
      </c>
      <c r="T24">
        <v>0</v>
      </c>
      <c r="U24">
        <v>62.111966400000007</v>
      </c>
      <c r="V24">
        <v>6.2587230215827336</v>
      </c>
      <c r="W24">
        <v>20.37887650359712</v>
      </c>
      <c r="X24">
        <v>64.790135576978429</v>
      </c>
      <c r="Y24">
        <v>0</v>
      </c>
      <c r="Z24">
        <v>2.8784289600000004</v>
      </c>
      <c r="AA24">
        <v>12.32777304</v>
      </c>
      <c r="AB24">
        <v>11.533435920000002</v>
      </c>
      <c r="AC24">
        <v>12.751521984</v>
      </c>
      <c r="AD24">
        <v>12.009792240000001</v>
      </c>
      <c r="AE24">
        <v>21.7125353952</v>
      </c>
      <c r="AF24">
        <v>6.1515000000000013</v>
      </c>
      <c r="AG24">
        <v>13.696245599999999</v>
      </c>
      <c r="AH24">
        <v>30.81984984</v>
      </c>
      <c r="AI24">
        <v>3.3546095999999994</v>
      </c>
      <c r="AJ24">
        <v>0</v>
      </c>
      <c r="AK24">
        <v>22.574700000000004</v>
      </c>
      <c r="AL24">
        <v>15.604199999999997</v>
      </c>
      <c r="AM24">
        <v>6.9552893142857162</v>
      </c>
      <c r="AN24">
        <v>0</v>
      </c>
      <c r="AO24">
        <v>0</v>
      </c>
      <c r="AP24">
        <v>1.0127073600000001</v>
      </c>
      <c r="AQ24">
        <v>20.961600000000001</v>
      </c>
      <c r="AR24">
        <v>23.516524800000003</v>
      </c>
      <c r="AS24">
        <v>14.009330174400002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36.402343553830761</v>
      </c>
      <c r="BB24">
        <f t="shared" si="0"/>
        <v>1083.6697964054774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512.33784866799999</v>
      </c>
      <c r="L25">
        <v>9.4249639249639241</v>
      </c>
      <c r="M25">
        <v>63.7744</v>
      </c>
      <c r="N25">
        <v>51.881250000000016</v>
      </c>
      <c r="O25">
        <v>36.642187796300512</v>
      </c>
      <c r="P25">
        <v>22.970999999999997</v>
      </c>
      <c r="Q25">
        <v>7.4224799999999993</v>
      </c>
      <c r="R25">
        <v>18.617731920000001</v>
      </c>
      <c r="S25">
        <v>11.59053192</v>
      </c>
      <c r="T25">
        <v>0</v>
      </c>
      <c r="U25">
        <v>62.111966400000007</v>
      </c>
      <c r="V25">
        <v>6.2587230215827336</v>
      </c>
      <c r="W25">
        <v>20.37887650359712</v>
      </c>
      <c r="X25">
        <v>64.790135576978429</v>
      </c>
      <c r="Y25">
        <v>0</v>
      </c>
      <c r="Z25">
        <v>2.8784289600000004</v>
      </c>
      <c r="AA25">
        <v>12.340957824000002</v>
      </c>
      <c r="AB25">
        <v>11.533435920000002</v>
      </c>
      <c r="AC25">
        <v>12.751521984</v>
      </c>
      <c r="AD25">
        <v>12.009792240000001</v>
      </c>
      <c r="AE25">
        <v>21.7125353952</v>
      </c>
      <c r="AF25">
        <v>6.1515000000000013</v>
      </c>
      <c r="AG25">
        <v>13.696245599999999</v>
      </c>
      <c r="AH25">
        <v>30.81984984</v>
      </c>
      <c r="AI25">
        <v>14.536641600000001</v>
      </c>
      <c r="AJ25">
        <v>0</v>
      </c>
      <c r="AK25">
        <v>22.574700000000004</v>
      </c>
      <c r="AL25">
        <v>15.604199999999997</v>
      </c>
      <c r="AM25">
        <v>6.9552893142857162</v>
      </c>
      <c r="AN25">
        <v>0</v>
      </c>
      <c r="AO25">
        <v>0</v>
      </c>
      <c r="AP25">
        <v>1.0127073600000001</v>
      </c>
      <c r="AQ25">
        <v>20.961600000000001</v>
      </c>
      <c r="AR25">
        <v>23.516524800000003</v>
      </c>
      <c r="AS25">
        <v>14.009330174400002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36.766187813830761</v>
      </c>
      <c r="BB25">
        <f t="shared" si="0"/>
        <v>1094.5011689294774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512.33784866799999</v>
      </c>
      <c r="L26">
        <v>9.4249639249639241</v>
      </c>
      <c r="M26">
        <v>63.7744</v>
      </c>
      <c r="N26">
        <v>51.881250000000016</v>
      </c>
      <c r="O26">
        <v>36.642187796300512</v>
      </c>
      <c r="P26">
        <v>22.970999999999997</v>
      </c>
      <c r="Q26">
        <v>7.4224799999999993</v>
      </c>
      <c r="R26">
        <v>18.617731920000001</v>
      </c>
      <c r="S26">
        <v>11.59053192</v>
      </c>
      <c r="T26">
        <v>0</v>
      </c>
      <c r="U26">
        <v>62.111966400000007</v>
      </c>
      <c r="V26">
        <v>6.2587230215827336</v>
      </c>
      <c r="W26">
        <v>20.37887650359712</v>
      </c>
      <c r="X26">
        <v>64.790135576978429</v>
      </c>
      <c r="Y26">
        <v>0</v>
      </c>
      <c r="Z26">
        <v>2.8784289600000004</v>
      </c>
      <c r="AA26">
        <v>12.340957824000002</v>
      </c>
      <c r="AB26">
        <v>11.533435920000002</v>
      </c>
      <c r="AC26">
        <v>12.751521984</v>
      </c>
      <c r="AD26">
        <v>12.009792240000001</v>
      </c>
      <c r="AE26">
        <v>21.7125353952</v>
      </c>
      <c r="AF26">
        <v>6.1515000000000013</v>
      </c>
      <c r="AG26">
        <v>13.696245599999999</v>
      </c>
      <c r="AH26">
        <v>30.81984984</v>
      </c>
      <c r="AI26">
        <v>14.536641600000001</v>
      </c>
      <c r="AJ26">
        <v>0</v>
      </c>
      <c r="AK26">
        <v>22.574700000000004</v>
      </c>
      <c r="AL26">
        <v>15.604199999999997</v>
      </c>
      <c r="AM26">
        <v>6.9552893142857162</v>
      </c>
      <c r="AN26">
        <v>0</v>
      </c>
      <c r="AO26">
        <v>0</v>
      </c>
      <c r="AP26">
        <v>0.90018432000000004</v>
      </c>
      <c r="AQ26">
        <v>20.961600000000001</v>
      </c>
      <c r="AR26">
        <v>23.516524800000003</v>
      </c>
      <c r="AS26">
        <v>14.009330174400002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36.762531034630761</v>
      </c>
      <c r="BB26">
        <f t="shared" si="0"/>
        <v>1094.3923026686778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512.33784866799999</v>
      </c>
      <c r="L27">
        <v>9.4249639249639241</v>
      </c>
      <c r="M27">
        <v>63.7744</v>
      </c>
      <c r="N27">
        <v>51.881250000000016</v>
      </c>
      <c r="O27">
        <v>36.642187796300512</v>
      </c>
      <c r="P27">
        <v>22.970999999999997</v>
      </c>
      <c r="Q27">
        <v>7.4224799999999993</v>
      </c>
      <c r="R27">
        <v>18.617731920000001</v>
      </c>
      <c r="S27">
        <v>11.59053192</v>
      </c>
      <c r="T27">
        <v>0</v>
      </c>
      <c r="U27">
        <v>62.111966400000007</v>
      </c>
      <c r="V27">
        <v>6.2587230215827336</v>
      </c>
      <c r="W27">
        <v>20.37887650359712</v>
      </c>
      <c r="X27">
        <v>64.790135576978429</v>
      </c>
      <c r="Y27">
        <v>0</v>
      </c>
      <c r="Z27">
        <v>2.8784289600000004</v>
      </c>
      <c r="AA27">
        <v>12.340957824000002</v>
      </c>
      <c r="AB27">
        <v>11.533435920000002</v>
      </c>
      <c r="AC27">
        <v>12.751521984</v>
      </c>
      <c r="AD27">
        <v>12.009792240000001</v>
      </c>
      <c r="AE27">
        <v>12.396859200000002</v>
      </c>
      <c r="AF27">
        <v>6.1515000000000013</v>
      </c>
      <c r="AG27">
        <v>13.696245599999999</v>
      </c>
      <c r="AH27">
        <v>30.81984984</v>
      </c>
      <c r="AI27">
        <v>14.536641600000001</v>
      </c>
      <c r="AJ27">
        <v>0</v>
      </c>
      <c r="AK27">
        <v>22.574700000000004</v>
      </c>
      <c r="AL27">
        <v>15.604199999999997</v>
      </c>
      <c r="AM27">
        <v>6.9552893142857162</v>
      </c>
      <c r="AN27">
        <v>0</v>
      </c>
      <c r="AO27">
        <v>0</v>
      </c>
      <c r="AP27">
        <v>0.90018432000000004</v>
      </c>
      <c r="AQ27">
        <v>20.961600000000001</v>
      </c>
      <c r="AR27">
        <v>21.819456000000002</v>
      </c>
      <c r="AS27">
        <v>14.009330174400002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36.40461685303076</v>
      </c>
      <c r="BB27">
        <f t="shared" si="0"/>
        <v>1083.7374718550775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512.33784866799999</v>
      </c>
      <c r="L28">
        <v>9.4249639249639241</v>
      </c>
      <c r="M28">
        <v>63.7744</v>
      </c>
      <c r="N28">
        <v>51.881250000000016</v>
      </c>
      <c r="O28">
        <v>36.642187796300512</v>
      </c>
      <c r="P28">
        <v>22.970999999999997</v>
      </c>
      <c r="Q28">
        <v>7.4224799999999993</v>
      </c>
      <c r="R28">
        <v>18.617731920000001</v>
      </c>
      <c r="S28">
        <v>11.59053192</v>
      </c>
      <c r="T28">
        <v>0</v>
      </c>
      <c r="U28">
        <v>62.111966400000007</v>
      </c>
      <c r="V28">
        <v>6.2587230215827336</v>
      </c>
      <c r="W28">
        <v>20.37887650359712</v>
      </c>
      <c r="X28">
        <v>64.790135576978429</v>
      </c>
      <c r="Y28">
        <v>0</v>
      </c>
      <c r="Z28">
        <v>2.8784289600000004</v>
      </c>
      <c r="AA28">
        <v>12.340957824000002</v>
      </c>
      <c r="AB28">
        <v>11.533435920000002</v>
      </c>
      <c r="AC28">
        <v>12.751521984</v>
      </c>
      <c r="AD28">
        <v>12.009792240000001</v>
      </c>
      <c r="AE28">
        <v>12.396859200000002</v>
      </c>
      <c r="AF28">
        <v>6.1515000000000013</v>
      </c>
      <c r="AG28">
        <v>13.696245599999999</v>
      </c>
      <c r="AH28">
        <v>30.81984984</v>
      </c>
      <c r="AI28">
        <v>14.536641600000001</v>
      </c>
      <c r="AJ28">
        <v>0</v>
      </c>
      <c r="AK28">
        <v>22.574700000000004</v>
      </c>
      <c r="AL28">
        <v>15.604199999999997</v>
      </c>
      <c r="AM28">
        <v>4.6368595428571426</v>
      </c>
      <c r="AN28">
        <v>0</v>
      </c>
      <c r="AO28">
        <v>0</v>
      </c>
      <c r="AP28">
        <v>0.90018432000000004</v>
      </c>
      <c r="AQ28">
        <v>20.961600000000001</v>
      </c>
      <c r="AR28">
        <v>21.819456000000002</v>
      </c>
      <c r="AS28">
        <v>14.009330174400002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36.329267929379967</v>
      </c>
      <c r="BB28">
        <f t="shared" si="0"/>
        <v>1081.4943910072998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512.33784866799999</v>
      </c>
      <c r="L29">
        <v>9.4249639249639241</v>
      </c>
      <c r="M29">
        <v>63.7744</v>
      </c>
      <c r="N29">
        <v>51.881250000000016</v>
      </c>
      <c r="O29">
        <v>36.642187796300512</v>
      </c>
      <c r="P29">
        <v>22.970999999999997</v>
      </c>
      <c r="Q29">
        <v>7.4224799999999993</v>
      </c>
      <c r="R29">
        <v>18.617731920000001</v>
      </c>
      <c r="S29">
        <v>11.59053192</v>
      </c>
      <c r="T29">
        <v>0</v>
      </c>
      <c r="U29">
        <v>62.111966400000007</v>
      </c>
      <c r="V29">
        <v>6.2587230215827336</v>
      </c>
      <c r="W29">
        <v>20.37887650359712</v>
      </c>
      <c r="X29">
        <v>64.790135576978429</v>
      </c>
      <c r="Y29">
        <v>0</v>
      </c>
      <c r="Z29">
        <v>2.8784289600000004</v>
      </c>
      <c r="AA29">
        <v>3.0880152000000001</v>
      </c>
      <c r="AB29">
        <v>11.533435920000002</v>
      </c>
      <c r="AC29">
        <v>12.751521984</v>
      </c>
      <c r="AD29">
        <v>12.009792240000001</v>
      </c>
      <c r="AE29">
        <v>12.396859200000002</v>
      </c>
      <c r="AF29">
        <v>6.1515000000000013</v>
      </c>
      <c r="AG29">
        <v>13.696245599999999</v>
      </c>
      <c r="AH29">
        <v>30.81984984</v>
      </c>
      <c r="AI29">
        <v>14.536641600000001</v>
      </c>
      <c r="AJ29">
        <v>0</v>
      </c>
      <c r="AK29">
        <v>22.574700000000004</v>
      </c>
      <c r="AL29">
        <v>15.604199999999997</v>
      </c>
      <c r="AM29">
        <v>2.3184297714285713</v>
      </c>
      <c r="AN29">
        <v>0</v>
      </c>
      <c r="AO29">
        <v>0</v>
      </c>
      <c r="AP29">
        <v>0.90018432000000004</v>
      </c>
      <c r="AQ29">
        <v>20.961600000000001</v>
      </c>
      <c r="AR29">
        <v>21.819456000000002</v>
      </c>
      <c r="AS29">
        <v>14.474890080000003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35.96832964492917</v>
      </c>
      <c r="BB29">
        <f t="shared" si="0"/>
        <v>1070.749516801922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512.33784866799999</v>
      </c>
      <c r="L30">
        <v>9.4249639249639241</v>
      </c>
      <c r="M30">
        <v>63.7744</v>
      </c>
      <c r="N30">
        <v>51.881250000000016</v>
      </c>
      <c r="O30">
        <v>36.642187796300512</v>
      </c>
      <c r="P30">
        <v>22.970999999999997</v>
      </c>
      <c r="Q30">
        <v>7.4224799999999993</v>
      </c>
      <c r="R30">
        <v>18.617731920000001</v>
      </c>
      <c r="S30">
        <v>11.59053192</v>
      </c>
      <c r="T30">
        <v>0</v>
      </c>
      <c r="U30">
        <v>62.111966400000007</v>
      </c>
      <c r="V30">
        <v>6.2587230215827336</v>
      </c>
      <c r="W30">
        <v>20.37887650359712</v>
      </c>
      <c r="X30">
        <v>64.790135576978429</v>
      </c>
      <c r="Y30">
        <v>0</v>
      </c>
      <c r="Z30">
        <v>2.8784289600000004</v>
      </c>
      <c r="AA30">
        <v>0</v>
      </c>
      <c r="AB30">
        <v>11.533435920000002</v>
      </c>
      <c r="AC30">
        <v>12.751521984</v>
      </c>
      <c r="AD30">
        <v>8.0065281600000002</v>
      </c>
      <c r="AE30">
        <v>12.396859200000002</v>
      </c>
      <c r="AF30">
        <v>6.1515000000000013</v>
      </c>
      <c r="AG30">
        <v>13.696245599999999</v>
      </c>
      <c r="AH30">
        <v>30.81984984</v>
      </c>
      <c r="AI30">
        <v>14.536641600000001</v>
      </c>
      <c r="AJ30">
        <v>0</v>
      </c>
      <c r="AK30">
        <v>22.574700000000004</v>
      </c>
      <c r="AL30">
        <v>15.604199999999997</v>
      </c>
      <c r="AM30">
        <v>0</v>
      </c>
      <c r="AN30">
        <v>0</v>
      </c>
      <c r="AO30">
        <v>0</v>
      </c>
      <c r="AP30">
        <v>0.90018432000000004</v>
      </c>
      <c r="AQ30">
        <v>20.961600000000001</v>
      </c>
      <c r="AR30">
        <v>21.819456000000002</v>
      </c>
      <c r="AS30">
        <v>14.474890080000003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35.662513595678377</v>
      </c>
      <c r="BB30">
        <f t="shared" si="0"/>
        <v>1061.6456237997445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512.33784866799999</v>
      </c>
      <c r="L31">
        <v>9.4249639249639241</v>
      </c>
      <c r="M31">
        <v>63.7744</v>
      </c>
      <c r="N31">
        <v>51.881250000000016</v>
      </c>
      <c r="O31">
        <v>36.642187796300512</v>
      </c>
      <c r="P31">
        <v>22.970999999999997</v>
      </c>
      <c r="Q31">
        <v>7.4224799999999993</v>
      </c>
      <c r="R31">
        <v>18.617731920000001</v>
      </c>
      <c r="S31">
        <v>11.59053192</v>
      </c>
      <c r="T31">
        <v>0</v>
      </c>
      <c r="U31">
        <v>62.111966400000007</v>
      </c>
      <c r="V31">
        <v>6.2587230215827336</v>
      </c>
      <c r="W31">
        <v>20.37887650359712</v>
      </c>
      <c r="X31">
        <v>64.790135576978429</v>
      </c>
      <c r="Y31">
        <v>0</v>
      </c>
      <c r="Z31">
        <v>2.8784289600000004</v>
      </c>
      <c r="AA31">
        <v>0</v>
      </c>
      <c r="AB31">
        <v>11.533435920000002</v>
      </c>
      <c r="AC31">
        <v>8.5010146559999988</v>
      </c>
      <c r="AD31">
        <v>4.0032640800000001</v>
      </c>
      <c r="AE31">
        <v>12.396859200000002</v>
      </c>
      <c r="AF31">
        <v>6.1515000000000013</v>
      </c>
      <c r="AG31">
        <v>13.696245599999999</v>
      </c>
      <c r="AH31">
        <v>20.546566559999995</v>
      </c>
      <c r="AI31">
        <v>2.7955080000000003</v>
      </c>
      <c r="AJ31">
        <v>0</v>
      </c>
      <c r="AK31">
        <v>22.574700000000004</v>
      </c>
      <c r="AL31">
        <v>15.604199999999997</v>
      </c>
      <c r="AM31">
        <v>0</v>
      </c>
      <c r="AN31">
        <v>0</v>
      </c>
      <c r="AO31">
        <v>0</v>
      </c>
      <c r="AP31">
        <v>0.90018432000000004</v>
      </c>
      <c r="AQ31">
        <v>20.961600000000001</v>
      </c>
      <c r="AR31">
        <v>21.819456000000002</v>
      </c>
      <c r="AS31">
        <v>14.474890080000003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34.678797388478372</v>
      </c>
      <c r="BB31">
        <f t="shared" si="0"/>
        <v>1032.3611517189443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512.33784866799999</v>
      </c>
      <c r="L32">
        <v>9.4249639249639241</v>
      </c>
      <c r="M32">
        <v>63.7744</v>
      </c>
      <c r="N32">
        <v>51.881250000000016</v>
      </c>
      <c r="O32">
        <v>36.642187796300512</v>
      </c>
      <c r="P32">
        <v>22.970999999999997</v>
      </c>
      <c r="Q32">
        <v>7.4224799999999993</v>
      </c>
      <c r="R32">
        <v>18.617731920000001</v>
      </c>
      <c r="S32">
        <v>11.59053192</v>
      </c>
      <c r="T32">
        <v>0</v>
      </c>
      <c r="U32">
        <v>62.111966400000007</v>
      </c>
      <c r="V32">
        <v>6.2587230215827336</v>
      </c>
      <c r="W32">
        <v>20.37887650359712</v>
      </c>
      <c r="X32">
        <v>64.790135576978429</v>
      </c>
      <c r="Y32">
        <v>0</v>
      </c>
      <c r="Z32">
        <v>2.8784289600000004</v>
      </c>
      <c r="AA32">
        <v>0</v>
      </c>
      <c r="AB32">
        <v>11.533435920000002</v>
      </c>
      <c r="AC32">
        <v>4.2505073279999994</v>
      </c>
      <c r="AD32">
        <v>0</v>
      </c>
      <c r="AE32">
        <v>12.396859200000002</v>
      </c>
      <c r="AF32">
        <v>6.1515000000000013</v>
      </c>
      <c r="AG32">
        <v>13.696245599999999</v>
      </c>
      <c r="AH32">
        <v>10.273283279999998</v>
      </c>
      <c r="AI32">
        <v>1.1182032</v>
      </c>
      <c r="AJ32">
        <v>0</v>
      </c>
      <c r="AK32">
        <v>22.574700000000004</v>
      </c>
      <c r="AL32">
        <v>15.604199999999997</v>
      </c>
      <c r="AM32">
        <v>0</v>
      </c>
      <c r="AN32">
        <v>0</v>
      </c>
      <c r="AO32">
        <v>0</v>
      </c>
      <c r="AP32">
        <v>0.90018432000000004</v>
      </c>
      <c r="AQ32">
        <v>20.961600000000001</v>
      </c>
      <c r="AR32">
        <v>21.819456000000002</v>
      </c>
      <c r="AS32">
        <v>14.474890080000003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34.02215605647838</v>
      </c>
      <c r="BB32">
        <f t="shared" si="0"/>
        <v>1012.8134335629442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512.33784866799999</v>
      </c>
      <c r="L33">
        <v>9.4249639249639241</v>
      </c>
      <c r="M33">
        <v>63.7744</v>
      </c>
      <c r="N33">
        <v>51.881250000000016</v>
      </c>
      <c r="O33">
        <v>36.642187796300512</v>
      </c>
      <c r="P33">
        <v>22.970999999999997</v>
      </c>
      <c r="Q33">
        <v>7.4224799999999993</v>
      </c>
      <c r="R33">
        <v>18.617731920000001</v>
      </c>
      <c r="S33">
        <v>11.59053192</v>
      </c>
      <c r="T33">
        <v>0</v>
      </c>
      <c r="U33">
        <v>62.111966400000007</v>
      </c>
      <c r="V33">
        <v>6.2587230215827336</v>
      </c>
      <c r="W33">
        <v>20.37887650359712</v>
      </c>
      <c r="X33">
        <v>64.790135576978429</v>
      </c>
      <c r="Y33">
        <v>0</v>
      </c>
      <c r="Z33">
        <v>2.8784289600000004</v>
      </c>
      <c r="AA33">
        <v>0</v>
      </c>
      <c r="AB33">
        <v>11.533435920000002</v>
      </c>
      <c r="AC33">
        <v>4.2505073279999994</v>
      </c>
      <c r="AD33">
        <v>0</v>
      </c>
      <c r="AE33">
        <v>12.396859200000002</v>
      </c>
      <c r="AF33">
        <v>6.1515000000000013</v>
      </c>
      <c r="AG33">
        <v>13.696245599999999</v>
      </c>
      <c r="AH33">
        <v>7.7777488800000008</v>
      </c>
      <c r="AI33">
        <v>0</v>
      </c>
      <c r="AJ33">
        <v>0</v>
      </c>
      <c r="AK33">
        <v>22.574700000000004</v>
      </c>
      <c r="AL33">
        <v>15.604199999999997</v>
      </c>
      <c r="AM33">
        <v>0</v>
      </c>
      <c r="AN33">
        <v>0</v>
      </c>
      <c r="AO33">
        <v>0</v>
      </c>
      <c r="AP33">
        <v>0.90018432000000004</v>
      </c>
      <c r="AQ33">
        <v>20.961600000000001</v>
      </c>
      <c r="AR33">
        <v>21.819456000000002</v>
      </c>
      <c r="AS33">
        <v>14.474890080000003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33.904709584478383</v>
      </c>
      <c r="BB33">
        <f t="shared" si="0"/>
        <v>1009.3171424349442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512.33784866799999</v>
      </c>
      <c r="L34">
        <v>9.4249639249639241</v>
      </c>
      <c r="M34">
        <v>63.7744</v>
      </c>
      <c r="N34">
        <v>51.881250000000016</v>
      </c>
      <c r="O34">
        <v>36.642187796300512</v>
      </c>
      <c r="P34">
        <v>22.970999999999997</v>
      </c>
      <c r="Q34">
        <v>7.4224799999999993</v>
      </c>
      <c r="R34">
        <v>18.617731920000001</v>
      </c>
      <c r="S34">
        <v>11.59053192</v>
      </c>
      <c r="T34">
        <v>0</v>
      </c>
      <c r="U34">
        <v>62.111966400000007</v>
      </c>
      <c r="V34">
        <v>6.2587230215827336</v>
      </c>
      <c r="W34">
        <v>20.37887650359712</v>
      </c>
      <c r="X34">
        <v>64.790135576978429</v>
      </c>
      <c r="Y34">
        <v>0</v>
      </c>
      <c r="Z34">
        <v>2.8784289600000004</v>
      </c>
      <c r="AA34">
        <v>0</v>
      </c>
      <c r="AB34">
        <v>11.533435920000002</v>
      </c>
      <c r="AC34">
        <v>0</v>
      </c>
      <c r="AD34">
        <v>0</v>
      </c>
      <c r="AE34">
        <v>12.396859200000002</v>
      </c>
      <c r="AF34">
        <v>6.1515000000000013</v>
      </c>
      <c r="AG34">
        <v>13.696245599999999</v>
      </c>
      <c r="AH34">
        <v>0</v>
      </c>
      <c r="AI34">
        <v>0</v>
      </c>
      <c r="AJ34">
        <v>0</v>
      </c>
      <c r="AK34">
        <v>22.574700000000004</v>
      </c>
      <c r="AL34">
        <v>15.604199999999997</v>
      </c>
      <c r="AM34">
        <v>0</v>
      </c>
      <c r="AN34">
        <v>0</v>
      </c>
      <c r="AO34">
        <v>0</v>
      </c>
      <c r="AP34">
        <v>0.90018432000000004</v>
      </c>
      <c r="AQ34">
        <v>20.961600000000001</v>
      </c>
      <c r="AR34">
        <v>21.819456000000002</v>
      </c>
      <c r="AS34">
        <v>14.474890080000003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33.513791279678387</v>
      </c>
      <c r="BB34">
        <f t="shared" si="0"/>
        <v>997.67980453174414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512.33784866799999</v>
      </c>
      <c r="L35">
        <v>9.4249639249639241</v>
      </c>
      <c r="M35">
        <v>60.308399999999992</v>
      </c>
      <c r="N35">
        <v>51.881250000000016</v>
      </c>
      <c r="O35">
        <v>36.642187796300512</v>
      </c>
      <c r="P35">
        <v>22.970999999999997</v>
      </c>
      <c r="Q35">
        <v>7.4224799999999993</v>
      </c>
      <c r="R35">
        <v>18.617731920000001</v>
      </c>
      <c r="S35">
        <v>11.59053192</v>
      </c>
      <c r="T35">
        <v>0</v>
      </c>
      <c r="U35">
        <v>62.111966400000007</v>
      </c>
      <c r="V35">
        <v>6.2587230215827336</v>
      </c>
      <c r="W35">
        <v>20.37887650359712</v>
      </c>
      <c r="X35">
        <v>64.790135576978429</v>
      </c>
      <c r="Y35">
        <v>0</v>
      </c>
      <c r="Z35">
        <v>2.8784289600000004</v>
      </c>
      <c r="AA35">
        <v>0</v>
      </c>
      <c r="AB35">
        <v>5.7374452800000002</v>
      </c>
      <c r="AC35">
        <v>0</v>
      </c>
      <c r="AD35">
        <v>0</v>
      </c>
      <c r="AE35">
        <v>12.396859200000002</v>
      </c>
      <c r="AF35">
        <v>6.1515000000000013</v>
      </c>
      <c r="AG35">
        <v>13.696245599999999</v>
      </c>
      <c r="AH35">
        <v>0</v>
      </c>
      <c r="AI35">
        <v>0</v>
      </c>
      <c r="AJ35">
        <v>0</v>
      </c>
      <c r="AK35">
        <v>22.574700000000004</v>
      </c>
      <c r="AL35">
        <v>15.604199999999997</v>
      </c>
      <c r="AM35">
        <v>0</v>
      </c>
      <c r="AN35">
        <v>0</v>
      </c>
      <c r="AO35">
        <v>0</v>
      </c>
      <c r="AP35">
        <v>0.90018432000000004</v>
      </c>
      <c r="AQ35">
        <v>20.961600000000001</v>
      </c>
      <c r="AR35">
        <v>21.819456000000002</v>
      </c>
      <c r="AS35">
        <v>14.009330174400002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33.197645594878381</v>
      </c>
      <c r="BB35">
        <f t="shared" si="0"/>
        <v>988.26839967094406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512.33784866799999</v>
      </c>
      <c r="L36">
        <v>9.4249639249639241</v>
      </c>
      <c r="M36">
        <v>60.308399999999992</v>
      </c>
      <c r="N36">
        <v>51.881250000000016</v>
      </c>
      <c r="O36">
        <v>36.642187796300512</v>
      </c>
      <c r="P36">
        <v>22.970999999999997</v>
      </c>
      <c r="Q36">
        <v>7.4224799999999993</v>
      </c>
      <c r="R36">
        <v>18.617731920000001</v>
      </c>
      <c r="S36">
        <v>11.59053192</v>
      </c>
      <c r="T36">
        <v>0</v>
      </c>
      <c r="U36">
        <v>62.111966400000007</v>
      </c>
      <c r="V36">
        <v>6.2587230215827336</v>
      </c>
      <c r="W36">
        <v>20.37887650359712</v>
      </c>
      <c r="X36">
        <v>64.790135576978429</v>
      </c>
      <c r="Y36">
        <v>0</v>
      </c>
      <c r="Z36">
        <v>2.8784289600000004</v>
      </c>
      <c r="AA36">
        <v>0</v>
      </c>
      <c r="AB36">
        <v>5.6788999199999992</v>
      </c>
      <c r="AC36">
        <v>0</v>
      </c>
      <c r="AD36">
        <v>0</v>
      </c>
      <c r="AE36">
        <v>10.593679679999999</v>
      </c>
      <c r="AF36">
        <v>6.1515000000000013</v>
      </c>
      <c r="AG36">
        <v>13.696245599999999</v>
      </c>
      <c r="AH36">
        <v>0</v>
      </c>
      <c r="AI36">
        <v>0</v>
      </c>
      <c r="AJ36">
        <v>0</v>
      </c>
      <c r="AK36">
        <v>22.574700000000004</v>
      </c>
      <c r="AL36">
        <v>15.604199999999997</v>
      </c>
      <c r="AM36">
        <v>0</v>
      </c>
      <c r="AN36">
        <v>0</v>
      </c>
      <c r="AO36">
        <v>0</v>
      </c>
      <c r="AP36">
        <v>0.90018432000000004</v>
      </c>
      <c r="AQ36">
        <v>14.06174</v>
      </c>
      <c r="AR36">
        <v>21.819456000000002</v>
      </c>
      <c r="AS36">
        <v>14.009330174400002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32.912894196078376</v>
      </c>
      <c r="BB36">
        <f t="shared" si="0"/>
        <v>979.79156618974423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512.33784866799999</v>
      </c>
      <c r="L37">
        <v>9.4249639249639241</v>
      </c>
      <c r="M37">
        <v>60.308399999999992</v>
      </c>
      <c r="N37">
        <v>51.881250000000016</v>
      </c>
      <c r="O37">
        <v>36.642187796300512</v>
      </c>
      <c r="P37">
        <v>22.970999999999997</v>
      </c>
      <c r="Q37">
        <v>7.4224799999999993</v>
      </c>
      <c r="R37">
        <v>18.617731920000001</v>
      </c>
      <c r="S37">
        <v>11.59053192</v>
      </c>
      <c r="T37">
        <v>0</v>
      </c>
      <c r="U37">
        <v>62.111966400000007</v>
      </c>
      <c r="V37">
        <v>6.2587230215827336</v>
      </c>
      <c r="W37">
        <v>20.37887650359712</v>
      </c>
      <c r="X37">
        <v>64.790135576978429</v>
      </c>
      <c r="Y37">
        <v>0</v>
      </c>
      <c r="Z37">
        <v>2.8784289600000004</v>
      </c>
      <c r="AA37">
        <v>0</v>
      </c>
      <c r="AB37">
        <v>0</v>
      </c>
      <c r="AC37">
        <v>0</v>
      </c>
      <c r="AD37">
        <v>0</v>
      </c>
      <c r="AE37">
        <v>6.1984295999999999</v>
      </c>
      <c r="AF37">
        <v>6.1515000000000013</v>
      </c>
      <c r="AG37">
        <v>13.696245599999999</v>
      </c>
      <c r="AH37">
        <v>0</v>
      </c>
      <c r="AI37">
        <v>0</v>
      </c>
      <c r="AJ37">
        <v>0</v>
      </c>
      <c r="AK37">
        <v>22.574700000000004</v>
      </c>
      <c r="AL37">
        <v>15.604199999999997</v>
      </c>
      <c r="AM37">
        <v>0</v>
      </c>
      <c r="AN37">
        <v>0</v>
      </c>
      <c r="AO37">
        <v>0</v>
      </c>
      <c r="AP37">
        <v>0.90018432000000004</v>
      </c>
      <c r="AQ37">
        <v>7.0308700000000011</v>
      </c>
      <c r="AR37">
        <v>21.819456000000002</v>
      </c>
      <c r="AS37">
        <v>14.009330174400002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32.356981282865682</v>
      </c>
      <c r="BB37">
        <f t="shared" si="0"/>
        <v>963.2424591029569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512.33784866799999</v>
      </c>
      <c r="L38">
        <v>9.4249639249639241</v>
      </c>
      <c r="M38">
        <v>60.308399999999992</v>
      </c>
      <c r="N38">
        <v>51.881250000000016</v>
      </c>
      <c r="O38">
        <v>36.642187796300512</v>
      </c>
      <c r="P38">
        <v>22.970999999999997</v>
      </c>
      <c r="Q38">
        <v>7.4224799999999993</v>
      </c>
      <c r="R38">
        <v>18.617731920000001</v>
      </c>
      <c r="S38">
        <v>11.59053192</v>
      </c>
      <c r="T38">
        <v>0</v>
      </c>
      <c r="U38">
        <v>62.111966400000007</v>
      </c>
      <c r="V38">
        <v>6.2587230215827336</v>
      </c>
      <c r="W38">
        <v>20.37887650359712</v>
      </c>
      <c r="X38">
        <v>64.790135576978429</v>
      </c>
      <c r="Y38">
        <v>0</v>
      </c>
      <c r="Z38">
        <v>2.8784289600000004</v>
      </c>
      <c r="AA38">
        <v>0</v>
      </c>
      <c r="AB38">
        <v>0</v>
      </c>
      <c r="AC38">
        <v>0</v>
      </c>
      <c r="AD38">
        <v>0</v>
      </c>
      <c r="AE38">
        <v>6.1984295999999999</v>
      </c>
      <c r="AF38">
        <v>6.1515000000000013</v>
      </c>
      <c r="AG38">
        <v>13.696245599999999</v>
      </c>
      <c r="AH38">
        <v>0</v>
      </c>
      <c r="AI38">
        <v>0</v>
      </c>
      <c r="AJ38">
        <v>0</v>
      </c>
      <c r="AK38">
        <v>22.574700000000004</v>
      </c>
      <c r="AL38">
        <v>15.604199999999997</v>
      </c>
      <c r="AM38">
        <v>0</v>
      </c>
      <c r="AN38">
        <v>0</v>
      </c>
      <c r="AO38">
        <v>0</v>
      </c>
      <c r="AP38">
        <v>1.0127073600000001</v>
      </c>
      <c r="AQ38">
        <v>7.0308700000000011</v>
      </c>
      <c r="AR38">
        <v>21.819456000000002</v>
      </c>
      <c r="AS38">
        <v>14.009330174400002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32.360638062065682</v>
      </c>
      <c r="BB38">
        <f t="shared" si="0"/>
        <v>963.35132536375693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512.33784866799999</v>
      </c>
      <c r="L39">
        <v>9.4249639249639241</v>
      </c>
      <c r="M39">
        <v>60.308399999999992</v>
      </c>
      <c r="N39">
        <v>51.881250000000016</v>
      </c>
      <c r="O39">
        <v>36.642187796300512</v>
      </c>
      <c r="P39">
        <v>22.970999999999997</v>
      </c>
      <c r="Q39">
        <v>7.4224799999999993</v>
      </c>
      <c r="R39">
        <v>18.617731920000001</v>
      </c>
      <c r="S39">
        <v>11.59053192</v>
      </c>
      <c r="T39">
        <v>0</v>
      </c>
      <c r="U39">
        <v>62.111966400000007</v>
      </c>
      <c r="V39">
        <v>6.2587230215827336</v>
      </c>
      <c r="W39">
        <v>20.37887650359712</v>
      </c>
      <c r="X39">
        <v>64.790135576978429</v>
      </c>
      <c r="Y39">
        <v>0</v>
      </c>
      <c r="Z39">
        <v>2.8784289600000004</v>
      </c>
      <c r="AA39">
        <v>0</v>
      </c>
      <c r="AB39">
        <v>0</v>
      </c>
      <c r="AC39">
        <v>0</v>
      </c>
      <c r="AD39">
        <v>0</v>
      </c>
      <c r="AE39">
        <v>6.1984295999999999</v>
      </c>
      <c r="AF39">
        <v>6.1515000000000013</v>
      </c>
      <c r="AG39">
        <v>13.696245599999999</v>
      </c>
      <c r="AH39">
        <v>0</v>
      </c>
      <c r="AI39">
        <v>0</v>
      </c>
      <c r="AJ39">
        <v>0</v>
      </c>
      <c r="AK39">
        <v>22.574700000000004</v>
      </c>
      <c r="AL39">
        <v>15.604199999999997</v>
      </c>
      <c r="AM39">
        <v>0</v>
      </c>
      <c r="AN39">
        <v>0</v>
      </c>
      <c r="AO39">
        <v>0</v>
      </c>
      <c r="AP39">
        <v>1.0127073600000001</v>
      </c>
      <c r="AQ39">
        <v>0</v>
      </c>
      <c r="AR39">
        <v>23.516524800000003</v>
      </c>
      <c r="AS39">
        <v>10.339207200000001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32.068009922878375</v>
      </c>
      <c r="BB39">
        <f t="shared" si="0"/>
        <v>954.6400293285443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512.33784866799999</v>
      </c>
      <c r="L40">
        <v>9.4249639249639241</v>
      </c>
      <c r="M40">
        <v>60.308399999999992</v>
      </c>
      <c r="N40">
        <v>51.881250000000016</v>
      </c>
      <c r="O40">
        <v>36.642187796300512</v>
      </c>
      <c r="P40">
        <v>22.970999999999997</v>
      </c>
      <c r="Q40">
        <v>7.4224799999999993</v>
      </c>
      <c r="R40">
        <v>18.617731920000001</v>
      </c>
      <c r="S40">
        <v>11.59053192</v>
      </c>
      <c r="T40">
        <v>0</v>
      </c>
      <c r="U40">
        <v>62.111966400000007</v>
      </c>
      <c r="V40">
        <v>6.2587230215827336</v>
      </c>
      <c r="W40">
        <v>20.37887650359712</v>
      </c>
      <c r="X40">
        <v>64.790135576978429</v>
      </c>
      <c r="Y40">
        <v>0</v>
      </c>
      <c r="Z40">
        <v>2.8784289600000004</v>
      </c>
      <c r="AA40">
        <v>0</v>
      </c>
      <c r="AB40">
        <v>0</v>
      </c>
      <c r="AC40">
        <v>0</v>
      </c>
      <c r="AD40">
        <v>0</v>
      </c>
      <c r="AE40">
        <v>6.1984295999999999</v>
      </c>
      <c r="AF40">
        <v>6.1515000000000013</v>
      </c>
      <c r="AG40">
        <v>13.696245599999999</v>
      </c>
      <c r="AH40">
        <v>0</v>
      </c>
      <c r="AI40">
        <v>0</v>
      </c>
      <c r="AJ40">
        <v>0</v>
      </c>
      <c r="AK40">
        <v>22.574700000000004</v>
      </c>
      <c r="AL40">
        <v>15.604199999999997</v>
      </c>
      <c r="AM40">
        <v>0</v>
      </c>
      <c r="AN40">
        <v>0</v>
      </c>
      <c r="AO40">
        <v>0</v>
      </c>
      <c r="AP40">
        <v>1.0127073600000001</v>
      </c>
      <c r="AQ40">
        <v>0</v>
      </c>
      <c r="AR40">
        <v>23.516524800000003</v>
      </c>
      <c r="AS40">
        <v>10.339207200000001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32.068009922878375</v>
      </c>
      <c r="BB40">
        <f t="shared" si="0"/>
        <v>954.6400293285443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512.33784866799999</v>
      </c>
      <c r="L41">
        <v>9.4249639249639241</v>
      </c>
      <c r="M41">
        <v>60.308399999999992</v>
      </c>
      <c r="N41">
        <v>51.881250000000016</v>
      </c>
      <c r="O41">
        <v>36.642187796300512</v>
      </c>
      <c r="P41">
        <v>22.970999999999997</v>
      </c>
      <c r="Q41">
        <v>7.4224799999999993</v>
      </c>
      <c r="R41">
        <v>18.617731920000001</v>
      </c>
      <c r="S41">
        <v>11.59053192</v>
      </c>
      <c r="T41">
        <v>0</v>
      </c>
      <c r="U41">
        <v>62.111966400000007</v>
      </c>
      <c r="V41">
        <v>6.2587230215827336</v>
      </c>
      <c r="W41">
        <v>20.37887650359712</v>
      </c>
      <c r="X41">
        <v>64.790135576978429</v>
      </c>
      <c r="Y41">
        <v>0</v>
      </c>
      <c r="Z41">
        <v>5.797439999999999</v>
      </c>
      <c r="AA41">
        <v>0</v>
      </c>
      <c r="AB41">
        <v>0</v>
      </c>
      <c r="AC41">
        <v>0</v>
      </c>
      <c r="AD41">
        <v>0</v>
      </c>
      <c r="AE41">
        <v>6.1984295999999999</v>
      </c>
      <c r="AF41">
        <v>6.1515000000000013</v>
      </c>
      <c r="AG41">
        <v>13.696245599999999</v>
      </c>
      <c r="AH41">
        <v>0</v>
      </c>
      <c r="AI41">
        <v>0</v>
      </c>
      <c r="AJ41">
        <v>0</v>
      </c>
      <c r="AK41">
        <v>22.574700000000004</v>
      </c>
      <c r="AL41">
        <v>15.604199999999997</v>
      </c>
      <c r="AM41">
        <v>0</v>
      </c>
      <c r="AN41">
        <v>0</v>
      </c>
      <c r="AO41">
        <v>0</v>
      </c>
      <c r="AP41">
        <v>1.0127073600000001</v>
      </c>
      <c r="AQ41">
        <v>0</v>
      </c>
      <c r="AR41">
        <v>23.516524800000003</v>
      </c>
      <c r="AS41">
        <v>10.339207200000001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32.162878001278372</v>
      </c>
      <c r="BB41">
        <f t="shared" si="0"/>
        <v>957.46417229014435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512.33784866799999</v>
      </c>
      <c r="L42">
        <v>9.4249639249639241</v>
      </c>
      <c r="M42">
        <v>60.308399999999992</v>
      </c>
      <c r="N42">
        <v>51.881250000000016</v>
      </c>
      <c r="O42">
        <v>36.642187796300512</v>
      </c>
      <c r="P42">
        <v>22.970999999999997</v>
      </c>
      <c r="Q42">
        <v>7.4224799999999993</v>
      </c>
      <c r="R42">
        <v>18.617731920000001</v>
      </c>
      <c r="S42">
        <v>11.59053192</v>
      </c>
      <c r="T42">
        <v>0</v>
      </c>
      <c r="U42">
        <v>62.111966400000007</v>
      </c>
      <c r="V42">
        <v>6.2587230215827336</v>
      </c>
      <c r="W42">
        <v>20.37887650359712</v>
      </c>
      <c r="X42">
        <v>64.790135576978429</v>
      </c>
      <c r="Y42">
        <v>0</v>
      </c>
      <c r="Z42">
        <v>5.797439999999999</v>
      </c>
      <c r="AA42">
        <v>0</v>
      </c>
      <c r="AB42">
        <v>0</v>
      </c>
      <c r="AC42">
        <v>0</v>
      </c>
      <c r="AD42">
        <v>0</v>
      </c>
      <c r="AE42">
        <v>6.1984295999999999</v>
      </c>
      <c r="AF42">
        <v>6.1515000000000013</v>
      </c>
      <c r="AG42">
        <v>13.696245599999999</v>
      </c>
      <c r="AH42">
        <v>0</v>
      </c>
      <c r="AI42">
        <v>0</v>
      </c>
      <c r="AJ42">
        <v>0</v>
      </c>
      <c r="AK42">
        <v>22.574700000000004</v>
      </c>
      <c r="AL42">
        <v>15.604199999999997</v>
      </c>
      <c r="AM42">
        <v>0</v>
      </c>
      <c r="AN42">
        <v>0</v>
      </c>
      <c r="AO42">
        <v>0</v>
      </c>
      <c r="AP42">
        <v>1.0127073600000001</v>
      </c>
      <c r="AQ42">
        <v>0</v>
      </c>
      <c r="AR42">
        <v>23.516524800000003</v>
      </c>
      <c r="AS42">
        <v>10.339207200000001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32.162878001278372</v>
      </c>
      <c r="BB42">
        <f t="shared" si="0"/>
        <v>957.46417229014435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512.33784866799999</v>
      </c>
      <c r="L43">
        <v>9.4249639249639241</v>
      </c>
      <c r="M43">
        <v>59.268599999999992</v>
      </c>
      <c r="N43">
        <v>51.881250000000016</v>
      </c>
      <c r="O43">
        <v>36.642187796300512</v>
      </c>
      <c r="P43">
        <v>22.970999999999997</v>
      </c>
      <c r="Q43">
        <v>7.4224799999999993</v>
      </c>
      <c r="R43">
        <v>18.617731920000001</v>
      </c>
      <c r="S43">
        <v>11.59053192</v>
      </c>
      <c r="T43">
        <v>0</v>
      </c>
      <c r="U43">
        <v>62.111966400000007</v>
      </c>
      <c r="V43">
        <v>6.2587230215827336</v>
      </c>
      <c r="W43">
        <v>20.37887650359712</v>
      </c>
      <c r="X43">
        <v>64.790135576978429</v>
      </c>
      <c r="Y43">
        <v>0</v>
      </c>
      <c r="Z43">
        <v>5.797439999999999</v>
      </c>
      <c r="AA43">
        <v>0</v>
      </c>
      <c r="AB43">
        <v>0</v>
      </c>
      <c r="AC43">
        <v>0</v>
      </c>
      <c r="AD43">
        <v>0</v>
      </c>
      <c r="AE43">
        <v>6.1984295999999999</v>
      </c>
      <c r="AF43">
        <v>6.1515000000000013</v>
      </c>
      <c r="AG43">
        <v>13.696245599999999</v>
      </c>
      <c r="AH43">
        <v>0</v>
      </c>
      <c r="AI43">
        <v>0</v>
      </c>
      <c r="AJ43">
        <v>0</v>
      </c>
      <c r="AK43">
        <v>22.574700000000004</v>
      </c>
      <c r="AL43">
        <v>15.604199999999997</v>
      </c>
      <c r="AM43">
        <v>0</v>
      </c>
      <c r="AN43">
        <v>0</v>
      </c>
      <c r="AO43">
        <v>0</v>
      </c>
      <c r="AP43">
        <v>1.0127073600000001</v>
      </c>
      <c r="AQ43">
        <v>0</v>
      </c>
      <c r="AR43">
        <v>21.819456000000002</v>
      </c>
      <c r="AS43">
        <v>10.339207200000001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32.073929765278372</v>
      </c>
      <c r="BB43">
        <f t="shared" si="0"/>
        <v>954.8162517261444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512.33784866799999</v>
      </c>
      <c r="L44">
        <v>9.4249639249639241</v>
      </c>
      <c r="M44">
        <v>59.268599999999992</v>
      </c>
      <c r="N44">
        <v>51.881250000000016</v>
      </c>
      <c r="O44">
        <v>36.642187796300512</v>
      </c>
      <c r="P44">
        <v>22.970999999999997</v>
      </c>
      <c r="Q44">
        <v>7.4224799999999993</v>
      </c>
      <c r="R44">
        <v>18.617731920000001</v>
      </c>
      <c r="S44">
        <v>11.59053192</v>
      </c>
      <c r="T44">
        <v>0</v>
      </c>
      <c r="U44">
        <v>62.111966400000007</v>
      </c>
      <c r="V44">
        <v>6.2587230215827336</v>
      </c>
      <c r="W44">
        <v>20.37887650359712</v>
      </c>
      <c r="X44">
        <v>64.790135576978429</v>
      </c>
      <c r="Y44">
        <v>0</v>
      </c>
      <c r="Z44">
        <v>5.797439999999999</v>
      </c>
      <c r="AA44">
        <v>0</v>
      </c>
      <c r="AB44">
        <v>0</v>
      </c>
      <c r="AC44">
        <v>0</v>
      </c>
      <c r="AD44">
        <v>0</v>
      </c>
      <c r="AE44">
        <v>6.1984295999999999</v>
      </c>
      <c r="AF44">
        <v>6.1515000000000013</v>
      </c>
      <c r="AG44">
        <v>13.696245599999999</v>
      </c>
      <c r="AH44">
        <v>0</v>
      </c>
      <c r="AI44">
        <v>0</v>
      </c>
      <c r="AJ44">
        <v>0</v>
      </c>
      <c r="AK44">
        <v>22.574700000000004</v>
      </c>
      <c r="AL44">
        <v>15.604199999999997</v>
      </c>
      <c r="AM44">
        <v>0</v>
      </c>
      <c r="AN44">
        <v>0</v>
      </c>
      <c r="AO44">
        <v>0</v>
      </c>
      <c r="AP44">
        <v>1.0127073600000001</v>
      </c>
      <c r="AQ44">
        <v>0</v>
      </c>
      <c r="AR44">
        <v>21.819456000000002</v>
      </c>
      <c r="AS44">
        <v>10.339207200000001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32.073929765278372</v>
      </c>
      <c r="BB44">
        <f t="shared" si="0"/>
        <v>954.8162517261444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512.33784866799999</v>
      </c>
      <c r="L45">
        <v>9.4249639249639241</v>
      </c>
      <c r="M45">
        <v>59.268599999999992</v>
      </c>
      <c r="N45">
        <v>51.881250000000016</v>
      </c>
      <c r="O45">
        <v>36.642187796300512</v>
      </c>
      <c r="P45">
        <v>23.267399999999991</v>
      </c>
      <c r="Q45">
        <v>7.4224799999999993</v>
      </c>
      <c r="R45">
        <v>18.617731920000001</v>
      </c>
      <c r="S45">
        <v>11.59053192</v>
      </c>
      <c r="T45">
        <v>0</v>
      </c>
      <c r="U45">
        <v>62.111966400000007</v>
      </c>
      <c r="V45">
        <v>6.2587230215827336</v>
      </c>
      <c r="W45">
        <v>20.37887650359712</v>
      </c>
      <c r="X45">
        <v>64.790135576978429</v>
      </c>
      <c r="Y45">
        <v>0</v>
      </c>
      <c r="Z45">
        <v>5.797439999999999</v>
      </c>
      <c r="AA45">
        <v>0</v>
      </c>
      <c r="AB45">
        <v>0</v>
      </c>
      <c r="AC45">
        <v>0</v>
      </c>
      <c r="AD45">
        <v>0</v>
      </c>
      <c r="AE45">
        <v>6.1984295999999999</v>
      </c>
      <c r="AF45">
        <v>6.1515000000000013</v>
      </c>
      <c r="AG45">
        <v>13.696245599999999</v>
      </c>
      <c r="AH45">
        <v>0</v>
      </c>
      <c r="AI45">
        <v>0</v>
      </c>
      <c r="AJ45">
        <v>0</v>
      </c>
      <c r="AK45">
        <v>22.574700000000004</v>
      </c>
      <c r="AL45">
        <v>15.604199999999997</v>
      </c>
      <c r="AM45">
        <v>0</v>
      </c>
      <c r="AN45">
        <v>0</v>
      </c>
      <c r="AO45">
        <v>0</v>
      </c>
      <c r="AP45">
        <v>1.0127073600000001</v>
      </c>
      <c r="AQ45">
        <v>0</v>
      </c>
      <c r="AR45">
        <v>21.819456000000002</v>
      </c>
      <c r="AS45">
        <v>10.339207200000001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32.083562765278366</v>
      </c>
      <c r="BB45">
        <f t="shared" si="0"/>
        <v>955.10301872614446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512.33784866799999</v>
      </c>
      <c r="L46">
        <v>9.4249639249639241</v>
      </c>
      <c r="M46">
        <v>59.268599999999992</v>
      </c>
      <c r="N46">
        <v>51.881250000000016</v>
      </c>
      <c r="O46">
        <v>36.642187796300512</v>
      </c>
      <c r="P46">
        <v>23.267399999999991</v>
      </c>
      <c r="Q46">
        <v>7.4224799999999993</v>
      </c>
      <c r="R46">
        <v>18.617731920000001</v>
      </c>
      <c r="S46">
        <v>11.59053192</v>
      </c>
      <c r="T46">
        <v>0</v>
      </c>
      <c r="U46">
        <v>62.111966400000007</v>
      </c>
      <c r="V46">
        <v>6.2587230215827336</v>
      </c>
      <c r="W46">
        <v>20.37887650359712</v>
      </c>
      <c r="X46">
        <v>64.790135576978429</v>
      </c>
      <c r="Y46">
        <v>0</v>
      </c>
      <c r="Z46">
        <v>5.797439999999999</v>
      </c>
      <c r="AA46">
        <v>0</v>
      </c>
      <c r="AB46">
        <v>0</v>
      </c>
      <c r="AC46">
        <v>0</v>
      </c>
      <c r="AD46">
        <v>0</v>
      </c>
      <c r="AE46">
        <v>6.1984295999999999</v>
      </c>
      <c r="AF46">
        <v>6.1515000000000013</v>
      </c>
      <c r="AG46">
        <v>13.696245599999999</v>
      </c>
      <c r="AH46">
        <v>0</v>
      </c>
      <c r="AI46">
        <v>0</v>
      </c>
      <c r="AJ46">
        <v>0</v>
      </c>
      <c r="AK46">
        <v>22.574700000000004</v>
      </c>
      <c r="AL46">
        <v>15.604199999999997</v>
      </c>
      <c r="AM46">
        <v>0</v>
      </c>
      <c r="AN46">
        <v>0</v>
      </c>
      <c r="AO46">
        <v>0</v>
      </c>
      <c r="AP46">
        <v>1.0127073600000001</v>
      </c>
      <c r="AQ46">
        <v>0</v>
      </c>
      <c r="AR46">
        <v>21.819456000000002</v>
      </c>
      <c r="AS46">
        <v>10.339207200000001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32.083562765278366</v>
      </c>
      <c r="BB46">
        <f t="shared" si="0"/>
        <v>955.10301872614446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512.33784866799999</v>
      </c>
      <c r="L47">
        <v>9.4249639249639241</v>
      </c>
      <c r="M47">
        <v>59.268599999999992</v>
      </c>
      <c r="N47">
        <v>51.881250000000016</v>
      </c>
      <c r="O47">
        <v>36.642187796300512</v>
      </c>
      <c r="P47">
        <v>23.267399999999991</v>
      </c>
      <c r="Q47">
        <v>7.4224799999999993</v>
      </c>
      <c r="R47">
        <v>18.617731920000001</v>
      </c>
      <c r="S47">
        <v>11.59053192</v>
      </c>
      <c r="T47">
        <v>0</v>
      </c>
      <c r="U47">
        <v>62.111966400000007</v>
      </c>
      <c r="V47">
        <v>6.2587230215827336</v>
      </c>
      <c r="W47">
        <v>20.37887650359712</v>
      </c>
      <c r="X47">
        <v>64.790135576978429</v>
      </c>
      <c r="Y47">
        <v>0</v>
      </c>
      <c r="Z47">
        <v>2.8784289600000004</v>
      </c>
      <c r="AA47">
        <v>0</v>
      </c>
      <c r="AB47">
        <v>0</v>
      </c>
      <c r="AC47">
        <v>0</v>
      </c>
      <c r="AD47">
        <v>0</v>
      </c>
      <c r="AE47">
        <v>6.1984295999999999</v>
      </c>
      <c r="AF47">
        <v>6.1515000000000013</v>
      </c>
      <c r="AG47">
        <v>13.696245599999999</v>
      </c>
      <c r="AH47">
        <v>0</v>
      </c>
      <c r="AI47">
        <v>0</v>
      </c>
      <c r="AJ47">
        <v>0</v>
      </c>
      <c r="AK47">
        <v>22.574700000000004</v>
      </c>
      <c r="AL47">
        <v>15.604199999999997</v>
      </c>
      <c r="AM47">
        <v>0</v>
      </c>
      <c r="AN47">
        <v>0</v>
      </c>
      <c r="AO47">
        <v>0</v>
      </c>
      <c r="AP47">
        <v>1.0127073600000001</v>
      </c>
      <c r="AQ47">
        <v>0</v>
      </c>
      <c r="AR47">
        <v>21.819456000000002</v>
      </c>
      <c r="AS47">
        <v>14.474890080000003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32.123104819678375</v>
      </c>
      <c r="BB47">
        <f t="shared" si="0"/>
        <v>956.28014851174419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512.33784866799999</v>
      </c>
      <c r="L48">
        <v>9.4249639249639241</v>
      </c>
      <c r="M48">
        <v>59.268599999999992</v>
      </c>
      <c r="N48">
        <v>51.881250000000016</v>
      </c>
      <c r="O48">
        <v>36.642187796300512</v>
      </c>
      <c r="P48">
        <v>23.267399999999991</v>
      </c>
      <c r="Q48">
        <v>7.4224799999999993</v>
      </c>
      <c r="R48">
        <v>18.617731920000001</v>
      </c>
      <c r="S48">
        <v>11.59053192</v>
      </c>
      <c r="T48">
        <v>0</v>
      </c>
      <c r="U48">
        <v>62.111966400000007</v>
      </c>
      <c r="V48">
        <v>6.2587230215827336</v>
      </c>
      <c r="W48">
        <v>20.37887650359712</v>
      </c>
      <c r="X48">
        <v>64.790135576978429</v>
      </c>
      <c r="Y48">
        <v>0</v>
      </c>
      <c r="Z48">
        <v>2.8784289600000004</v>
      </c>
      <c r="AA48">
        <v>0</v>
      </c>
      <c r="AB48">
        <v>0</v>
      </c>
      <c r="AC48">
        <v>4.2505073279999994</v>
      </c>
      <c r="AD48">
        <v>0</v>
      </c>
      <c r="AE48">
        <v>6.1984295999999999</v>
      </c>
      <c r="AF48">
        <v>6.1515000000000013</v>
      </c>
      <c r="AG48">
        <v>13.696245599999999</v>
      </c>
      <c r="AH48">
        <v>0</v>
      </c>
      <c r="AI48">
        <v>0</v>
      </c>
      <c r="AJ48">
        <v>0</v>
      </c>
      <c r="AK48">
        <v>22.574700000000004</v>
      </c>
      <c r="AL48">
        <v>15.604199999999997</v>
      </c>
      <c r="AM48">
        <v>0</v>
      </c>
      <c r="AN48">
        <v>0</v>
      </c>
      <c r="AO48">
        <v>0</v>
      </c>
      <c r="AP48">
        <v>1.0127073600000001</v>
      </c>
      <c r="AQ48">
        <v>0</v>
      </c>
      <c r="AR48">
        <v>21.819456000000002</v>
      </c>
      <c r="AS48">
        <v>14.474890080000003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32.26124639567837</v>
      </c>
      <c r="BB48">
        <f t="shared" si="0"/>
        <v>960.39251426374426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512.33784866799999</v>
      </c>
      <c r="L49">
        <v>9.4249639249639241</v>
      </c>
      <c r="M49">
        <v>63.7744</v>
      </c>
      <c r="N49">
        <v>51.881250000000016</v>
      </c>
      <c r="O49">
        <v>36.642187796300512</v>
      </c>
      <c r="P49">
        <v>23.563799999999997</v>
      </c>
      <c r="Q49">
        <v>7.4224799999999993</v>
      </c>
      <c r="R49">
        <v>18.617731920000001</v>
      </c>
      <c r="S49">
        <v>11.59053192</v>
      </c>
      <c r="T49">
        <v>0</v>
      </c>
      <c r="U49">
        <v>62.111966400000007</v>
      </c>
      <c r="V49">
        <v>6.2587230215827336</v>
      </c>
      <c r="W49">
        <v>20.37887650359712</v>
      </c>
      <c r="X49">
        <v>64.790135576978429</v>
      </c>
      <c r="Y49">
        <v>0</v>
      </c>
      <c r="Z49">
        <v>2.8784289600000004</v>
      </c>
      <c r="AA49">
        <v>0</v>
      </c>
      <c r="AB49">
        <v>5.7374452800000002</v>
      </c>
      <c r="AC49">
        <v>4.2505073279999994</v>
      </c>
      <c r="AD49">
        <v>0</v>
      </c>
      <c r="AE49">
        <v>6.1984295999999999</v>
      </c>
      <c r="AF49">
        <v>6.1515000000000013</v>
      </c>
      <c r="AG49">
        <v>13.696245599999999</v>
      </c>
      <c r="AH49">
        <v>8.7343704000000013</v>
      </c>
      <c r="AI49">
        <v>0</v>
      </c>
      <c r="AJ49">
        <v>0</v>
      </c>
      <c r="AK49">
        <v>22.574700000000004</v>
      </c>
      <c r="AL49">
        <v>15.604199999999997</v>
      </c>
      <c r="AM49">
        <v>0</v>
      </c>
      <c r="AN49">
        <v>0</v>
      </c>
      <c r="AO49">
        <v>0</v>
      </c>
      <c r="AP49">
        <v>1.0127073600000001</v>
      </c>
      <c r="AQ49">
        <v>0</v>
      </c>
      <c r="AR49">
        <v>21.819456000000002</v>
      </c>
      <c r="AS49">
        <v>14.474890080000003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32.887651905278368</v>
      </c>
      <c r="BB49">
        <f t="shared" si="0"/>
        <v>979.04012443414433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512.33784866799999</v>
      </c>
      <c r="L50">
        <v>9.4249639249639241</v>
      </c>
      <c r="M50">
        <v>63.7744</v>
      </c>
      <c r="N50">
        <v>51.881250000000016</v>
      </c>
      <c r="O50">
        <v>36.642187796300512</v>
      </c>
      <c r="P50">
        <v>23.563799999999997</v>
      </c>
      <c r="Q50">
        <v>7.4224799999999993</v>
      </c>
      <c r="R50">
        <v>18.617731920000001</v>
      </c>
      <c r="S50">
        <v>11.59053192</v>
      </c>
      <c r="T50">
        <v>0</v>
      </c>
      <c r="U50">
        <v>62.111966400000007</v>
      </c>
      <c r="V50">
        <v>6.2587230215827336</v>
      </c>
      <c r="W50">
        <v>20.37887650359712</v>
      </c>
      <c r="X50">
        <v>64.790135576978429</v>
      </c>
      <c r="Y50">
        <v>0</v>
      </c>
      <c r="Z50">
        <v>2.8784289600000004</v>
      </c>
      <c r="AA50">
        <v>0</v>
      </c>
      <c r="AB50">
        <v>5.7374452800000002</v>
      </c>
      <c r="AC50">
        <v>4.2505073279999994</v>
      </c>
      <c r="AD50">
        <v>0</v>
      </c>
      <c r="AE50">
        <v>6.1984295999999999</v>
      </c>
      <c r="AF50">
        <v>6.1515000000000013</v>
      </c>
      <c r="AG50">
        <v>13.696245599999999</v>
      </c>
      <c r="AH50">
        <v>8.7343704000000013</v>
      </c>
      <c r="AI50">
        <v>0</v>
      </c>
      <c r="AJ50">
        <v>0</v>
      </c>
      <c r="AK50">
        <v>22.574700000000004</v>
      </c>
      <c r="AL50">
        <v>15.604199999999997</v>
      </c>
      <c r="AM50">
        <v>0</v>
      </c>
      <c r="AN50">
        <v>0</v>
      </c>
      <c r="AO50">
        <v>0</v>
      </c>
      <c r="AP50">
        <v>1.0127073600000001</v>
      </c>
      <c r="AQ50">
        <v>0</v>
      </c>
      <c r="AR50">
        <v>21.819456000000002</v>
      </c>
      <c r="AS50">
        <v>14.474890080000003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32.887651905278368</v>
      </c>
      <c r="BB50">
        <f t="shared" si="0"/>
        <v>979.04012443414433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512.33784866799999</v>
      </c>
      <c r="L51">
        <v>9.4249639249639241</v>
      </c>
      <c r="M51">
        <v>63.7744</v>
      </c>
      <c r="N51">
        <v>51.881250000000016</v>
      </c>
      <c r="O51">
        <v>36.642187796300512</v>
      </c>
      <c r="P51">
        <v>23.563799999999997</v>
      </c>
      <c r="Q51">
        <v>7.4224799999999993</v>
      </c>
      <c r="R51">
        <v>18.617731920000001</v>
      </c>
      <c r="S51">
        <v>11.59053192</v>
      </c>
      <c r="T51">
        <v>0</v>
      </c>
      <c r="U51">
        <v>62.111966400000007</v>
      </c>
      <c r="V51">
        <v>6.2587230215827336</v>
      </c>
      <c r="W51">
        <v>20.37887650359712</v>
      </c>
      <c r="X51">
        <v>64.790135576978429</v>
      </c>
      <c r="Y51">
        <v>0</v>
      </c>
      <c r="Z51">
        <v>2.8784289600000004</v>
      </c>
      <c r="AA51">
        <v>0</v>
      </c>
      <c r="AB51">
        <v>5.7374452800000002</v>
      </c>
      <c r="AC51">
        <v>4.2505073279999994</v>
      </c>
      <c r="AD51">
        <v>4.0032640800000001</v>
      </c>
      <c r="AE51">
        <v>12.396859200000002</v>
      </c>
      <c r="AF51">
        <v>6.1515000000000013</v>
      </c>
      <c r="AG51">
        <v>13.696245599999999</v>
      </c>
      <c r="AH51">
        <v>8.7343704000000013</v>
      </c>
      <c r="AI51">
        <v>0</v>
      </c>
      <c r="AJ51">
        <v>0</v>
      </c>
      <c r="AK51">
        <v>22.574700000000004</v>
      </c>
      <c r="AL51">
        <v>15.604199999999997</v>
      </c>
      <c r="AM51">
        <v>0</v>
      </c>
      <c r="AN51">
        <v>0</v>
      </c>
      <c r="AO51">
        <v>0</v>
      </c>
      <c r="AP51">
        <v>1.0127073600000001</v>
      </c>
      <c r="AQ51">
        <v>0</v>
      </c>
      <c r="AR51">
        <v>21.819456000000002</v>
      </c>
      <c r="AS51">
        <v>14.474890080000003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33.219207059678375</v>
      </c>
      <c r="BB51">
        <f t="shared" si="0"/>
        <v>988.91026295974416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512.33784866799999</v>
      </c>
      <c r="L52">
        <v>9.4249639249639241</v>
      </c>
      <c r="M52">
        <v>63.7744</v>
      </c>
      <c r="N52">
        <v>51.881250000000016</v>
      </c>
      <c r="O52">
        <v>36.642187796300512</v>
      </c>
      <c r="P52">
        <v>23.563799999999997</v>
      </c>
      <c r="Q52">
        <v>7.4224799999999993</v>
      </c>
      <c r="R52">
        <v>18.617731920000001</v>
      </c>
      <c r="S52">
        <v>11.59053192</v>
      </c>
      <c r="T52">
        <v>0</v>
      </c>
      <c r="U52">
        <v>62.111966400000007</v>
      </c>
      <c r="V52">
        <v>6.2587230215827336</v>
      </c>
      <c r="W52">
        <v>20.37887650359712</v>
      </c>
      <c r="X52">
        <v>64.790135576978429</v>
      </c>
      <c r="Y52">
        <v>0</v>
      </c>
      <c r="Z52">
        <v>2.8784289600000004</v>
      </c>
      <c r="AA52">
        <v>0</v>
      </c>
      <c r="AB52">
        <v>5.7374452800000002</v>
      </c>
      <c r="AC52">
        <v>4.2505073279999994</v>
      </c>
      <c r="AD52">
        <v>4.0032640800000001</v>
      </c>
      <c r="AE52">
        <v>12.396859200000002</v>
      </c>
      <c r="AF52">
        <v>6.1515000000000013</v>
      </c>
      <c r="AG52">
        <v>13.696245599999999</v>
      </c>
      <c r="AH52">
        <v>8.7343704000000013</v>
      </c>
      <c r="AI52">
        <v>0</v>
      </c>
      <c r="AJ52">
        <v>0</v>
      </c>
      <c r="AK52">
        <v>22.574700000000004</v>
      </c>
      <c r="AL52">
        <v>15.604199999999997</v>
      </c>
      <c r="AM52">
        <v>0</v>
      </c>
      <c r="AN52">
        <v>0</v>
      </c>
      <c r="AO52">
        <v>0</v>
      </c>
      <c r="AP52">
        <v>1.0127073600000001</v>
      </c>
      <c r="AQ52">
        <v>0</v>
      </c>
      <c r="AR52">
        <v>21.819456000000002</v>
      </c>
      <c r="AS52">
        <v>14.474890080000003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33.219207059678375</v>
      </c>
      <c r="BB52">
        <f t="shared" si="0"/>
        <v>988.91026295974416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512.33784866799999</v>
      </c>
      <c r="L53">
        <v>9.4249639249639241</v>
      </c>
      <c r="M53">
        <v>63.7744</v>
      </c>
      <c r="N53">
        <v>51.881250000000016</v>
      </c>
      <c r="O53">
        <v>36.642187796300512</v>
      </c>
      <c r="P53">
        <v>23.563799999999997</v>
      </c>
      <c r="Q53">
        <v>7.4224799999999993</v>
      </c>
      <c r="R53">
        <v>18.617731920000001</v>
      </c>
      <c r="S53">
        <v>11.59053192</v>
      </c>
      <c r="T53">
        <v>0</v>
      </c>
      <c r="U53">
        <v>62.111966400000007</v>
      </c>
      <c r="V53">
        <v>6.2587230215827336</v>
      </c>
      <c r="W53">
        <v>20.37887650359712</v>
      </c>
      <c r="X53">
        <v>64.790135576978429</v>
      </c>
      <c r="Y53">
        <v>0</v>
      </c>
      <c r="Z53">
        <v>2.8784289600000004</v>
      </c>
      <c r="AA53">
        <v>0</v>
      </c>
      <c r="AB53">
        <v>5.7374452800000002</v>
      </c>
      <c r="AC53">
        <v>4.2505073279999994</v>
      </c>
      <c r="AD53">
        <v>4.0032640800000001</v>
      </c>
      <c r="AE53">
        <v>12.396859200000002</v>
      </c>
      <c r="AF53">
        <v>6.1515000000000013</v>
      </c>
      <c r="AG53">
        <v>13.696245599999999</v>
      </c>
      <c r="AH53">
        <v>8.7343704000000013</v>
      </c>
      <c r="AI53">
        <v>0</v>
      </c>
      <c r="AJ53">
        <v>0</v>
      </c>
      <c r="AK53">
        <v>22.574700000000004</v>
      </c>
      <c r="AL53">
        <v>15.604199999999997</v>
      </c>
      <c r="AM53">
        <v>0</v>
      </c>
      <c r="AN53">
        <v>0</v>
      </c>
      <c r="AO53">
        <v>0</v>
      </c>
      <c r="AP53">
        <v>1.0127073600000001</v>
      </c>
      <c r="AQ53">
        <v>0</v>
      </c>
      <c r="AR53">
        <v>21.819456000000002</v>
      </c>
      <c r="AS53">
        <v>14.009330174400002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33.204076180478374</v>
      </c>
      <c r="BB53">
        <f t="shared" si="0"/>
        <v>988.45983393334416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512.33784866799999</v>
      </c>
      <c r="L54">
        <v>9.4249639249639241</v>
      </c>
      <c r="M54">
        <v>63.7744</v>
      </c>
      <c r="N54">
        <v>51.881250000000016</v>
      </c>
      <c r="O54">
        <v>36.642187796300512</v>
      </c>
      <c r="P54">
        <v>23.563799999999997</v>
      </c>
      <c r="Q54">
        <v>7.4224799999999993</v>
      </c>
      <c r="R54">
        <v>18.617731920000001</v>
      </c>
      <c r="S54">
        <v>11.59053192</v>
      </c>
      <c r="T54">
        <v>0</v>
      </c>
      <c r="U54">
        <v>62.111966400000007</v>
      </c>
      <c r="V54">
        <v>6.2587230215827336</v>
      </c>
      <c r="W54">
        <v>20.37887650359712</v>
      </c>
      <c r="X54">
        <v>64.790135576978429</v>
      </c>
      <c r="Y54">
        <v>0</v>
      </c>
      <c r="Z54">
        <v>2.8784289600000004</v>
      </c>
      <c r="AA54">
        <v>0</v>
      </c>
      <c r="AB54">
        <v>5.7374452800000002</v>
      </c>
      <c r="AC54">
        <v>4.2505073279999994</v>
      </c>
      <c r="AD54">
        <v>4.0032640800000001</v>
      </c>
      <c r="AE54">
        <v>12.396859200000002</v>
      </c>
      <c r="AF54">
        <v>6.1515000000000013</v>
      </c>
      <c r="AG54">
        <v>13.696245599999999</v>
      </c>
      <c r="AH54">
        <v>8.7343704000000013</v>
      </c>
      <c r="AI54">
        <v>0</v>
      </c>
      <c r="AJ54">
        <v>0</v>
      </c>
      <c r="AK54">
        <v>22.574700000000004</v>
      </c>
      <c r="AL54">
        <v>15.604199999999997</v>
      </c>
      <c r="AM54">
        <v>0</v>
      </c>
      <c r="AN54">
        <v>0</v>
      </c>
      <c r="AO54">
        <v>0</v>
      </c>
      <c r="AP54">
        <v>1.0127073600000001</v>
      </c>
      <c r="AQ54">
        <v>0</v>
      </c>
      <c r="AR54">
        <v>21.819456000000002</v>
      </c>
      <c r="AS54">
        <v>14.009330174400002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33.204076180478374</v>
      </c>
      <c r="BB54">
        <f t="shared" si="0"/>
        <v>988.45983393334416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512.33784866799999</v>
      </c>
      <c r="L55">
        <v>9.4249639249639241</v>
      </c>
      <c r="M55">
        <v>59.268599999999992</v>
      </c>
      <c r="N55">
        <v>51.881250000000016</v>
      </c>
      <c r="O55">
        <v>36.642187796300512</v>
      </c>
      <c r="P55">
        <v>23.563799999999997</v>
      </c>
      <c r="Q55">
        <v>7.4224799999999993</v>
      </c>
      <c r="R55">
        <v>18.617731920000001</v>
      </c>
      <c r="S55">
        <v>11.59053192</v>
      </c>
      <c r="T55">
        <v>0</v>
      </c>
      <c r="U55">
        <v>62.111966400000007</v>
      </c>
      <c r="V55">
        <v>6.2587230215827336</v>
      </c>
      <c r="W55">
        <v>20.37887650359712</v>
      </c>
      <c r="X55">
        <v>64.790135576978429</v>
      </c>
      <c r="Y55">
        <v>0</v>
      </c>
      <c r="Z55">
        <v>2.8784289600000004</v>
      </c>
      <c r="AA55">
        <v>0</v>
      </c>
      <c r="AB55">
        <v>5.7374452800000002</v>
      </c>
      <c r="AC55">
        <v>4.2505073279999994</v>
      </c>
      <c r="AD55">
        <v>4.0032640800000001</v>
      </c>
      <c r="AE55">
        <v>12.396859200000002</v>
      </c>
      <c r="AF55">
        <v>6.1515000000000013</v>
      </c>
      <c r="AG55">
        <v>13.696245599999999</v>
      </c>
      <c r="AH55">
        <v>8.7343704000000013</v>
      </c>
      <c r="AI55">
        <v>0</v>
      </c>
      <c r="AJ55">
        <v>0</v>
      </c>
      <c r="AK55">
        <v>22.574700000000004</v>
      </c>
      <c r="AL55">
        <v>26.006999999999998</v>
      </c>
      <c r="AM55">
        <v>0</v>
      </c>
      <c r="AN55">
        <v>0</v>
      </c>
      <c r="AO55">
        <v>0</v>
      </c>
      <c r="AP55">
        <v>1.0127073600000001</v>
      </c>
      <c r="AQ55">
        <v>0</v>
      </c>
      <c r="AR55">
        <v>21.819456000000002</v>
      </c>
      <c r="AS55">
        <v>14.009330174400002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33.395728680478371</v>
      </c>
      <c r="BB55">
        <f t="shared" si="0"/>
        <v>994.16518143334417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512.33784866799999</v>
      </c>
      <c r="L56">
        <v>9.4249639249639241</v>
      </c>
      <c r="M56">
        <v>59.268599999999992</v>
      </c>
      <c r="N56">
        <v>51.881250000000016</v>
      </c>
      <c r="O56">
        <v>36.642187796300512</v>
      </c>
      <c r="P56">
        <v>23.563799999999997</v>
      </c>
      <c r="Q56">
        <v>7.4224799999999993</v>
      </c>
      <c r="R56">
        <v>18.617731920000001</v>
      </c>
      <c r="S56">
        <v>11.59053192</v>
      </c>
      <c r="T56">
        <v>0</v>
      </c>
      <c r="U56">
        <v>62.111966400000007</v>
      </c>
      <c r="V56">
        <v>6.2587230215827336</v>
      </c>
      <c r="W56">
        <v>20.37887650359712</v>
      </c>
      <c r="X56">
        <v>64.790135576978429</v>
      </c>
      <c r="Y56">
        <v>0</v>
      </c>
      <c r="Z56">
        <v>2.8784289600000004</v>
      </c>
      <c r="AA56">
        <v>6.176030400000001</v>
      </c>
      <c r="AB56">
        <v>5.7374452800000002</v>
      </c>
      <c r="AC56">
        <v>4.2505073279999994</v>
      </c>
      <c r="AD56">
        <v>4.0032640800000001</v>
      </c>
      <c r="AE56">
        <v>12.396859200000002</v>
      </c>
      <c r="AF56">
        <v>6.1515000000000013</v>
      </c>
      <c r="AG56">
        <v>13.696245599999999</v>
      </c>
      <c r="AH56">
        <v>8.7343704000000013</v>
      </c>
      <c r="AI56">
        <v>0</v>
      </c>
      <c r="AJ56">
        <v>0</v>
      </c>
      <c r="AK56">
        <v>22.574700000000004</v>
      </c>
      <c r="AL56">
        <v>26.006999999999998</v>
      </c>
      <c r="AM56">
        <v>0</v>
      </c>
      <c r="AN56">
        <v>0</v>
      </c>
      <c r="AO56">
        <v>0</v>
      </c>
      <c r="AP56">
        <v>1.0127073600000001</v>
      </c>
      <c r="AQ56">
        <v>0</v>
      </c>
      <c r="AR56">
        <v>21.819456000000002</v>
      </c>
      <c r="AS56">
        <v>14.009330174400002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33.596449668478371</v>
      </c>
      <c r="BB56">
        <f t="shared" si="0"/>
        <v>1000.1404908453441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0.733464</v>
      </c>
      <c r="H57">
        <v>0</v>
      </c>
      <c r="I57">
        <v>0</v>
      </c>
      <c r="J57">
        <v>0</v>
      </c>
      <c r="K57">
        <v>512.33784866799999</v>
      </c>
      <c r="L57">
        <v>9.4249639249639241</v>
      </c>
      <c r="M57">
        <v>59.268599999999992</v>
      </c>
      <c r="N57">
        <v>51.881250000000016</v>
      </c>
      <c r="O57">
        <v>36.642187796300512</v>
      </c>
      <c r="P57">
        <v>23.712</v>
      </c>
      <c r="Q57">
        <v>7.4224799999999993</v>
      </c>
      <c r="R57">
        <v>18.617731920000001</v>
      </c>
      <c r="S57">
        <v>11.59053192</v>
      </c>
      <c r="T57">
        <v>0</v>
      </c>
      <c r="U57">
        <v>62.111966400000007</v>
      </c>
      <c r="V57">
        <v>6.2587230215827336</v>
      </c>
      <c r="W57">
        <v>20.37887650359712</v>
      </c>
      <c r="X57">
        <v>64.790135576978429</v>
      </c>
      <c r="Y57">
        <v>0</v>
      </c>
      <c r="Z57">
        <v>2.8784289600000004</v>
      </c>
      <c r="AA57">
        <v>11.102976000000002</v>
      </c>
      <c r="AB57">
        <v>5.7374452800000002</v>
      </c>
      <c r="AC57">
        <v>4.2505073279999994</v>
      </c>
      <c r="AD57">
        <v>8.0065281600000002</v>
      </c>
      <c r="AE57">
        <v>12.396859200000002</v>
      </c>
      <c r="AF57">
        <v>6.1515000000000013</v>
      </c>
      <c r="AG57">
        <v>13.696245599999999</v>
      </c>
      <c r="AH57">
        <v>8.7343704000000013</v>
      </c>
      <c r="AI57">
        <v>0</v>
      </c>
      <c r="AJ57">
        <v>0</v>
      </c>
      <c r="AK57">
        <v>22.574700000000004</v>
      </c>
      <c r="AL57">
        <v>26.006999999999998</v>
      </c>
      <c r="AM57">
        <v>0</v>
      </c>
      <c r="AN57">
        <v>0</v>
      </c>
      <c r="AO57">
        <v>0</v>
      </c>
      <c r="AP57">
        <v>2.9818605599999999</v>
      </c>
      <c r="AQ57">
        <v>7.0308700000000011</v>
      </c>
      <c r="AR57">
        <v>21.819456000000002</v>
      </c>
      <c r="AS57">
        <v>14.009330174400002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34.207836663665688</v>
      </c>
      <c r="BB57">
        <f t="shared" si="0"/>
        <v>1018.3410007301569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0.733464</v>
      </c>
      <c r="H58">
        <v>0</v>
      </c>
      <c r="I58">
        <v>0</v>
      </c>
      <c r="J58">
        <v>0</v>
      </c>
      <c r="K58">
        <v>512.33784866799999</v>
      </c>
      <c r="L58">
        <v>9.4249639249639241</v>
      </c>
      <c r="M58">
        <v>59.268599999999992</v>
      </c>
      <c r="N58">
        <v>51.881250000000016</v>
      </c>
      <c r="O58">
        <v>36.642187796300512</v>
      </c>
      <c r="P58">
        <v>23.712</v>
      </c>
      <c r="Q58">
        <v>7.4224799999999993</v>
      </c>
      <c r="R58">
        <v>18.617731920000001</v>
      </c>
      <c r="S58">
        <v>11.59053192</v>
      </c>
      <c r="T58">
        <v>0</v>
      </c>
      <c r="U58">
        <v>62.111966400000007</v>
      </c>
      <c r="V58">
        <v>6.2587230215827336</v>
      </c>
      <c r="W58">
        <v>20.37887650359712</v>
      </c>
      <c r="X58">
        <v>64.790135576978429</v>
      </c>
      <c r="Y58">
        <v>0</v>
      </c>
      <c r="Z58">
        <v>2.8784289600000004</v>
      </c>
      <c r="AA58">
        <v>15.61356</v>
      </c>
      <c r="AB58">
        <v>11.533435920000002</v>
      </c>
      <c r="AC58">
        <v>8.5010146559999988</v>
      </c>
      <c r="AD58">
        <v>8.0065281600000002</v>
      </c>
      <c r="AE58">
        <v>12.396859200000002</v>
      </c>
      <c r="AF58">
        <v>6.1515000000000013</v>
      </c>
      <c r="AG58">
        <v>13.696245599999999</v>
      </c>
      <c r="AH58">
        <v>8.7343704000000013</v>
      </c>
      <c r="AI58">
        <v>0</v>
      </c>
      <c r="AJ58">
        <v>0</v>
      </c>
      <c r="AK58">
        <v>22.574700000000004</v>
      </c>
      <c r="AL58">
        <v>26.006999999999998</v>
      </c>
      <c r="AM58">
        <v>0</v>
      </c>
      <c r="AN58">
        <v>0</v>
      </c>
      <c r="AO58">
        <v>0</v>
      </c>
      <c r="AP58">
        <v>2.9818605599999999</v>
      </c>
      <c r="AQ58">
        <v>14.06174</v>
      </c>
      <c r="AR58">
        <v>21.819456000000002</v>
      </c>
      <c r="AS58">
        <v>14.009330174400002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34.909444953678374</v>
      </c>
      <c r="BB58">
        <f t="shared" si="0"/>
        <v>1039.2273444081443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512.33784866799999</v>
      </c>
      <c r="L59">
        <v>9.4249639249639241</v>
      </c>
      <c r="M59">
        <v>59.268599999999992</v>
      </c>
      <c r="N59">
        <v>51.881250000000016</v>
      </c>
      <c r="O59">
        <v>36.642187796300512</v>
      </c>
      <c r="P59">
        <v>23.712</v>
      </c>
      <c r="Q59">
        <v>7.4224799999999993</v>
      </c>
      <c r="R59">
        <v>18.617731920000001</v>
      </c>
      <c r="S59">
        <v>11.59053192</v>
      </c>
      <c r="T59">
        <v>0</v>
      </c>
      <c r="U59">
        <v>62.111966400000007</v>
      </c>
      <c r="V59">
        <v>6.2587230215827336</v>
      </c>
      <c r="W59">
        <v>15.284157377697845</v>
      </c>
      <c r="X59">
        <v>64.790135576978429</v>
      </c>
      <c r="Y59">
        <v>0</v>
      </c>
      <c r="Z59">
        <v>2.8784289600000004</v>
      </c>
      <c r="AA59">
        <v>16.654464000000001</v>
      </c>
      <c r="AB59">
        <v>11.533435920000002</v>
      </c>
      <c r="AC59">
        <v>8.5010146559999988</v>
      </c>
      <c r="AD59">
        <v>8.0065281600000002</v>
      </c>
      <c r="AE59">
        <v>12.396859200000002</v>
      </c>
      <c r="AF59">
        <v>6.1515000000000013</v>
      </c>
      <c r="AG59">
        <v>13.696245599999999</v>
      </c>
      <c r="AH59">
        <v>8.7343704000000013</v>
      </c>
      <c r="AI59">
        <v>0</v>
      </c>
      <c r="AJ59">
        <v>0</v>
      </c>
      <c r="AK59">
        <v>22.574700000000004</v>
      </c>
      <c r="AL59">
        <v>26.006999999999998</v>
      </c>
      <c r="AM59">
        <v>0</v>
      </c>
      <c r="AN59">
        <v>0</v>
      </c>
      <c r="AO59">
        <v>0</v>
      </c>
      <c r="AP59">
        <v>2.9818605599999999</v>
      </c>
      <c r="AQ59">
        <v>20.961600000000001</v>
      </c>
      <c r="AR59">
        <v>21.819456000000002</v>
      </c>
      <c r="AS59">
        <v>14.009330174400002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34.9781040626712</v>
      </c>
      <c r="BB59">
        <f t="shared" si="0"/>
        <v>1041.2712661732519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512.33784866799999</v>
      </c>
      <c r="L60">
        <v>9.4249639249639241</v>
      </c>
      <c r="M60">
        <v>59.268599999999992</v>
      </c>
      <c r="N60">
        <v>51.881250000000016</v>
      </c>
      <c r="O60">
        <v>36.642187796300512</v>
      </c>
      <c r="P60">
        <v>23.712</v>
      </c>
      <c r="Q60">
        <v>7.4224799999999993</v>
      </c>
      <c r="R60">
        <v>18.617731920000001</v>
      </c>
      <c r="S60">
        <v>11.59053192</v>
      </c>
      <c r="T60">
        <v>0</v>
      </c>
      <c r="U60">
        <v>62.111966400000007</v>
      </c>
      <c r="V60">
        <v>6.2587230215827336</v>
      </c>
      <c r="W60">
        <v>15.284157377697845</v>
      </c>
      <c r="X60">
        <v>64.790135576978429</v>
      </c>
      <c r="Y60">
        <v>0</v>
      </c>
      <c r="Z60">
        <v>2.8784289600000004</v>
      </c>
      <c r="AA60">
        <v>17.348400000000002</v>
      </c>
      <c r="AB60">
        <v>11.533435920000002</v>
      </c>
      <c r="AC60">
        <v>8.5010146559999988</v>
      </c>
      <c r="AD60">
        <v>8.0065281600000002</v>
      </c>
      <c r="AE60">
        <v>12.396859200000002</v>
      </c>
      <c r="AF60">
        <v>6.1515000000000013</v>
      </c>
      <c r="AG60">
        <v>13.696245599999999</v>
      </c>
      <c r="AH60">
        <v>8.40163248</v>
      </c>
      <c r="AI60">
        <v>0</v>
      </c>
      <c r="AJ60">
        <v>0</v>
      </c>
      <c r="AK60">
        <v>22.574700000000004</v>
      </c>
      <c r="AL60">
        <v>26.006999999999998</v>
      </c>
      <c r="AM60">
        <v>0</v>
      </c>
      <c r="AN60">
        <v>0</v>
      </c>
      <c r="AO60">
        <v>0</v>
      </c>
      <c r="AP60">
        <v>2.9818605599999999</v>
      </c>
      <c r="AQ60">
        <v>20.961600000000001</v>
      </c>
      <c r="AR60">
        <v>21.819456000000002</v>
      </c>
      <c r="AS60">
        <v>14.009330174400002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34.9898430002712</v>
      </c>
      <c r="BB60">
        <f t="shared" si="0"/>
        <v>1041.6207253156522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512.33784866799999</v>
      </c>
      <c r="L61">
        <v>9.4249639249639241</v>
      </c>
      <c r="M61">
        <v>59.268599999999992</v>
      </c>
      <c r="N61">
        <v>51.881250000000016</v>
      </c>
      <c r="O61">
        <v>36.642187796300512</v>
      </c>
      <c r="P61">
        <v>23.712</v>
      </c>
      <c r="Q61">
        <v>7.4224799999999993</v>
      </c>
      <c r="R61">
        <v>18.617731920000001</v>
      </c>
      <c r="S61">
        <v>11.59053192</v>
      </c>
      <c r="T61">
        <v>0</v>
      </c>
      <c r="U61">
        <v>62.111966400000007</v>
      </c>
      <c r="V61">
        <v>6.2587230215827336</v>
      </c>
      <c r="W61">
        <v>15.284157377697845</v>
      </c>
      <c r="X61">
        <v>64.790135576978429</v>
      </c>
      <c r="Y61">
        <v>0</v>
      </c>
      <c r="Z61">
        <v>2.8784289600000004</v>
      </c>
      <c r="AA61">
        <v>17.348400000000002</v>
      </c>
      <c r="AB61">
        <v>11.533435920000002</v>
      </c>
      <c r="AC61">
        <v>8.5010146559999988</v>
      </c>
      <c r="AD61">
        <v>8.0065281600000002</v>
      </c>
      <c r="AE61">
        <v>12.396859200000002</v>
      </c>
      <c r="AF61">
        <v>6.1515000000000013</v>
      </c>
      <c r="AG61">
        <v>13.696245599999999</v>
      </c>
      <c r="AH61">
        <v>10.273283279999998</v>
      </c>
      <c r="AI61">
        <v>0</v>
      </c>
      <c r="AJ61">
        <v>0</v>
      </c>
      <c r="AK61">
        <v>22.574700000000004</v>
      </c>
      <c r="AL61">
        <v>26.006999999999998</v>
      </c>
      <c r="AM61">
        <v>0</v>
      </c>
      <c r="AN61">
        <v>0</v>
      </c>
      <c r="AO61">
        <v>0</v>
      </c>
      <c r="AP61">
        <v>1.0127073600000001</v>
      </c>
      <c r="AQ61">
        <v>20.961600000000001</v>
      </c>
      <c r="AR61">
        <v>21.819456000000002</v>
      </c>
      <c r="AS61">
        <v>14.009330174400002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34.9866737330712</v>
      </c>
      <c r="BB61">
        <f t="shared" si="0"/>
        <v>1041.5263921828521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512.33784866799999</v>
      </c>
      <c r="L62">
        <v>9.4249639249639241</v>
      </c>
      <c r="M62">
        <v>59.268599999999992</v>
      </c>
      <c r="N62">
        <v>51.881250000000016</v>
      </c>
      <c r="O62">
        <v>36.642187796300512</v>
      </c>
      <c r="P62">
        <v>23.712</v>
      </c>
      <c r="Q62">
        <v>7.4224799999999993</v>
      </c>
      <c r="R62">
        <v>18.617731920000001</v>
      </c>
      <c r="S62">
        <v>11.59053192</v>
      </c>
      <c r="T62">
        <v>0</v>
      </c>
      <c r="U62">
        <v>62.111966400000007</v>
      </c>
      <c r="V62">
        <v>6.2587230215827336</v>
      </c>
      <c r="W62">
        <v>15.284157377697845</v>
      </c>
      <c r="X62">
        <v>64.790135576978429</v>
      </c>
      <c r="Y62">
        <v>0</v>
      </c>
      <c r="Z62">
        <v>2.8784289600000004</v>
      </c>
      <c r="AA62">
        <v>17.348400000000002</v>
      </c>
      <c r="AB62">
        <v>11.533435920000002</v>
      </c>
      <c r="AC62">
        <v>8.5010146559999988</v>
      </c>
      <c r="AD62">
        <v>8.0065281600000002</v>
      </c>
      <c r="AE62">
        <v>12.396859200000002</v>
      </c>
      <c r="AF62">
        <v>6.1515000000000013</v>
      </c>
      <c r="AG62">
        <v>13.696245599999999</v>
      </c>
      <c r="AH62">
        <v>10.273283279999998</v>
      </c>
      <c r="AI62">
        <v>0</v>
      </c>
      <c r="AJ62">
        <v>0</v>
      </c>
      <c r="AK62">
        <v>22.574700000000004</v>
      </c>
      <c r="AL62">
        <v>26.006999999999998</v>
      </c>
      <c r="AM62">
        <v>0</v>
      </c>
      <c r="AN62">
        <v>0</v>
      </c>
      <c r="AO62">
        <v>0</v>
      </c>
      <c r="AP62">
        <v>1.0127073600000001</v>
      </c>
      <c r="AQ62">
        <v>20.961600000000001</v>
      </c>
      <c r="AR62">
        <v>21.819456000000002</v>
      </c>
      <c r="AS62">
        <v>14.009330174400002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34.9866737330712</v>
      </c>
      <c r="BB62">
        <f t="shared" si="0"/>
        <v>1041.5263921828521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512.33784866799999</v>
      </c>
      <c r="L63">
        <v>9.4249639249639241</v>
      </c>
      <c r="M63">
        <v>59.268599999999992</v>
      </c>
      <c r="N63">
        <v>51.881250000000016</v>
      </c>
      <c r="O63">
        <v>36.642187796300512</v>
      </c>
      <c r="P63">
        <v>24.008399999999995</v>
      </c>
      <c r="Q63">
        <v>7.4224799999999993</v>
      </c>
      <c r="R63">
        <v>18.617731920000001</v>
      </c>
      <c r="S63">
        <v>11.59053192</v>
      </c>
      <c r="T63">
        <v>0</v>
      </c>
      <c r="U63">
        <v>62.111966400000007</v>
      </c>
      <c r="V63">
        <v>6.2587230215827336</v>
      </c>
      <c r="W63">
        <v>15.284157377697845</v>
      </c>
      <c r="X63">
        <v>64.790135576978429</v>
      </c>
      <c r="Y63">
        <v>0</v>
      </c>
      <c r="Z63">
        <v>2.8784289600000004</v>
      </c>
      <c r="AA63">
        <v>17.348400000000002</v>
      </c>
      <c r="AB63">
        <v>11.533435920000002</v>
      </c>
      <c r="AC63">
        <v>8.5010146559999988</v>
      </c>
      <c r="AD63">
        <v>8.0065281600000002</v>
      </c>
      <c r="AE63">
        <v>12.396859200000002</v>
      </c>
      <c r="AF63">
        <v>6.1515000000000013</v>
      </c>
      <c r="AG63">
        <v>13.696245599999999</v>
      </c>
      <c r="AH63">
        <v>10.273283279999998</v>
      </c>
      <c r="AI63">
        <v>0</v>
      </c>
      <c r="AJ63">
        <v>0</v>
      </c>
      <c r="AK63">
        <v>22.574700000000004</v>
      </c>
      <c r="AL63">
        <v>15.604199999999997</v>
      </c>
      <c r="AM63">
        <v>0</v>
      </c>
      <c r="AN63">
        <v>0</v>
      </c>
      <c r="AO63">
        <v>0</v>
      </c>
      <c r="AP63">
        <v>1.0127073600000001</v>
      </c>
      <c r="AQ63">
        <v>20.961600000000001</v>
      </c>
      <c r="AR63">
        <v>21.819456000000002</v>
      </c>
      <c r="AS63">
        <v>14.009330174400002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34.658215733071188</v>
      </c>
      <c r="BB63">
        <f t="shared" si="0"/>
        <v>1031.7484501828521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512.33784866799999</v>
      </c>
      <c r="L64">
        <v>9.4249639249639241</v>
      </c>
      <c r="M64">
        <v>59.268599999999992</v>
      </c>
      <c r="N64">
        <v>51.881250000000016</v>
      </c>
      <c r="O64">
        <v>36.642187796300512</v>
      </c>
      <c r="P64">
        <v>24.008399999999995</v>
      </c>
      <c r="Q64">
        <v>7.4224799999999993</v>
      </c>
      <c r="R64">
        <v>18.617731920000001</v>
      </c>
      <c r="S64">
        <v>11.59053192</v>
      </c>
      <c r="T64">
        <v>0</v>
      </c>
      <c r="U64">
        <v>62.111966400000007</v>
      </c>
      <c r="V64">
        <v>6.2587230215827336</v>
      </c>
      <c r="W64">
        <v>15.284157377697845</v>
      </c>
      <c r="X64">
        <v>64.790135576978429</v>
      </c>
      <c r="Y64">
        <v>0</v>
      </c>
      <c r="Z64">
        <v>2.8784289600000004</v>
      </c>
      <c r="AA64">
        <v>12.317364000000001</v>
      </c>
      <c r="AB64">
        <v>11.533435920000002</v>
      </c>
      <c r="AC64">
        <v>12.7643852736</v>
      </c>
      <c r="AD64">
        <v>8.0065281600000002</v>
      </c>
      <c r="AE64">
        <v>12.396859200000002</v>
      </c>
      <c r="AF64">
        <v>6.1515000000000013</v>
      </c>
      <c r="AG64">
        <v>13.696245599999999</v>
      </c>
      <c r="AH64">
        <v>10.273283279999998</v>
      </c>
      <c r="AI64">
        <v>0</v>
      </c>
      <c r="AJ64">
        <v>0</v>
      </c>
      <c r="AK64">
        <v>22.574700000000004</v>
      </c>
      <c r="AL64">
        <v>15.604199999999997</v>
      </c>
      <c r="AM64">
        <v>0</v>
      </c>
      <c r="AN64">
        <v>0</v>
      </c>
      <c r="AO64">
        <v>0</v>
      </c>
      <c r="AP64">
        <v>1.0127073600000001</v>
      </c>
      <c r="AQ64">
        <v>20.961600000000001</v>
      </c>
      <c r="AR64">
        <v>21.819456000000002</v>
      </c>
      <c r="AS64">
        <v>14.009330174400002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34.633266098671193</v>
      </c>
      <c r="BB64">
        <f t="shared" si="0"/>
        <v>1031.0057344348522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512.33784866799999</v>
      </c>
      <c r="L65">
        <v>9.4249639249639241</v>
      </c>
      <c r="M65">
        <v>59.268599999999992</v>
      </c>
      <c r="N65">
        <v>51.881250000000016</v>
      </c>
      <c r="O65">
        <v>36.642187796300512</v>
      </c>
      <c r="P65">
        <v>24.008399999999995</v>
      </c>
      <c r="Q65">
        <v>7.4224799999999993</v>
      </c>
      <c r="R65">
        <v>18.617731920000001</v>
      </c>
      <c r="S65">
        <v>11.59053192</v>
      </c>
      <c r="T65">
        <v>0</v>
      </c>
      <c r="U65">
        <v>62.111966400000007</v>
      </c>
      <c r="V65">
        <v>6.2587230215827336</v>
      </c>
      <c r="W65">
        <v>15.284157377697845</v>
      </c>
      <c r="X65">
        <v>64.790135576978429</v>
      </c>
      <c r="Y65">
        <v>0</v>
      </c>
      <c r="Z65">
        <v>2.8784289600000004</v>
      </c>
      <c r="AA65">
        <v>12.317364000000001</v>
      </c>
      <c r="AB65">
        <v>17.329426560000002</v>
      </c>
      <c r="AC65">
        <v>12.7643852736</v>
      </c>
      <c r="AD65">
        <v>8.0065281600000002</v>
      </c>
      <c r="AE65">
        <v>21.694503599999997</v>
      </c>
      <c r="AF65">
        <v>6.1515000000000013</v>
      </c>
      <c r="AG65">
        <v>13.696245599999999</v>
      </c>
      <c r="AH65">
        <v>10.273283279999998</v>
      </c>
      <c r="AI65">
        <v>0</v>
      </c>
      <c r="AJ65">
        <v>0</v>
      </c>
      <c r="AK65">
        <v>22.574700000000004</v>
      </c>
      <c r="AL65">
        <v>15.604199999999997</v>
      </c>
      <c r="AM65">
        <v>0</v>
      </c>
      <c r="AN65">
        <v>0</v>
      </c>
      <c r="AO65">
        <v>0</v>
      </c>
      <c r="AP65">
        <v>1.0127073600000001</v>
      </c>
      <c r="AQ65">
        <v>20.961600000000001</v>
      </c>
      <c r="AR65">
        <v>21.819456000000002</v>
      </c>
      <c r="AS65">
        <v>14.009330174400002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35.123809457071182</v>
      </c>
      <c r="BB65">
        <f t="shared" si="0"/>
        <v>1045.6088261164521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512.33784866799999</v>
      </c>
      <c r="L66">
        <v>9.4249639249639241</v>
      </c>
      <c r="M66">
        <v>59.268599999999992</v>
      </c>
      <c r="N66">
        <v>51.881250000000016</v>
      </c>
      <c r="O66">
        <v>36.642187796300512</v>
      </c>
      <c r="P66">
        <v>24.008399999999995</v>
      </c>
      <c r="Q66">
        <v>7.4224799999999993</v>
      </c>
      <c r="R66">
        <v>18.617731920000001</v>
      </c>
      <c r="S66">
        <v>11.59053192</v>
      </c>
      <c r="T66">
        <v>0</v>
      </c>
      <c r="U66">
        <v>62.111966400000007</v>
      </c>
      <c r="V66">
        <v>6.2587230215827336</v>
      </c>
      <c r="W66">
        <v>15.284157377697845</v>
      </c>
      <c r="X66">
        <v>64.790135576978429</v>
      </c>
      <c r="Y66">
        <v>0</v>
      </c>
      <c r="Z66">
        <v>2.8784289600000004</v>
      </c>
      <c r="AA66">
        <v>12.317364000000001</v>
      </c>
      <c r="AB66">
        <v>17.329426560000002</v>
      </c>
      <c r="AC66">
        <v>12.7643852736</v>
      </c>
      <c r="AD66">
        <v>8.0065281600000002</v>
      </c>
      <c r="AE66">
        <v>21.694503599999997</v>
      </c>
      <c r="AF66">
        <v>6.1515000000000013</v>
      </c>
      <c r="AG66">
        <v>13.696245599999999</v>
      </c>
      <c r="AH66">
        <v>20.421789840000002</v>
      </c>
      <c r="AI66">
        <v>0</v>
      </c>
      <c r="AJ66">
        <v>0</v>
      </c>
      <c r="AK66">
        <v>22.574700000000004</v>
      </c>
      <c r="AL66">
        <v>15.604199999999997</v>
      </c>
      <c r="AM66">
        <v>0</v>
      </c>
      <c r="AN66">
        <v>0</v>
      </c>
      <c r="AO66">
        <v>0</v>
      </c>
      <c r="AP66">
        <v>1.0127073600000001</v>
      </c>
      <c r="AQ66">
        <v>20.961600000000001</v>
      </c>
      <c r="AR66">
        <v>21.819456000000002</v>
      </c>
      <c r="AS66">
        <v>14.009330174400002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35.453635920271189</v>
      </c>
      <c r="BB66">
        <f t="shared" si="0"/>
        <v>1055.4275062132522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512.33784866799999</v>
      </c>
      <c r="L67">
        <v>9.4249639249639241</v>
      </c>
      <c r="M67">
        <v>59.268599999999992</v>
      </c>
      <c r="N67">
        <v>51.881250000000016</v>
      </c>
      <c r="O67">
        <v>36.642187796300512</v>
      </c>
      <c r="P67">
        <v>24.008399999999995</v>
      </c>
      <c r="Q67">
        <v>7.4224799999999993</v>
      </c>
      <c r="R67">
        <v>18.617731920000001</v>
      </c>
      <c r="S67">
        <v>11.59053192</v>
      </c>
      <c r="T67">
        <v>0</v>
      </c>
      <c r="U67">
        <v>62.111966400000007</v>
      </c>
      <c r="V67">
        <v>6.2587230215827336</v>
      </c>
      <c r="W67">
        <v>15.284157377697845</v>
      </c>
      <c r="X67">
        <v>64.790135576978429</v>
      </c>
      <c r="Y67">
        <v>0</v>
      </c>
      <c r="Z67">
        <v>2.8784289600000004</v>
      </c>
      <c r="AA67">
        <v>12.317364000000001</v>
      </c>
      <c r="AB67">
        <v>17.329426560000002</v>
      </c>
      <c r="AC67">
        <v>12.7643852736</v>
      </c>
      <c r="AD67">
        <v>8.0065281600000002</v>
      </c>
      <c r="AE67">
        <v>21.694503599999997</v>
      </c>
      <c r="AF67">
        <v>12.303000000000003</v>
      </c>
      <c r="AG67">
        <v>13.696245599999999</v>
      </c>
      <c r="AH67">
        <v>20.421789840000002</v>
      </c>
      <c r="AI67">
        <v>0</v>
      </c>
      <c r="AJ67">
        <v>0</v>
      </c>
      <c r="AK67">
        <v>22.574700000000004</v>
      </c>
      <c r="AL67">
        <v>15.604199999999997</v>
      </c>
      <c r="AM67">
        <v>0</v>
      </c>
      <c r="AN67">
        <v>0</v>
      </c>
      <c r="AO67">
        <v>1.6011475199999998</v>
      </c>
      <c r="AP67">
        <v>0.45009216000000002</v>
      </c>
      <c r="AQ67">
        <v>20.961600000000001</v>
      </c>
      <c r="AR67">
        <v>21.819456000000002</v>
      </c>
      <c r="AS67">
        <v>14.009330174400002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35.687312190271193</v>
      </c>
      <c r="BB67">
        <f t="shared" si="0"/>
        <v>1062.3838622632522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512.33784866799999</v>
      </c>
      <c r="L68">
        <v>9.4249639249639241</v>
      </c>
      <c r="M68">
        <v>59.268599999999992</v>
      </c>
      <c r="N68">
        <v>51.881250000000016</v>
      </c>
      <c r="O68">
        <v>36.642187796300512</v>
      </c>
      <c r="P68">
        <v>24.008399999999995</v>
      </c>
      <c r="Q68">
        <v>7.4224799999999993</v>
      </c>
      <c r="R68">
        <v>18.617731920000001</v>
      </c>
      <c r="S68">
        <v>11.59053192</v>
      </c>
      <c r="T68">
        <v>0</v>
      </c>
      <c r="U68">
        <v>62.111966400000007</v>
      </c>
      <c r="V68">
        <v>6.2587230215827336</v>
      </c>
      <c r="W68">
        <v>15.284157377697845</v>
      </c>
      <c r="X68">
        <v>64.790135576978429</v>
      </c>
      <c r="Y68">
        <v>0</v>
      </c>
      <c r="Z68">
        <v>2.8784289600000004</v>
      </c>
      <c r="AA68">
        <v>12.317364000000001</v>
      </c>
      <c r="AB68">
        <v>17.329426560000002</v>
      </c>
      <c r="AC68">
        <v>12.7643852736</v>
      </c>
      <c r="AD68">
        <v>8.0065281600000002</v>
      </c>
      <c r="AE68">
        <v>21.694503599999997</v>
      </c>
      <c r="AF68">
        <v>12.303000000000003</v>
      </c>
      <c r="AG68">
        <v>13.696245599999999</v>
      </c>
      <c r="AH68">
        <v>20.421789840000002</v>
      </c>
      <c r="AI68">
        <v>0</v>
      </c>
      <c r="AJ68">
        <v>0</v>
      </c>
      <c r="AK68">
        <v>22.574700000000004</v>
      </c>
      <c r="AL68">
        <v>15.604199999999997</v>
      </c>
      <c r="AM68">
        <v>0</v>
      </c>
      <c r="AN68">
        <v>0</v>
      </c>
      <c r="AO68">
        <v>1.6011475199999998</v>
      </c>
      <c r="AP68">
        <v>0.45009216000000002</v>
      </c>
      <c r="AQ68">
        <v>20.961600000000001</v>
      </c>
      <c r="AR68">
        <v>21.819456000000002</v>
      </c>
      <c r="AS68">
        <v>14.009330174400002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35.687312190271193</v>
      </c>
      <c r="BB68">
        <f t="shared" ref="BB68:BB99" si="1">SUM(B68:AZ68)-BA68</f>
        <v>1062.3838622632522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512.33784866799999</v>
      </c>
      <c r="L69">
        <v>9.4249639249639241</v>
      </c>
      <c r="M69">
        <v>59.268599999999992</v>
      </c>
      <c r="N69">
        <v>51.881250000000016</v>
      </c>
      <c r="O69">
        <v>36.642187796300512</v>
      </c>
      <c r="P69">
        <v>24.008399999999995</v>
      </c>
      <c r="Q69">
        <v>7.4224799999999993</v>
      </c>
      <c r="R69">
        <v>18.617731920000001</v>
      </c>
      <c r="S69">
        <v>11.59053192</v>
      </c>
      <c r="T69">
        <v>0</v>
      </c>
      <c r="U69">
        <v>62.111966400000007</v>
      </c>
      <c r="V69">
        <v>6.2587230215827336</v>
      </c>
      <c r="W69">
        <v>15.284157377697845</v>
      </c>
      <c r="X69">
        <v>64.790135576978429</v>
      </c>
      <c r="Y69">
        <v>0</v>
      </c>
      <c r="Z69">
        <v>2.8784289600000004</v>
      </c>
      <c r="AA69">
        <v>12.317364000000001</v>
      </c>
      <c r="AB69">
        <v>17.329426560000002</v>
      </c>
      <c r="AC69">
        <v>12.7643852736</v>
      </c>
      <c r="AD69">
        <v>8.0065281600000002</v>
      </c>
      <c r="AE69">
        <v>21.694503599999997</v>
      </c>
      <c r="AF69">
        <v>12.303000000000003</v>
      </c>
      <c r="AG69">
        <v>13.696245599999999</v>
      </c>
      <c r="AH69">
        <v>20.421789840000002</v>
      </c>
      <c r="AI69">
        <v>0</v>
      </c>
      <c r="AJ69">
        <v>0</v>
      </c>
      <c r="AK69">
        <v>22.574700000000004</v>
      </c>
      <c r="AL69">
        <v>15.604199999999997</v>
      </c>
      <c r="AM69">
        <v>0</v>
      </c>
      <c r="AN69">
        <v>0</v>
      </c>
      <c r="AO69">
        <v>1.6011475199999998</v>
      </c>
      <c r="AP69">
        <v>0.45009216000000002</v>
      </c>
      <c r="AQ69">
        <v>20.961600000000001</v>
      </c>
      <c r="AR69">
        <v>21.819456000000002</v>
      </c>
      <c r="AS69">
        <v>14.009330174400002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35.687312190271193</v>
      </c>
      <c r="BB69">
        <f t="shared" si="1"/>
        <v>1062.3838622632522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512.33784866799999</v>
      </c>
      <c r="L70">
        <v>9.4249639249639241</v>
      </c>
      <c r="M70">
        <v>59.268599999999992</v>
      </c>
      <c r="N70">
        <v>51.881250000000016</v>
      </c>
      <c r="O70">
        <v>36.642187796300512</v>
      </c>
      <c r="P70">
        <v>24.008399999999995</v>
      </c>
      <c r="Q70">
        <v>7.4224799999999993</v>
      </c>
      <c r="R70">
        <v>18.617731920000001</v>
      </c>
      <c r="S70">
        <v>11.59053192</v>
      </c>
      <c r="T70">
        <v>0</v>
      </c>
      <c r="U70">
        <v>62.111966400000007</v>
      </c>
      <c r="V70">
        <v>6.2587230215827336</v>
      </c>
      <c r="W70">
        <v>15.284157377697845</v>
      </c>
      <c r="X70">
        <v>64.790135576978429</v>
      </c>
      <c r="Y70">
        <v>0</v>
      </c>
      <c r="Z70">
        <v>2.8784289600000004</v>
      </c>
      <c r="AA70">
        <v>5.5514880000000009</v>
      </c>
      <c r="AB70">
        <v>17.329426560000002</v>
      </c>
      <c r="AC70">
        <v>8.5010146559999988</v>
      </c>
      <c r="AD70">
        <v>8.0065281600000002</v>
      </c>
      <c r="AE70">
        <v>12.396859200000002</v>
      </c>
      <c r="AF70">
        <v>12.303000000000003</v>
      </c>
      <c r="AG70">
        <v>13.696245599999999</v>
      </c>
      <c r="AH70">
        <v>20.421789840000002</v>
      </c>
      <c r="AI70">
        <v>0</v>
      </c>
      <c r="AJ70">
        <v>0</v>
      </c>
      <c r="AK70">
        <v>22.574700000000004</v>
      </c>
      <c r="AL70">
        <v>15.604199999999997</v>
      </c>
      <c r="AM70">
        <v>2.3184297714285713</v>
      </c>
      <c r="AN70">
        <v>0</v>
      </c>
      <c r="AO70">
        <v>1.6011475199999998</v>
      </c>
      <c r="AP70">
        <v>0.45009216000000002</v>
      </c>
      <c r="AQ70">
        <v>20.961600000000001</v>
      </c>
      <c r="AR70">
        <v>21.819456000000002</v>
      </c>
      <c r="AS70">
        <v>14.009330174400002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35.102037555521989</v>
      </c>
      <c r="BB70">
        <f t="shared" si="1"/>
        <v>1044.9606756518299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512.33784866799999</v>
      </c>
      <c r="L71">
        <v>9.4249639249639241</v>
      </c>
      <c r="M71">
        <v>59.268599999999992</v>
      </c>
      <c r="N71">
        <v>51.881250000000016</v>
      </c>
      <c r="O71">
        <v>36.642187796300512</v>
      </c>
      <c r="P71">
        <v>24.008399999999995</v>
      </c>
      <c r="Q71">
        <v>7.4224799999999993</v>
      </c>
      <c r="R71">
        <v>18.617731920000001</v>
      </c>
      <c r="S71">
        <v>11.59053192</v>
      </c>
      <c r="T71">
        <v>0</v>
      </c>
      <c r="U71">
        <v>62.111966400000007</v>
      </c>
      <c r="V71">
        <v>6.2587230215827336</v>
      </c>
      <c r="W71">
        <v>15.284157377697845</v>
      </c>
      <c r="X71">
        <v>64.790135576978429</v>
      </c>
      <c r="Y71">
        <v>0</v>
      </c>
      <c r="Z71">
        <v>2.8784289600000004</v>
      </c>
      <c r="AA71">
        <v>5.5514880000000009</v>
      </c>
      <c r="AB71">
        <v>17.329426560000002</v>
      </c>
      <c r="AC71">
        <v>8.5010146559999988</v>
      </c>
      <c r="AD71">
        <v>8.0065281600000002</v>
      </c>
      <c r="AE71">
        <v>12.396859200000002</v>
      </c>
      <c r="AF71">
        <v>12.303000000000003</v>
      </c>
      <c r="AG71">
        <v>13.696245599999999</v>
      </c>
      <c r="AH71">
        <v>20.421789840000002</v>
      </c>
      <c r="AI71">
        <v>0</v>
      </c>
      <c r="AJ71">
        <v>0</v>
      </c>
      <c r="AK71">
        <v>22.574700000000004</v>
      </c>
      <c r="AL71">
        <v>15.604199999999997</v>
      </c>
      <c r="AM71">
        <v>4.0982344444444445</v>
      </c>
      <c r="AN71">
        <v>0</v>
      </c>
      <c r="AO71">
        <v>1.6011475199999998</v>
      </c>
      <c r="AP71">
        <v>0.45009216000000002</v>
      </c>
      <c r="AQ71">
        <v>20.961600000000001</v>
      </c>
      <c r="AR71">
        <v>21.819456000000002</v>
      </c>
      <c r="AS71">
        <v>14.009330174400002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35.159881470918812</v>
      </c>
      <c r="BB71">
        <f t="shared" si="1"/>
        <v>1046.6826364094486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512.33784866799999</v>
      </c>
      <c r="L72">
        <v>9.4249639249639241</v>
      </c>
      <c r="M72">
        <v>59.268599999999992</v>
      </c>
      <c r="N72">
        <v>51.881250000000016</v>
      </c>
      <c r="O72">
        <v>36.642187796300512</v>
      </c>
      <c r="P72">
        <v>24.008399999999995</v>
      </c>
      <c r="Q72">
        <v>7.4224799999999993</v>
      </c>
      <c r="R72">
        <v>18.617731920000001</v>
      </c>
      <c r="S72">
        <v>11.59053192</v>
      </c>
      <c r="T72">
        <v>0</v>
      </c>
      <c r="U72">
        <v>62.111966400000007</v>
      </c>
      <c r="V72">
        <v>6.2587230215827336</v>
      </c>
      <c r="W72">
        <v>15.284157377697845</v>
      </c>
      <c r="X72">
        <v>64.790135576978429</v>
      </c>
      <c r="Y72">
        <v>0</v>
      </c>
      <c r="Z72">
        <v>2.8784289600000004</v>
      </c>
      <c r="AA72">
        <v>5.5514880000000009</v>
      </c>
      <c r="AB72">
        <v>11.533435920000002</v>
      </c>
      <c r="AC72">
        <v>4.2505073279999994</v>
      </c>
      <c r="AD72">
        <v>8.0065281600000002</v>
      </c>
      <c r="AE72">
        <v>12.396859200000002</v>
      </c>
      <c r="AF72">
        <v>12.303000000000003</v>
      </c>
      <c r="AG72">
        <v>13.696245599999999</v>
      </c>
      <c r="AH72">
        <v>20.421789840000002</v>
      </c>
      <c r="AI72">
        <v>0</v>
      </c>
      <c r="AJ72">
        <v>0</v>
      </c>
      <c r="AK72">
        <v>22.574700000000004</v>
      </c>
      <c r="AL72">
        <v>15.604199999999997</v>
      </c>
      <c r="AM72">
        <v>4.0982344444444445</v>
      </c>
      <c r="AN72">
        <v>0</v>
      </c>
      <c r="AO72">
        <v>1.6011475199999998</v>
      </c>
      <c r="AP72">
        <v>0.45009216000000002</v>
      </c>
      <c r="AQ72">
        <v>20.961600000000001</v>
      </c>
      <c r="AR72">
        <v>21.819456000000002</v>
      </c>
      <c r="AS72">
        <v>14.009330174400002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34.833370089318812</v>
      </c>
      <c r="BB72">
        <f t="shared" si="1"/>
        <v>1036.9626498230489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512.33784866799999</v>
      </c>
      <c r="L73">
        <v>9.4249639249639241</v>
      </c>
      <c r="M73">
        <v>59.268599999999992</v>
      </c>
      <c r="N73">
        <v>51.881250000000016</v>
      </c>
      <c r="O73">
        <v>36.642187796300512</v>
      </c>
      <c r="P73">
        <v>23.712</v>
      </c>
      <c r="Q73">
        <v>7.4224799999999993</v>
      </c>
      <c r="R73">
        <v>18.617731920000001</v>
      </c>
      <c r="S73">
        <v>11.59053192</v>
      </c>
      <c r="T73">
        <v>0</v>
      </c>
      <c r="U73">
        <v>62.111966400000007</v>
      </c>
      <c r="V73">
        <v>6.2587230215827336</v>
      </c>
      <c r="W73">
        <v>15.284157377697845</v>
      </c>
      <c r="X73">
        <v>64.790135576978429</v>
      </c>
      <c r="Y73">
        <v>0</v>
      </c>
      <c r="Z73">
        <v>0</v>
      </c>
      <c r="AA73">
        <v>5.5514880000000009</v>
      </c>
      <c r="AB73">
        <v>5.7374452800000002</v>
      </c>
      <c r="AC73">
        <v>4.2505073279999994</v>
      </c>
      <c r="AD73">
        <v>8.0065281600000002</v>
      </c>
      <c r="AE73">
        <v>12.396859200000002</v>
      </c>
      <c r="AF73">
        <v>12.303000000000003</v>
      </c>
      <c r="AG73">
        <v>13.696245599999999</v>
      </c>
      <c r="AH73">
        <v>20.421789840000002</v>
      </c>
      <c r="AI73">
        <v>0</v>
      </c>
      <c r="AJ73">
        <v>0</v>
      </c>
      <c r="AK73">
        <v>22.574700000000004</v>
      </c>
      <c r="AL73">
        <v>15.604199999999997</v>
      </c>
      <c r="AM73">
        <v>4.5666040952380964</v>
      </c>
      <c r="AN73">
        <v>0</v>
      </c>
      <c r="AO73">
        <v>1.6011475199999998</v>
      </c>
      <c r="AP73">
        <v>0.45009216000000002</v>
      </c>
      <c r="AQ73">
        <v>20.961600000000001</v>
      </c>
      <c r="AR73">
        <v>21.819456000000002</v>
      </c>
      <c r="AS73">
        <v>14.009330174400002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34.557040575769612</v>
      </c>
      <c r="BB73">
        <f t="shared" si="1"/>
        <v>1028.7365293873918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512.33784866799999</v>
      </c>
      <c r="L74">
        <v>9.4249639249639241</v>
      </c>
      <c r="M74">
        <v>59.268599999999992</v>
      </c>
      <c r="N74">
        <v>51.881250000000016</v>
      </c>
      <c r="O74">
        <v>36.642187796300512</v>
      </c>
      <c r="P74">
        <v>23.712</v>
      </c>
      <c r="Q74">
        <v>7.4224799999999993</v>
      </c>
      <c r="R74">
        <v>18.617731920000001</v>
      </c>
      <c r="S74">
        <v>11.59053192</v>
      </c>
      <c r="T74">
        <v>0</v>
      </c>
      <c r="U74">
        <v>62.111966400000007</v>
      </c>
      <c r="V74">
        <v>6.2587230215827336</v>
      </c>
      <c r="W74">
        <v>15.284157377697845</v>
      </c>
      <c r="X74">
        <v>64.790135576978429</v>
      </c>
      <c r="Y74">
        <v>0</v>
      </c>
      <c r="Z74">
        <v>0</v>
      </c>
      <c r="AA74">
        <v>5.5514880000000009</v>
      </c>
      <c r="AB74">
        <v>5.7374452800000002</v>
      </c>
      <c r="AC74">
        <v>4.2505073279999994</v>
      </c>
      <c r="AD74">
        <v>8.0065281600000002</v>
      </c>
      <c r="AE74">
        <v>12.396859200000002</v>
      </c>
      <c r="AF74">
        <v>12.303000000000003</v>
      </c>
      <c r="AG74">
        <v>13.696245599999999</v>
      </c>
      <c r="AH74">
        <v>20.421789840000002</v>
      </c>
      <c r="AI74">
        <v>0</v>
      </c>
      <c r="AJ74">
        <v>0</v>
      </c>
      <c r="AK74">
        <v>22.574700000000004</v>
      </c>
      <c r="AL74">
        <v>26.006999999999998</v>
      </c>
      <c r="AM74">
        <v>4.6368595428571426</v>
      </c>
      <c r="AN74">
        <v>0</v>
      </c>
      <c r="AO74">
        <v>1.6011475199999998</v>
      </c>
      <c r="AP74">
        <v>0.45009216000000002</v>
      </c>
      <c r="AQ74">
        <v>20.961600000000001</v>
      </c>
      <c r="AR74">
        <v>21.819456000000002</v>
      </c>
      <c r="AS74">
        <v>14.009330174400002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34.897414570372781</v>
      </c>
      <c r="BB74">
        <f t="shared" si="1"/>
        <v>1038.8692108404075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512.33784866799999</v>
      </c>
      <c r="L75">
        <v>9.4249639249639241</v>
      </c>
      <c r="M75">
        <v>63.7744</v>
      </c>
      <c r="N75">
        <v>51.881250000000016</v>
      </c>
      <c r="O75">
        <v>36.642187796300512</v>
      </c>
      <c r="P75">
        <v>23.267399999999991</v>
      </c>
      <c r="Q75">
        <v>7.4224799999999993</v>
      </c>
      <c r="R75">
        <v>18.617731920000001</v>
      </c>
      <c r="S75">
        <v>11.59053192</v>
      </c>
      <c r="T75">
        <v>0</v>
      </c>
      <c r="U75">
        <v>62.111966400000007</v>
      </c>
      <c r="V75">
        <v>6.2587230215827336</v>
      </c>
      <c r="W75">
        <v>15.284157377697845</v>
      </c>
      <c r="X75">
        <v>64.790135576978429</v>
      </c>
      <c r="Y75">
        <v>0</v>
      </c>
      <c r="Z75">
        <v>2.8784289600000004</v>
      </c>
      <c r="AA75">
        <v>6.1413336000000003</v>
      </c>
      <c r="AB75">
        <v>5.7374452800000002</v>
      </c>
      <c r="AC75">
        <v>4.2505073279999994</v>
      </c>
      <c r="AD75">
        <v>8.0065281600000002</v>
      </c>
      <c r="AE75">
        <v>12.396859200000002</v>
      </c>
      <c r="AF75">
        <v>12.303000000000003</v>
      </c>
      <c r="AG75">
        <v>13.696245599999999</v>
      </c>
      <c r="AH75">
        <v>29.114568000000006</v>
      </c>
      <c r="AI75">
        <v>0</v>
      </c>
      <c r="AJ75">
        <v>0</v>
      </c>
      <c r="AK75">
        <v>22.574700000000004</v>
      </c>
      <c r="AL75">
        <v>59.816099999999992</v>
      </c>
      <c r="AM75">
        <v>4.6368595428571426</v>
      </c>
      <c r="AN75">
        <v>0</v>
      </c>
      <c r="AO75">
        <v>1.6011475199999998</v>
      </c>
      <c r="AP75">
        <v>2.9818605599999999</v>
      </c>
      <c r="AQ75">
        <v>20.961600000000001</v>
      </c>
      <c r="AR75">
        <v>21.819456000000002</v>
      </c>
      <c r="AS75">
        <v>14.009330174400002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36.605716006772781</v>
      </c>
      <c r="BB75">
        <f t="shared" si="1"/>
        <v>1089.7240305240077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512.33784866799999</v>
      </c>
      <c r="L76">
        <v>9.4249639249639241</v>
      </c>
      <c r="M76">
        <v>63.7744</v>
      </c>
      <c r="N76">
        <v>51.881250000000016</v>
      </c>
      <c r="O76">
        <v>36.642187796300512</v>
      </c>
      <c r="P76">
        <v>23.267399999999991</v>
      </c>
      <c r="Q76">
        <v>7.4224799999999993</v>
      </c>
      <c r="R76">
        <v>18.617731920000001</v>
      </c>
      <c r="S76">
        <v>11.59053192</v>
      </c>
      <c r="T76">
        <v>0</v>
      </c>
      <c r="U76">
        <v>62.111966400000007</v>
      </c>
      <c r="V76">
        <v>6.2587230215827336</v>
      </c>
      <c r="W76">
        <v>15.284157377697845</v>
      </c>
      <c r="X76">
        <v>64.790135576978429</v>
      </c>
      <c r="Y76">
        <v>0</v>
      </c>
      <c r="Z76">
        <v>2.8784289600000004</v>
      </c>
      <c r="AA76">
        <v>11.102976000000002</v>
      </c>
      <c r="AB76">
        <v>5.7374452800000002</v>
      </c>
      <c r="AC76">
        <v>4.2505073279999994</v>
      </c>
      <c r="AD76">
        <v>8.0065281600000002</v>
      </c>
      <c r="AE76">
        <v>12.396859200000002</v>
      </c>
      <c r="AF76">
        <v>12.303000000000003</v>
      </c>
      <c r="AG76">
        <v>13.696245599999999</v>
      </c>
      <c r="AH76">
        <v>30.81984984</v>
      </c>
      <c r="AI76">
        <v>0</v>
      </c>
      <c r="AJ76">
        <v>0</v>
      </c>
      <c r="AK76">
        <v>22.574700000000004</v>
      </c>
      <c r="AL76">
        <v>59.816099999999992</v>
      </c>
      <c r="AM76">
        <v>4.6368595428571426</v>
      </c>
      <c r="AN76">
        <v>0</v>
      </c>
      <c r="AO76">
        <v>1.6011475199999998</v>
      </c>
      <c r="AP76">
        <v>2.8693375200000006</v>
      </c>
      <c r="AQ76">
        <v>20.961600000000001</v>
      </c>
      <c r="AR76">
        <v>21.819456000000002</v>
      </c>
      <c r="AS76">
        <v>14.009330174400002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36.818734155572777</v>
      </c>
      <c r="BB76">
        <f t="shared" si="1"/>
        <v>1096.0654135752075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512.33784866799999</v>
      </c>
      <c r="L77">
        <v>9.4249639249639241</v>
      </c>
      <c r="M77">
        <v>63.7744</v>
      </c>
      <c r="N77">
        <v>51.881250000000016</v>
      </c>
      <c r="O77">
        <v>36.642187796300512</v>
      </c>
      <c r="P77">
        <v>23.267399999999991</v>
      </c>
      <c r="Q77">
        <v>7.4224799999999993</v>
      </c>
      <c r="R77">
        <v>18.617731920000001</v>
      </c>
      <c r="S77">
        <v>11.59053192</v>
      </c>
      <c r="T77">
        <v>0</v>
      </c>
      <c r="U77">
        <v>62.111966400000007</v>
      </c>
      <c r="V77">
        <v>6.2587230215827336</v>
      </c>
      <c r="W77">
        <v>15.284157377697845</v>
      </c>
      <c r="X77">
        <v>64.790135576978429</v>
      </c>
      <c r="Y77">
        <v>0</v>
      </c>
      <c r="Z77">
        <v>2.8784289600000004</v>
      </c>
      <c r="AA77">
        <v>12.317364000000001</v>
      </c>
      <c r="AB77">
        <v>5.7374452800000002</v>
      </c>
      <c r="AC77">
        <v>8.3891591999999999</v>
      </c>
      <c r="AD77">
        <v>8.0065281600000002</v>
      </c>
      <c r="AE77">
        <v>12.396859200000002</v>
      </c>
      <c r="AF77">
        <v>18.454500000000003</v>
      </c>
      <c r="AG77">
        <v>13.696245599999999</v>
      </c>
      <c r="AH77">
        <v>41.093133119999997</v>
      </c>
      <c r="AI77">
        <v>1.1182032</v>
      </c>
      <c r="AJ77">
        <v>0</v>
      </c>
      <c r="AK77">
        <v>22.574700000000004</v>
      </c>
      <c r="AL77">
        <v>59.816099999999992</v>
      </c>
      <c r="AM77">
        <v>4.6368595428571426</v>
      </c>
      <c r="AN77">
        <v>0</v>
      </c>
      <c r="AO77">
        <v>1.6011475199999998</v>
      </c>
      <c r="AP77">
        <v>2.8693375200000006</v>
      </c>
      <c r="AQ77">
        <v>20.961600000000001</v>
      </c>
      <c r="AR77">
        <v>21.819456000000002</v>
      </c>
      <c r="AS77">
        <v>14.009330174400002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37.562854375172776</v>
      </c>
      <c r="BB77">
        <f t="shared" si="1"/>
        <v>1118.2173197076077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512.33784866799999</v>
      </c>
      <c r="L78">
        <v>9.4249639249639241</v>
      </c>
      <c r="M78">
        <v>63.7744</v>
      </c>
      <c r="N78">
        <v>51.881250000000016</v>
      </c>
      <c r="O78">
        <v>36.642187796300512</v>
      </c>
      <c r="P78">
        <v>23.267399999999991</v>
      </c>
      <c r="Q78">
        <v>7.4224799999999993</v>
      </c>
      <c r="R78">
        <v>18.617731920000001</v>
      </c>
      <c r="S78">
        <v>11.59053192</v>
      </c>
      <c r="T78">
        <v>0</v>
      </c>
      <c r="U78">
        <v>62.111966400000007</v>
      </c>
      <c r="V78">
        <v>6.2587230215827336</v>
      </c>
      <c r="W78">
        <v>15.284157377697845</v>
      </c>
      <c r="X78">
        <v>64.790135576978429</v>
      </c>
      <c r="Y78">
        <v>0</v>
      </c>
      <c r="Z78">
        <v>5.756857919999999</v>
      </c>
      <c r="AA78">
        <v>16.654464000000001</v>
      </c>
      <c r="AB78">
        <v>11.533435920000002</v>
      </c>
      <c r="AC78">
        <v>12.7643852736</v>
      </c>
      <c r="AD78">
        <v>12.009792240000001</v>
      </c>
      <c r="AE78">
        <v>21.7125353952</v>
      </c>
      <c r="AF78">
        <v>18.454500000000003</v>
      </c>
      <c r="AG78">
        <v>13.696245599999999</v>
      </c>
      <c r="AH78">
        <v>51.366416399999999</v>
      </c>
      <c r="AI78">
        <v>3.3546095999999994</v>
      </c>
      <c r="AJ78">
        <v>0</v>
      </c>
      <c r="AK78">
        <v>22.574700000000004</v>
      </c>
      <c r="AL78">
        <v>59.816099999999992</v>
      </c>
      <c r="AM78">
        <v>6.9552893142857162</v>
      </c>
      <c r="AN78">
        <v>0</v>
      </c>
      <c r="AO78">
        <v>1.6011475199999998</v>
      </c>
      <c r="AP78">
        <v>2.8693375200000006</v>
      </c>
      <c r="AQ78">
        <v>20.961600000000001</v>
      </c>
      <c r="AR78">
        <v>21.819456000000002</v>
      </c>
      <c r="AS78">
        <v>14.009330174400002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39.042703850023564</v>
      </c>
      <c r="BB78">
        <f t="shared" si="1"/>
        <v>1162.2712756329854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512.33784866799999</v>
      </c>
      <c r="L79">
        <v>9.4249639249639241</v>
      </c>
      <c r="M79">
        <v>63.7744</v>
      </c>
      <c r="N79">
        <v>51.881250000000016</v>
      </c>
      <c r="O79">
        <v>36.642187796300512</v>
      </c>
      <c r="P79">
        <v>23.267399999999991</v>
      </c>
      <c r="Q79">
        <v>7.4224799999999993</v>
      </c>
      <c r="R79">
        <v>18.617731920000001</v>
      </c>
      <c r="S79">
        <v>11.59053192</v>
      </c>
      <c r="T79">
        <v>0</v>
      </c>
      <c r="U79">
        <v>62.111966400000007</v>
      </c>
      <c r="V79">
        <v>6.2587230215827336</v>
      </c>
      <c r="W79">
        <v>15.284157377697845</v>
      </c>
      <c r="X79">
        <v>64.790135576978429</v>
      </c>
      <c r="Y79">
        <v>0</v>
      </c>
      <c r="Z79">
        <v>8.6352868799999989</v>
      </c>
      <c r="AA79">
        <v>18.511436735999997</v>
      </c>
      <c r="AB79">
        <v>17.352844703999999</v>
      </c>
      <c r="AC79">
        <v>12.7643852736</v>
      </c>
      <c r="AD79">
        <v>16.013056320000004</v>
      </c>
      <c r="AE79">
        <v>21.7125353952</v>
      </c>
      <c r="AF79">
        <v>20.505000000000003</v>
      </c>
      <c r="AG79">
        <v>13.696245599999999</v>
      </c>
      <c r="AH79">
        <v>61.63969968</v>
      </c>
      <c r="AI79">
        <v>21.804962400000001</v>
      </c>
      <c r="AJ79">
        <v>0</v>
      </c>
      <c r="AK79">
        <v>22.574700000000004</v>
      </c>
      <c r="AL79">
        <v>59.816099999999992</v>
      </c>
      <c r="AM79">
        <v>6.9552893142857162</v>
      </c>
      <c r="AN79">
        <v>0</v>
      </c>
      <c r="AO79">
        <v>1.6011475199999998</v>
      </c>
      <c r="AP79">
        <v>2.8693375200000006</v>
      </c>
      <c r="AQ79">
        <v>20.961600000000001</v>
      </c>
      <c r="AR79">
        <v>21.819456000000002</v>
      </c>
      <c r="AS79">
        <v>14.009330174400002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40.516001684023557</v>
      </c>
      <c r="BB79">
        <f t="shared" si="1"/>
        <v>1206.1301884389852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512.33784866799999</v>
      </c>
      <c r="L80">
        <v>9.4249639249639241</v>
      </c>
      <c r="M80">
        <v>63.7744</v>
      </c>
      <c r="N80">
        <v>51.881250000000016</v>
      </c>
      <c r="O80">
        <v>36.642187796300512</v>
      </c>
      <c r="P80">
        <v>23.267399999999991</v>
      </c>
      <c r="Q80">
        <v>7.4224799999999993</v>
      </c>
      <c r="R80">
        <v>18.617731920000001</v>
      </c>
      <c r="S80">
        <v>11.59053192</v>
      </c>
      <c r="T80">
        <v>0</v>
      </c>
      <c r="U80">
        <v>62.111966400000007</v>
      </c>
      <c r="V80">
        <v>6.2587230215827336</v>
      </c>
      <c r="W80">
        <v>15.284157377697845</v>
      </c>
      <c r="X80">
        <v>64.790135576978429</v>
      </c>
      <c r="Y80">
        <v>0</v>
      </c>
      <c r="Z80">
        <v>8.6352868799999989</v>
      </c>
      <c r="AA80">
        <v>18.511436735999997</v>
      </c>
      <c r="AB80">
        <v>17.352844703999999</v>
      </c>
      <c r="AC80">
        <v>12.7643852736</v>
      </c>
      <c r="AD80">
        <v>16.013056320000004</v>
      </c>
      <c r="AE80">
        <v>21.7125353952</v>
      </c>
      <c r="AF80">
        <v>20.505000000000003</v>
      </c>
      <c r="AG80">
        <v>13.696245599999999</v>
      </c>
      <c r="AH80">
        <v>61.63969968</v>
      </c>
      <c r="AI80">
        <v>21.804962400000001</v>
      </c>
      <c r="AJ80">
        <v>0</v>
      </c>
      <c r="AK80">
        <v>22.574700000000004</v>
      </c>
      <c r="AL80">
        <v>26.006999999999998</v>
      </c>
      <c r="AM80">
        <v>6.9552893142857162</v>
      </c>
      <c r="AN80">
        <v>0</v>
      </c>
      <c r="AO80">
        <v>1.6011475199999998</v>
      </c>
      <c r="AP80">
        <v>2.8693375200000006</v>
      </c>
      <c r="AQ80">
        <v>20.961600000000001</v>
      </c>
      <c r="AR80">
        <v>21.819456000000002</v>
      </c>
      <c r="AS80">
        <v>14.009330174400002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39.417205934023556</v>
      </c>
      <c r="BB80">
        <f t="shared" si="1"/>
        <v>1173.4198841889854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512.33784866799999</v>
      </c>
      <c r="L81">
        <v>9.4249639249639241</v>
      </c>
      <c r="M81">
        <v>63.7744</v>
      </c>
      <c r="N81">
        <v>51.881250000000016</v>
      </c>
      <c r="O81">
        <v>36.642187796300512</v>
      </c>
      <c r="P81">
        <v>23.267399999999991</v>
      </c>
      <c r="Q81">
        <v>7.4224799999999993</v>
      </c>
      <c r="R81">
        <v>18.617731920000001</v>
      </c>
      <c r="S81">
        <v>11.59053192</v>
      </c>
      <c r="T81">
        <v>0</v>
      </c>
      <c r="U81">
        <v>62.111966400000007</v>
      </c>
      <c r="V81">
        <v>6.2587230215827336</v>
      </c>
      <c r="W81">
        <v>15.284157377697845</v>
      </c>
      <c r="X81">
        <v>64.790135576978429</v>
      </c>
      <c r="Y81">
        <v>0</v>
      </c>
      <c r="Z81">
        <v>8.6352868799999989</v>
      </c>
      <c r="AA81">
        <v>18.511436735999997</v>
      </c>
      <c r="AB81">
        <v>17.352844703999999</v>
      </c>
      <c r="AC81">
        <v>12.7643852736</v>
      </c>
      <c r="AD81">
        <v>16.013056320000004</v>
      </c>
      <c r="AE81">
        <v>21.7125353952</v>
      </c>
      <c r="AF81">
        <v>20.505000000000003</v>
      </c>
      <c r="AG81">
        <v>13.696245599999999</v>
      </c>
      <c r="AH81">
        <v>61.63969968</v>
      </c>
      <c r="AI81">
        <v>21.804962400000001</v>
      </c>
      <c r="AJ81">
        <v>0</v>
      </c>
      <c r="AK81">
        <v>22.574700000000004</v>
      </c>
      <c r="AL81">
        <v>15.604199999999997</v>
      </c>
      <c r="AM81">
        <v>6.9552893142857162</v>
      </c>
      <c r="AN81">
        <v>0</v>
      </c>
      <c r="AO81">
        <v>1.6011475199999998</v>
      </c>
      <c r="AP81">
        <v>0.61887672000000005</v>
      </c>
      <c r="AQ81">
        <v>20.961600000000001</v>
      </c>
      <c r="AR81">
        <v>21.819456000000002</v>
      </c>
      <c r="AS81">
        <v>14.009330174400002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39.005974958023558</v>
      </c>
      <c r="BB81">
        <f t="shared" si="1"/>
        <v>1161.1778543649853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512.33784866799999</v>
      </c>
      <c r="L82">
        <v>9.4249639249639241</v>
      </c>
      <c r="M82">
        <v>63.7744</v>
      </c>
      <c r="N82">
        <v>51.881250000000016</v>
      </c>
      <c r="O82">
        <v>36.642187796300512</v>
      </c>
      <c r="P82">
        <v>23.267399999999991</v>
      </c>
      <c r="Q82">
        <v>7.4224799999999993</v>
      </c>
      <c r="R82">
        <v>18.617731920000001</v>
      </c>
      <c r="S82">
        <v>11.59053192</v>
      </c>
      <c r="T82">
        <v>0</v>
      </c>
      <c r="U82">
        <v>62.111966400000007</v>
      </c>
      <c r="V82">
        <v>6.2587230215827336</v>
      </c>
      <c r="W82">
        <v>15.284157377697845</v>
      </c>
      <c r="X82">
        <v>64.790135576978429</v>
      </c>
      <c r="Y82">
        <v>0</v>
      </c>
      <c r="Z82">
        <v>8.6352868799999989</v>
      </c>
      <c r="AA82">
        <v>18.511436735999997</v>
      </c>
      <c r="AB82">
        <v>17.352844703999999</v>
      </c>
      <c r="AC82">
        <v>12.7643852736</v>
      </c>
      <c r="AD82">
        <v>16.013056320000004</v>
      </c>
      <c r="AE82">
        <v>21.7125353952</v>
      </c>
      <c r="AF82">
        <v>20.505000000000003</v>
      </c>
      <c r="AG82">
        <v>13.696245599999999</v>
      </c>
      <c r="AH82">
        <v>61.63969968</v>
      </c>
      <c r="AI82">
        <v>21.804962400000001</v>
      </c>
      <c r="AJ82">
        <v>0</v>
      </c>
      <c r="AK82">
        <v>22.574700000000004</v>
      </c>
      <c r="AL82">
        <v>15.604199999999997</v>
      </c>
      <c r="AM82">
        <v>6.9552893142857162</v>
      </c>
      <c r="AN82">
        <v>0</v>
      </c>
      <c r="AO82">
        <v>1.6011475199999998</v>
      </c>
      <c r="AP82">
        <v>0.61887672000000005</v>
      </c>
      <c r="AQ82">
        <v>20.961600000000001</v>
      </c>
      <c r="AR82">
        <v>21.819456000000002</v>
      </c>
      <c r="AS82">
        <v>14.009330174400002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39.005974958023558</v>
      </c>
      <c r="BB82">
        <f t="shared" si="1"/>
        <v>1161.1778543649853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512.33784866799999</v>
      </c>
      <c r="L83">
        <v>9.4249639249639241</v>
      </c>
      <c r="M83">
        <v>63.7744</v>
      </c>
      <c r="N83">
        <v>51.881250000000016</v>
      </c>
      <c r="O83">
        <v>36.642187796300512</v>
      </c>
      <c r="P83">
        <v>23.267399999999991</v>
      </c>
      <c r="Q83">
        <v>7.4224799999999993</v>
      </c>
      <c r="R83">
        <v>18.617731920000001</v>
      </c>
      <c r="S83">
        <v>11.59053192</v>
      </c>
      <c r="T83">
        <v>0</v>
      </c>
      <c r="U83">
        <v>62.111966400000007</v>
      </c>
      <c r="V83">
        <v>6.2587230215827336</v>
      </c>
      <c r="W83">
        <v>15.284157377697845</v>
      </c>
      <c r="X83">
        <v>64.790135576978429</v>
      </c>
      <c r="Y83">
        <v>0</v>
      </c>
      <c r="Z83">
        <v>8.6352868799999989</v>
      </c>
      <c r="AA83">
        <v>18.511436735999997</v>
      </c>
      <c r="AB83">
        <v>17.352844703999999</v>
      </c>
      <c r="AC83">
        <v>12.7643852736</v>
      </c>
      <c r="AD83">
        <v>16.013056320000004</v>
      </c>
      <c r="AE83">
        <v>21.7125353952</v>
      </c>
      <c r="AF83">
        <v>20.505000000000003</v>
      </c>
      <c r="AG83">
        <v>13.696245599999999</v>
      </c>
      <c r="AH83">
        <v>61.63969968</v>
      </c>
      <c r="AI83">
        <v>21.804962400000001</v>
      </c>
      <c r="AJ83">
        <v>0</v>
      </c>
      <c r="AK83">
        <v>22.574700000000004</v>
      </c>
      <c r="AL83">
        <v>15.604199999999997</v>
      </c>
      <c r="AM83">
        <v>6.9552893142857162</v>
      </c>
      <c r="AN83">
        <v>0</v>
      </c>
      <c r="AO83">
        <v>1.6011475199999998</v>
      </c>
      <c r="AP83">
        <v>0.61887672000000005</v>
      </c>
      <c r="AQ83">
        <v>20.961600000000001</v>
      </c>
      <c r="AR83">
        <v>21.819456000000002</v>
      </c>
      <c r="AS83">
        <v>14.009330174400002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39.005974958023558</v>
      </c>
      <c r="BB83">
        <f t="shared" si="1"/>
        <v>1161.1778543649853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512.33784866799999</v>
      </c>
      <c r="L84">
        <v>9.4249639249639241</v>
      </c>
      <c r="M84">
        <v>63.7744</v>
      </c>
      <c r="N84">
        <v>51.881250000000016</v>
      </c>
      <c r="O84">
        <v>36.642187796300512</v>
      </c>
      <c r="P84">
        <v>23.267399999999991</v>
      </c>
      <c r="Q84">
        <v>7.4224799999999993</v>
      </c>
      <c r="R84">
        <v>18.617731920000001</v>
      </c>
      <c r="S84">
        <v>11.59053192</v>
      </c>
      <c r="T84">
        <v>0</v>
      </c>
      <c r="U84">
        <v>62.111966400000007</v>
      </c>
      <c r="V84">
        <v>6.2587230215827336</v>
      </c>
      <c r="W84">
        <v>15.284157377697845</v>
      </c>
      <c r="X84">
        <v>64.790135576978429</v>
      </c>
      <c r="Y84">
        <v>0</v>
      </c>
      <c r="Z84">
        <v>8.6352868799999989</v>
      </c>
      <c r="AA84">
        <v>18.511436735999997</v>
      </c>
      <c r="AB84">
        <v>17.352844703999999</v>
      </c>
      <c r="AC84">
        <v>12.7643852736</v>
      </c>
      <c r="AD84">
        <v>16.013056320000004</v>
      </c>
      <c r="AE84">
        <v>21.7125353952</v>
      </c>
      <c r="AF84">
        <v>20.505000000000003</v>
      </c>
      <c r="AG84">
        <v>13.696245599999999</v>
      </c>
      <c r="AH84">
        <v>61.63969968</v>
      </c>
      <c r="AI84">
        <v>21.804962400000001</v>
      </c>
      <c r="AJ84">
        <v>0</v>
      </c>
      <c r="AK84">
        <v>22.574700000000004</v>
      </c>
      <c r="AL84">
        <v>15.604199999999997</v>
      </c>
      <c r="AM84">
        <v>6.9552893142857162</v>
      </c>
      <c r="AN84">
        <v>0</v>
      </c>
      <c r="AO84">
        <v>1.6011475199999998</v>
      </c>
      <c r="AP84">
        <v>0.61887672000000005</v>
      </c>
      <c r="AQ84">
        <v>20.961600000000001</v>
      </c>
      <c r="AR84">
        <v>21.819456000000002</v>
      </c>
      <c r="AS84">
        <v>14.009330174400002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39.005974958023558</v>
      </c>
      <c r="BB84">
        <f t="shared" si="1"/>
        <v>1161.1778543649853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512.33784866799999</v>
      </c>
      <c r="L85">
        <v>9.4249639249639241</v>
      </c>
      <c r="M85">
        <v>63.7744</v>
      </c>
      <c r="N85">
        <v>51.881250000000016</v>
      </c>
      <c r="O85">
        <v>36.642187796300512</v>
      </c>
      <c r="P85">
        <v>23.267399999999991</v>
      </c>
      <c r="Q85">
        <v>7.4224799999999993</v>
      </c>
      <c r="R85">
        <v>18.617731920000001</v>
      </c>
      <c r="S85">
        <v>11.59053192</v>
      </c>
      <c r="T85">
        <v>0</v>
      </c>
      <c r="U85">
        <v>62.111966400000007</v>
      </c>
      <c r="V85">
        <v>6.2587230215827336</v>
      </c>
      <c r="W85">
        <v>15.284157377697845</v>
      </c>
      <c r="X85">
        <v>64.790135576978429</v>
      </c>
      <c r="Y85">
        <v>0</v>
      </c>
      <c r="Z85">
        <v>8.6352868799999989</v>
      </c>
      <c r="AA85">
        <v>18.511436735999997</v>
      </c>
      <c r="AB85">
        <v>17.352844703999999</v>
      </c>
      <c r="AC85">
        <v>12.7643852736</v>
      </c>
      <c r="AD85">
        <v>16.013056320000004</v>
      </c>
      <c r="AE85">
        <v>21.7125353952</v>
      </c>
      <c r="AF85">
        <v>20.505000000000003</v>
      </c>
      <c r="AG85">
        <v>13.696245599999999</v>
      </c>
      <c r="AH85">
        <v>61.63969968</v>
      </c>
      <c r="AI85">
        <v>3.3546095999999994</v>
      </c>
      <c r="AJ85">
        <v>0</v>
      </c>
      <c r="AK85">
        <v>22.574700000000004</v>
      </c>
      <c r="AL85">
        <v>15.604199999999997</v>
      </c>
      <c r="AM85">
        <v>6.9552893142857162</v>
      </c>
      <c r="AN85">
        <v>0</v>
      </c>
      <c r="AO85">
        <v>1.6011475199999998</v>
      </c>
      <c r="AP85">
        <v>0.61887672000000005</v>
      </c>
      <c r="AQ85">
        <v>20.961600000000001</v>
      </c>
      <c r="AR85">
        <v>21.819456000000002</v>
      </c>
      <c r="AS85">
        <v>14.009330174400002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38.406338272423561</v>
      </c>
      <c r="BB85">
        <f t="shared" si="1"/>
        <v>1143.3271382505852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512.33784866799999</v>
      </c>
      <c r="L86">
        <v>9.4249639249639241</v>
      </c>
      <c r="M86">
        <v>63.7744</v>
      </c>
      <c r="N86">
        <v>51.881250000000016</v>
      </c>
      <c r="O86">
        <v>36.642187796300512</v>
      </c>
      <c r="P86">
        <v>23.267399999999991</v>
      </c>
      <c r="Q86">
        <v>7.4224799999999993</v>
      </c>
      <c r="R86">
        <v>18.617731920000001</v>
      </c>
      <c r="S86">
        <v>11.59053192</v>
      </c>
      <c r="T86">
        <v>0</v>
      </c>
      <c r="U86">
        <v>62.111966400000007</v>
      </c>
      <c r="V86">
        <v>6.2587230215827336</v>
      </c>
      <c r="W86">
        <v>15.284157377697845</v>
      </c>
      <c r="X86">
        <v>64.790135576978429</v>
      </c>
      <c r="Y86">
        <v>0</v>
      </c>
      <c r="Z86">
        <v>8.6352868799999989</v>
      </c>
      <c r="AA86">
        <v>18.511436735999997</v>
      </c>
      <c r="AB86">
        <v>17.352844703999999</v>
      </c>
      <c r="AC86">
        <v>12.7643852736</v>
      </c>
      <c r="AD86">
        <v>16.013056320000004</v>
      </c>
      <c r="AE86">
        <v>21.7125353952</v>
      </c>
      <c r="AF86">
        <v>20.505000000000003</v>
      </c>
      <c r="AG86">
        <v>13.696245599999999</v>
      </c>
      <c r="AH86">
        <v>51.366416399999999</v>
      </c>
      <c r="AI86">
        <v>1.1182032</v>
      </c>
      <c r="AJ86">
        <v>0</v>
      </c>
      <c r="AK86">
        <v>22.574700000000004</v>
      </c>
      <c r="AL86">
        <v>15.604199999999997</v>
      </c>
      <c r="AM86">
        <v>6.9552893142857162</v>
      </c>
      <c r="AN86">
        <v>0</v>
      </c>
      <c r="AO86">
        <v>1.6011475199999998</v>
      </c>
      <c r="AP86">
        <v>0.61887672000000005</v>
      </c>
      <c r="AQ86">
        <v>20.961600000000001</v>
      </c>
      <c r="AR86">
        <v>21.819456000000002</v>
      </c>
      <c r="AS86">
        <v>14.009330174400002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37.999773028423562</v>
      </c>
      <c r="BB86">
        <f t="shared" si="1"/>
        <v>1131.2240138145851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512.33784866799999</v>
      </c>
      <c r="L87">
        <v>9.4249639249639241</v>
      </c>
      <c r="M87">
        <v>63.7744</v>
      </c>
      <c r="N87">
        <v>51.881250000000016</v>
      </c>
      <c r="O87">
        <v>36.642187796300512</v>
      </c>
      <c r="P87">
        <v>23.267399999999991</v>
      </c>
      <c r="Q87">
        <v>7.4224799999999993</v>
      </c>
      <c r="R87">
        <v>18.617731920000001</v>
      </c>
      <c r="S87">
        <v>11.59053192</v>
      </c>
      <c r="T87">
        <v>0</v>
      </c>
      <c r="U87">
        <v>62.111966400000007</v>
      </c>
      <c r="V87">
        <v>6.2587230215827336</v>
      </c>
      <c r="W87">
        <v>15.284157377697845</v>
      </c>
      <c r="X87">
        <v>64.790135576978429</v>
      </c>
      <c r="Y87">
        <v>0</v>
      </c>
      <c r="Z87">
        <v>2.8784289600000004</v>
      </c>
      <c r="AA87">
        <v>12.317364000000001</v>
      </c>
      <c r="AB87">
        <v>11.533435920000002</v>
      </c>
      <c r="AC87">
        <v>8.5010146559999988</v>
      </c>
      <c r="AD87">
        <v>8.0065281600000002</v>
      </c>
      <c r="AE87">
        <v>12.396859200000002</v>
      </c>
      <c r="AF87">
        <v>18.454500000000003</v>
      </c>
      <c r="AG87">
        <v>13.696245599999999</v>
      </c>
      <c r="AH87">
        <v>51.241639679999999</v>
      </c>
      <c r="AI87">
        <v>0</v>
      </c>
      <c r="AJ87">
        <v>0</v>
      </c>
      <c r="AK87">
        <v>22.574700000000004</v>
      </c>
      <c r="AL87">
        <v>15.604199999999997</v>
      </c>
      <c r="AM87">
        <v>4.6368595428571426</v>
      </c>
      <c r="AN87">
        <v>0</v>
      </c>
      <c r="AO87">
        <v>1.0029123215999998</v>
      </c>
      <c r="AP87">
        <v>0.61887672000000005</v>
      </c>
      <c r="AQ87">
        <v>20.961600000000001</v>
      </c>
      <c r="AR87">
        <v>21.819456000000002</v>
      </c>
      <c r="AS87">
        <v>14.009330174400002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36.518875505972773</v>
      </c>
      <c r="BB87">
        <f t="shared" si="1"/>
        <v>1087.1388520344076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512.33784866799999</v>
      </c>
      <c r="L88">
        <v>9.4249639249639241</v>
      </c>
      <c r="M88">
        <v>63.7744</v>
      </c>
      <c r="N88">
        <v>51.881250000000016</v>
      </c>
      <c r="O88">
        <v>36.642187796300512</v>
      </c>
      <c r="P88">
        <v>23.267399999999991</v>
      </c>
      <c r="Q88">
        <v>7.4224799999999993</v>
      </c>
      <c r="R88">
        <v>18.617731920000001</v>
      </c>
      <c r="S88">
        <v>11.59053192</v>
      </c>
      <c r="T88">
        <v>0</v>
      </c>
      <c r="U88">
        <v>62.111966400000007</v>
      </c>
      <c r="V88">
        <v>6.2587230215827336</v>
      </c>
      <c r="W88">
        <v>15.284157377697845</v>
      </c>
      <c r="X88">
        <v>64.790135576978429</v>
      </c>
      <c r="Y88">
        <v>0</v>
      </c>
      <c r="Z88">
        <v>2.8784289600000004</v>
      </c>
      <c r="AA88">
        <v>12.317364000000001</v>
      </c>
      <c r="AB88">
        <v>11.533435920000002</v>
      </c>
      <c r="AC88">
        <v>4.2505073279999994</v>
      </c>
      <c r="AD88">
        <v>8.0065281600000002</v>
      </c>
      <c r="AE88">
        <v>12.396859200000002</v>
      </c>
      <c r="AF88">
        <v>18.454500000000003</v>
      </c>
      <c r="AG88">
        <v>13.696245599999999</v>
      </c>
      <c r="AH88">
        <v>41.093133119999997</v>
      </c>
      <c r="AI88">
        <v>0</v>
      </c>
      <c r="AJ88">
        <v>0</v>
      </c>
      <c r="AK88">
        <v>22.574700000000004</v>
      </c>
      <c r="AL88">
        <v>15.604199999999997</v>
      </c>
      <c r="AM88">
        <v>4.6368595428571426</v>
      </c>
      <c r="AN88">
        <v>0</v>
      </c>
      <c r="AO88">
        <v>1.0029123215999998</v>
      </c>
      <c r="AP88">
        <v>0.73139976000000018</v>
      </c>
      <c r="AQ88">
        <v>20.961600000000001</v>
      </c>
      <c r="AR88">
        <v>21.819456000000002</v>
      </c>
      <c r="AS88">
        <v>14.009330174400002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36.05456424597277</v>
      </c>
      <c r="BB88">
        <f t="shared" si="1"/>
        <v>1073.3166724464074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512.33784866799999</v>
      </c>
      <c r="L89">
        <v>9.4249639249639241</v>
      </c>
      <c r="M89">
        <v>63.7744</v>
      </c>
      <c r="N89">
        <v>51.881250000000016</v>
      </c>
      <c r="O89">
        <v>36.642187796300512</v>
      </c>
      <c r="P89">
        <v>23.712</v>
      </c>
      <c r="Q89">
        <v>7.4224799999999993</v>
      </c>
      <c r="R89">
        <v>18.617731920000001</v>
      </c>
      <c r="S89">
        <v>11.59053192</v>
      </c>
      <c r="T89">
        <v>0</v>
      </c>
      <c r="U89">
        <v>62.111966400000007</v>
      </c>
      <c r="V89">
        <v>6.2587230215827336</v>
      </c>
      <c r="W89">
        <v>15.284157377697845</v>
      </c>
      <c r="X89">
        <v>64.790135576978429</v>
      </c>
      <c r="Y89">
        <v>0</v>
      </c>
      <c r="Z89">
        <v>2.8784289600000004</v>
      </c>
      <c r="AA89">
        <v>12.317364000000001</v>
      </c>
      <c r="AB89">
        <v>11.533435920000002</v>
      </c>
      <c r="AC89">
        <v>4.2505073279999994</v>
      </c>
      <c r="AD89">
        <v>8.0065281600000002</v>
      </c>
      <c r="AE89">
        <v>12.396859200000002</v>
      </c>
      <c r="AF89">
        <v>18.454500000000003</v>
      </c>
      <c r="AG89">
        <v>13.696245599999999</v>
      </c>
      <c r="AH89">
        <v>41.093133119999997</v>
      </c>
      <c r="AI89">
        <v>0</v>
      </c>
      <c r="AJ89">
        <v>0</v>
      </c>
      <c r="AK89">
        <v>22.574700000000004</v>
      </c>
      <c r="AL89">
        <v>15.604199999999997</v>
      </c>
      <c r="AM89">
        <v>4.6368595428571426</v>
      </c>
      <c r="AN89">
        <v>0</v>
      </c>
      <c r="AO89">
        <v>1.0029123215999998</v>
      </c>
      <c r="AP89">
        <v>0.73139976000000018</v>
      </c>
      <c r="AQ89">
        <v>20.961600000000001</v>
      </c>
      <c r="AR89">
        <v>21.819456000000002</v>
      </c>
      <c r="AS89">
        <v>14.009330174400002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36.069013745972782</v>
      </c>
      <c r="BB89">
        <f t="shared" si="1"/>
        <v>1073.7468229464075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512.33784866799999</v>
      </c>
      <c r="L90">
        <v>9.4249639249639241</v>
      </c>
      <c r="M90">
        <v>63.7744</v>
      </c>
      <c r="N90">
        <v>51.881250000000016</v>
      </c>
      <c r="O90">
        <v>36.642187796300512</v>
      </c>
      <c r="P90">
        <v>23.712</v>
      </c>
      <c r="Q90">
        <v>7.4224799999999993</v>
      </c>
      <c r="R90">
        <v>18.617731920000001</v>
      </c>
      <c r="S90">
        <v>11.59053192</v>
      </c>
      <c r="T90">
        <v>0</v>
      </c>
      <c r="U90">
        <v>62.111966400000007</v>
      </c>
      <c r="V90">
        <v>6.2587230215827336</v>
      </c>
      <c r="W90">
        <v>15.284157377697845</v>
      </c>
      <c r="X90">
        <v>64.790135576978429</v>
      </c>
      <c r="Y90">
        <v>0</v>
      </c>
      <c r="Z90">
        <v>2.8784289600000004</v>
      </c>
      <c r="AA90">
        <v>12.317364000000001</v>
      </c>
      <c r="AB90">
        <v>11.533435920000002</v>
      </c>
      <c r="AC90">
        <v>8.5010146559999988</v>
      </c>
      <c r="AD90">
        <v>8.0065281600000002</v>
      </c>
      <c r="AE90">
        <v>12.396859200000002</v>
      </c>
      <c r="AF90">
        <v>18.454500000000003</v>
      </c>
      <c r="AG90">
        <v>13.696245599999999</v>
      </c>
      <c r="AH90">
        <v>51.366416399999999</v>
      </c>
      <c r="AI90">
        <v>0</v>
      </c>
      <c r="AJ90">
        <v>0</v>
      </c>
      <c r="AK90">
        <v>22.574700000000004</v>
      </c>
      <c r="AL90">
        <v>15.604199999999997</v>
      </c>
      <c r="AM90">
        <v>4.6368595428571426</v>
      </c>
      <c r="AN90">
        <v>0</v>
      </c>
      <c r="AO90">
        <v>1.0029123215999998</v>
      </c>
      <c r="AP90">
        <v>0.73139976000000018</v>
      </c>
      <c r="AQ90">
        <v>20.961600000000001</v>
      </c>
      <c r="AR90">
        <v>21.819456000000002</v>
      </c>
      <c r="AS90">
        <v>14.009330174400002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36.541036918772775</v>
      </c>
      <c r="BB90">
        <f t="shared" si="1"/>
        <v>1087.7985903816077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512.33784866799999</v>
      </c>
      <c r="L91">
        <v>9.4249639249639241</v>
      </c>
      <c r="M91">
        <v>63.7744</v>
      </c>
      <c r="N91">
        <v>51.881250000000016</v>
      </c>
      <c r="O91">
        <v>36.642187796300512</v>
      </c>
      <c r="P91">
        <v>24.008399999999995</v>
      </c>
      <c r="Q91">
        <v>7.4224799999999993</v>
      </c>
      <c r="R91">
        <v>18.617731920000001</v>
      </c>
      <c r="S91">
        <v>11.59053192</v>
      </c>
      <c r="T91">
        <v>0</v>
      </c>
      <c r="U91">
        <v>62.111966400000007</v>
      </c>
      <c r="V91">
        <v>6.2587230215827336</v>
      </c>
      <c r="W91">
        <v>15.284157377697845</v>
      </c>
      <c r="X91">
        <v>64.790135576978429</v>
      </c>
      <c r="Y91">
        <v>0</v>
      </c>
      <c r="Z91">
        <v>8.6352868799999989</v>
      </c>
      <c r="AA91">
        <v>18.511436735999997</v>
      </c>
      <c r="AB91">
        <v>17.352844703999999</v>
      </c>
      <c r="AC91">
        <v>12.7643852736</v>
      </c>
      <c r="AD91">
        <v>16.013056320000004</v>
      </c>
      <c r="AE91">
        <v>21.7125353952</v>
      </c>
      <c r="AF91">
        <v>20.505000000000003</v>
      </c>
      <c r="AG91">
        <v>13.696245599999999</v>
      </c>
      <c r="AH91">
        <v>61.63969968</v>
      </c>
      <c r="AI91">
        <v>0</v>
      </c>
      <c r="AJ91">
        <v>0</v>
      </c>
      <c r="AK91">
        <v>22.574700000000004</v>
      </c>
      <c r="AL91">
        <v>15.604199999999997</v>
      </c>
      <c r="AM91">
        <v>6.9552893142857162</v>
      </c>
      <c r="AN91">
        <v>0</v>
      </c>
      <c r="AO91">
        <v>1.0029123215999998</v>
      </c>
      <c r="AP91">
        <v>0.73139976000000018</v>
      </c>
      <c r="AQ91">
        <v>20.961600000000001</v>
      </c>
      <c r="AR91">
        <v>21.819456000000002</v>
      </c>
      <c r="AS91">
        <v>14.009330174400002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38.305610234023561</v>
      </c>
      <c r="BB91">
        <f t="shared" si="1"/>
        <v>1140.3285445305853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512.33784866799999</v>
      </c>
      <c r="L92">
        <v>9.4249639249639241</v>
      </c>
      <c r="M92">
        <v>63.7744</v>
      </c>
      <c r="N92">
        <v>51.881250000000016</v>
      </c>
      <c r="O92">
        <v>36.642187796300512</v>
      </c>
      <c r="P92">
        <v>24.008399999999995</v>
      </c>
      <c r="Q92">
        <v>7.4224799999999993</v>
      </c>
      <c r="R92">
        <v>18.617731920000001</v>
      </c>
      <c r="S92">
        <v>11.59053192</v>
      </c>
      <c r="T92">
        <v>0</v>
      </c>
      <c r="U92">
        <v>62.111966400000007</v>
      </c>
      <c r="V92">
        <v>6.2587230215827336</v>
      </c>
      <c r="W92">
        <v>15.284157377697845</v>
      </c>
      <c r="X92">
        <v>64.790135576978429</v>
      </c>
      <c r="Y92">
        <v>0</v>
      </c>
      <c r="Z92">
        <v>8.6352868799999989</v>
      </c>
      <c r="AA92">
        <v>18.511436735999997</v>
      </c>
      <c r="AB92">
        <v>17.352844703999999</v>
      </c>
      <c r="AC92">
        <v>12.7643852736</v>
      </c>
      <c r="AD92">
        <v>16.013056320000004</v>
      </c>
      <c r="AE92">
        <v>21.7125353952</v>
      </c>
      <c r="AF92">
        <v>20.505000000000003</v>
      </c>
      <c r="AG92">
        <v>13.696245599999999</v>
      </c>
      <c r="AH92">
        <v>61.63969968</v>
      </c>
      <c r="AI92">
        <v>0</v>
      </c>
      <c r="AJ92">
        <v>0</v>
      </c>
      <c r="AK92">
        <v>22.574700000000004</v>
      </c>
      <c r="AL92">
        <v>15.604199999999997</v>
      </c>
      <c r="AM92">
        <v>6.9552893142857162</v>
      </c>
      <c r="AN92">
        <v>0</v>
      </c>
      <c r="AO92">
        <v>1.0029123215999998</v>
      </c>
      <c r="AP92">
        <v>0.73139976000000018</v>
      </c>
      <c r="AQ92">
        <v>20.961600000000001</v>
      </c>
      <c r="AR92">
        <v>21.819456000000002</v>
      </c>
      <c r="AS92">
        <v>14.009330174400002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38.305610234023561</v>
      </c>
      <c r="BB92">
        <f t="shared" si="1"/>
        <v>1140.3285445305853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512.33784866799999</v>
      </c>
      <c r="L93">
        <v>9.4249639249639241</v>
      </c>
      <c r="M93">
        <v>63.7744</v>
      </c>
      <c r="N93">
        <v>51.881250000000016</v>
      </c>
      <c r="O93">
        <v>36.642187796300512</v>
      </c>
      <c r="P93">
        <v>24.008399999999995</v>
      </c>
      <c r="Q93">
        <v>7.4224799999999993</v>
      </c>
      <c r="R93">
        <v>18.617731920000001</v>
      </c>
      <c r="S93">
        <v>11.59053192</v>
      </c>
      <c r="T93">
        <v>0</v>
      </c>
      <c r="U93">
        <v>62.111966400000007</v>
      </c>
      <c r="V93">
        <v>6.2587230215827336</v>
      </c>
      <c r="W93">
        <v>15.284157377697845</v>
      </c>
      <c r="X93">
        <v>64.790135576978429</v>
      </c>
      <c r="Y93">
        <v>0</v>
      </c>
      <c r="Z93">
        <v>5.756857919999999</v>
      </c>
      <c r="AA93">
        <v>18.511436735999997</v>
      </c>
      <c r="AB93">
        <v>17.352844703999999</v>
      </c>
      <c r="AC93">
        <v>12.7643852736</v>
      </c>
      <c r="AD93">
        <v>16.013056320000004</v>
      </c>
      <c r="AE93">
        <v>21.7125353952</v>
      </c>
      <c r="AF93">
        <v>20.505000000000003</v>
      </c>
      <c r="AG93">
        <v>13.696245599999999</v>
      </c>
      <c r="AH93">
        <v>61.63969968</v>
      </c>
      <c r="AI93">
        <v>0</v>
      </c>
      <c r="AJ93">
        <v>0</v>
      </c>
      <c r="AK93">
        <v>22.574700000000004</v>
      </c>
      <c r="AL93">
        <v>15.604199999999997</v>
      </c>
      <c r="AM93">
        <v>6.9552893142857162</v>
      </c>
      <c r="AN93">
        <v>0</v>
      </c>
      <c r="AO93">
        <v>1.7776611216000004</v>
      </c>
      <c r="AP93">
        <v>0.73139976000000018</v>
      </c>
      <c r="AQ93">
        <v>20.961600000000001</v>
      </c>
      <c r="AR93">
        <v>21.819456000000002</v>
      </c>
      <c r="AS93">
        <v>14.009330174400002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38.237240409223567</v>
      </c>
      <c r="BB93">
        <f t="shared" si="1"/>
        <v>1138.2932341953851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512.33784866799999</v>
      </c>
      <c r="L94">
        <v>9.4249639249639241</v>
      </c>
      <c r="M94">
        <v>63.7744</v>
      </c>
      <c r="N94">
        <v>51.881250000000016</v>
      </c>
      <c r="O94">
        <v>36.642187796300512</v>
      </c>
      <c r="P94">
        <v>24.008399999999995</v>
      </c>
      <c r="Q94">
        <v>7.4224799999999993</v>
      </c>
      <c r="R94">
        <v>18.617731920000001</v>
      </c>
      <c r="S94">
        <v>11.59053192</v>
      </c>
      <c r="T94">
        <v>0</v>
      </c>
      <c r="U94">
        <v>62.111966400000007</v>
      </c>
      <c r="V94">
        <v>6.2587230215827336</v>
      </c>
      <c r="W94">
        <v>15.284157377697845</v>
      </c>
      <c r="X94">
        <v>64.790135576978429</v>
      </c>
      <c r="Y94">
        <v>0</v>
      </c>
      <c r="Z94">
        <v>5.756857919999999</v>
      </c>
      <c r="AA94">
        <v>18.511436735999997</v>
      </c>
      <c r="AB94">
        <v>17.352844703999999</v>
      </c>
      <c r="AC94">
        <v>12.7643852736</v>
      </c>
      <c r="AD94">
        <v>16.013056320000004</v>
      </c>
      <c r="AE94">
        <v>21.7125353952</v>
      </c>
      <c r="AF94">
        <v>20.505000000000003</v>
      </c>
      <c r="AG94">
        <v>13.696245599999999</v>
      </c>
      <c r="AH94">
        <v>61.63969968</v>
      </c>
      <c r="AI94">
        <v>0</v>
      </c>
      <c r="AJ94">
        <v>0</v>
      </c>
      <c r="AK94">
        <v>22.574700000000004</v>
      </c>
      <c r="AL94">
        <v>15.604199999999997</v>
      </c>
      <c r="AM94">
        <v>6.9552893142857162</v>
      </c>
      <c r="AN94">
        <v>0</v>
      </c>
      <c r="AO94">
        <v>1.7776611216000004</v>
      </c>
      <c r="AP94">
        <v>0.73139976000000018</v>
      </c>
      <c r="AQ94">
        <v>20.961600000000001</v>
      </c>
      <c r="AR94">
        <v>21.819456000000002</v>
      </c>
      <c r="AS94">
        <v>14.009330174400002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38.237240409223567</v>
      </c>
      <c r="BB94">
        <f t="shared" si="1"/>
        <v>1138.2932341953851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512.33784866799999</v>
      </c>
      <c r="L95">
        <v>9.4249639249639241</v>
      </c>
      <c r="M95">
        <v>63.7744</v>
      </c>
      <c r="N95">
        <v>51.881250000000016</v>
      </c>
      <c r="O95">
        <v>36.642187796300512</v>
      </c>
      <c r="P95">
        <v>24.008399999999995</v>
      </c>
      <c r="Q95">
        <v>6.92161632</v>
      </c>
      <c r="R95">
        <v>18.617731920000001</v>
      </c>
      <c r="S95">
        <v>11.59053192</v>
      </c>
      <c r="T95">
        <v>0</v>
      </c>
      <c r="U95">
        <v>62.111966400000007</v>
      </c>
      <c r="V95">
        <v>6.2587230215827336</v>
      </c>
      <c r="W95">
        <v>15.284157377697845</v>
      </c>
      <c r="X95">
        <v>64.790135576978429</v>
      </c>
      <c r="Y95">
        <v>0</v>
      </c>
      <c r="Z95">
        <v>2.8784289600000004</v>
      </c>
      <c r="AA95">
        <v>12.317364000000001</v>
      </c>
      <c r="AB95">
        <v>11.533435920000002</v>
      </c>
      <c r="AC95">
        <v>0</v>
      </c>
      <c r="AD95">
        <v>8.0065281600000002</v>
      </c>
      <c r="AE95">
        <v>12.396859200000002</v>
      </c>
      <c r="AF95">
        <v>12.303000000000003</v>
      </c>
      <c r="AG95">
        <v>13.696245599999999</v>
      </c>
      <c r="AH95">
        <v>51.366416399999999</v>
      </c>
      <c r="AI95">
        <v>0</v>
      </c>
      <c r="AJ95">
        <v>0</v>
      </c>
      <c r="AK95">
        <v>22.574700000000004</v>
      </c>
      <c r="AL95">
        <v>15.604199999999997</v>
      </c>
      <c r="AM95">
        <v>6.9552893142857162</v>
      </c>
      <c r="AN95">
        <v>0</v>
      </c>
      <c r="AO95">
        <v>1.7776611216000004</v>
      </c>
      <c r="AP95">
        <v>0.73139976000000018</v>
      </c>
      <c r="AQ95">
        <v>20.961600000000001</v>
      </c>
      <c r="AR95">
        <v>21.819456000000002</v>
      </c>
      <c r="AS95">
        <v>14.009330174400002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36.158713206823577</v>
      </c>
      <c r="BB95">
        <f t="shared" si="1"/>
        <v>1076.4171143289852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512.33784866799999</v>
      </c>
      <c r="L96">
        <v>9.4249639249639241</v>
      </c>
      <c r="M96">
        <v>63.7744</v>
      </c>
      <c r="N96">
        <v>51.881250000000016</v>
      </c>
      <c r="O96">
        <v>36.642187796300512</v>
      </c>
      <c r="P96">
        <v>24.008399999999995</v>
      </c>
      <c r="Q96">
        <v>6.1692667200000004</v>
      </c>
      <c r="R96">
        <v>18.617731920000001</v>
      </c>
      <c r="S96">
        <v>11.59053192</v>
      </c>
      <c r="T96">
        <v>0</v>
      </c>
      <c r="U96">
        <v>62.111966400000007</v>
      </c>
      <c r="V96">
        <v>6.2587230215827336</v>
      </c>
      <c r="W96">
        <v>15.284157377697845</v>
      </c>
      <c r="X96">
        <v>64.790135576978429</v>
      </c>
      <c r="Y96">
        <v>0</v>
      </c>
      <c r="Z96">
        <v>2.8784289600000004</v>
      </c>
      <c r="AA96">
        <v>12.317364000000001</v>
      </c>
      <c r="AB96">
        <v>5.7374452800000002</v>
      </c>
      <c r="AC96">
        <v>0</v>
      </c>
      <c r="AD96">
        <v>4.0032640800000001</v>
      </c>
      <c r="AE96">
        <v>12.396859200000002</v>
      </c>
      <c r="AF96">
        <v>12.303000000000003</v>
      </c>
      <c r="AG96">
        <v>13.696245599999999</v>
      </c>
      <c r="AH96">
        <v>37.433016000000002</v>
      </c>
      <c r="AI96">
        <v>0</v>
      </c>
      <c r="AJ96">
        <v>0</v>
      </c>
      <c r="AK96">
        <v>22.574700000000004</v>
      </c>
      <c r="AL96">
        <v>15.604199999999997</v>
      </c>
      <c r="AM96">
        <v>6.9552893142857162</v>
      </c>
      <c r="AN96">
        <v>0</v>
      </c>
      <c r="AO96">
        <v>1.7776611216000004</v>
      </c>
      <c r="AP96">
        <v>0.73139976000000018</v>
      </c>
      <c r="AQ96">
        <v>20.961600000000001</v>
      </c>
      <c r="AR96">
        <v>21.819456000000002</v>
      </c>
      <c r="AS96">
        <v>14.009330174400002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35.362950443623568</v>
      </c>
      <c r="BB96">
        <f t="shared" si="1"/>
        <v>1052.7278723721854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512.33784866799999</v>
      </c>
      <c r="L97">
        <v>9.4249639249639241</v>
      </c>
      <c r="M97">
        <v>63.7744</v>
      </c>
      <c r="N97">
        <v>51.881250000000016</v>
      </c>
      <c r="O97">
        <v>36.642187796300512</v>
      </c>
      <c r="P97">
        <v>24.008399999999995</v>
      </c>
      <c r="Q97">
        <v>5.7680136000000006</v>
      </c>
      <c r="R97">
        <v>18.617731920000001</v>
      </c>
      <c r="S97">
        <v>11.59053192</v>
      </c>
      <c r="T97">
        <v>0</v>
      </c>
      <c r="U97">
        <v>62.111966400000007</v>
      </c>
      <c r="V97">
        <v>6.2587230215827336</v>
      </c>
      <c r="W97">
        <v>15.284157377697845</v>
      </c>
      <c r="X97">
        <v>64.790135576978429</v>
      </c>
      <c r="Y97">
        <v>0</v>
      </c>
      <c r="Z97">
        <v>2.8784289600000004</v>
      </c>
      <c r="AA97">
        <v>6.1683971040000021</v>
      </c>
      <c r="AB97">
        <v>5.7374452800000002</v>
      </c>
      <c r="AC97">
        <v>0</v>
      </c>
      <c r="AD97">
        <v>4.0032640800000001</v>
      </c>
      <c r="AE97">
        <v>12.396859200000002</v>
      </c>
      <c r="AF97">
        <v>12.303000000000003</v>
      </c>
      <c r="AG97">
        <v>13.696245599999999</v>
      </c>
      <c r="AH97">
        <v>24.955344</v>
      </c>
      <c r="AI97">
        <v>0</v>
      </c>
      <c r="AJ97">
        <v>0</v>
      </c>
      <c r="AK97">
        <v>22.574700000000004</v>
      </c>
      <c r="AL97">
        <v>15.604199999999997</v>
      </c>
      <c r="AM97">
        <v>6.0302592539682536</v>
      </c>
      <c r="AN97">
        <v>0</v>
      </c>
      <c r="AO97">
        <v>1.7776611216000004</v>
      </c>
      <c r="AP97">
        <v>2.9818605599999999</v>
      </c>
      <c r="AQ97">
        <v>20.961600000000001</v>
      </c>
      <c r="AR97">
        <v>21.819456000000002</v>
      </c>
      <c r="AS97">
        <v>14.009330174400002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34.787620847426751</v>
      </c>
      <c r="BB97">
        <f t="shared" si="1"/>
        <v>1035.6007406920646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512.33784866799999</v>
      </c>
      <c r="L98">
        <v>9.4249639249639241</v>
      </c>
      <c r="M98">
        <v>63.7744</v>
      </c>
      <c r="N98">
        <v>51.881250000000016</v>
      </c>
      <c r="O98">
        <v>36.642187796300512</v>
      </c>
      <c r="P98">
        <v>24.008399999999995</v>
      </c>
      <c r="Q98">
        <v>5.5172304000000008</v>
      </c>
      <c r="R98">
        <v>18.617731920000001</v>
      </c>
      <c r="S98">
        <v>11.59053192</v>
      </c>
      <c r="T98">
        <v>0</v>
      </c>
      <c r="U98">
        <v>62.111966400000007</v>
      </c>
      <c r="V98">
        <v>6.2587230215827336</v>
      </c>
      <c r="W98">
        <v>15.284157377697845</v>
      </c>
      <c r="X98">
        <v>64.790135576978429</v>
      </c>
      <c r="Y98">
        <v>0</v>
      </c>
      <c r="Z98">
        <v>2.8784289600000004</v>
      </c>
      <c r="AA98">
        <v>6.1586820000000007</v>
      </c>
      <c r="AB98">
        <v>5.7374452800000002</v>
      </c>
      <c r="AC98">
        <v>0</v>
      </c>
      <c r="AD98">
        <v>4.0032640800000001</v>
      </c>
      <c r="AE98">
        <v>12.396859200000002</v>
      </c>
      <c r="AF98">
        <v>12.303000000000003</v>
      </c>
      <c r="AG98">
        <v>13.696245599999999</v>
      </c>
      <c r="AH98">
        <v>16.636896000000004</v>
      </c>
      <c r="AI98">
        <v>0</v>
      </c>
      <c r="AJ98">
        <v>0</v>
      </c>
      <c r="AK98">
        <v>22.574700000000004</v>
      </c>
      <c r="AL98">
        <v>15.604199999999997</v>
      </c>
      <c r="AM98">
        <v>4.6368595428571426</v>
      </c>
      <c r="AN98">
        <v>0</v>
      </c>
      <c r="AO98">
        <v>1.7776611216000004</v>
      </c>
      <c r="AP98">
        <v>2.9818605599999999</v>
      </c>
      <c r="AQ98">
        <v>20.961600000000001</v>
      </c>
      <c r="AR98">
        <v>21.819456000000002</v>
      </c>
      <c r="AS98">
        <v>14.009330174400002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34.463519579972782</v>
      </c>
      <c r="BB98">
        <f t="shared" si="1"/>
        <v>1025.9524959444075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3.6673199999999998E-4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12.296108368032018</v>
      </c>
      <c r="L99">
        <f t="shared" si="2"/>
        <v>0.22619913419913396</v>
      </c>
      <c r="M99">
        <f t="shared" si="2"/>
        <v>1.4943659000000009</v>
      </c>
      <c r="N99">
        <f t="shared" si="2"/>
        <v>1.2451500000000004</v>
      </c>
      <c r="O99">
        <f t="shared" si="2"/>
        <v>0.87941250711121455</v>
      </c>
      <c r="P99">
        <f t="shared" si="2"/>
        <v>0.55476817499999986</v>
      </c>
      <c r="Q99">
        <f t="shared" si="2"/>
        <v>0.17681107175999977</v>
      </c>
      <c r="R99">
        <f t="shared" si="2"/>
        <v>0.44682556608000085</v>
      </c>
      <c r="S99">
        <f t="shared" si="2"/>
        <v>0.27817276608000002</v>
      </c>
      <c r="T99">
        <f t="shared" si="2"/>
        <v>0</v>
      </c>
      <c r="U99">
        <f t="shared" si="2"/>
        <v>1.490687193599997</v>
      </c>
      <c r="V99">
        <f t="shared" si="2"/>
        <v>0.15020935251798551</v>
      </c>
      <c r="W99">
        <f t="shared" si="2"/>
        <v>0.43814584482733698</v>
      </c>
      <c r="X99">
        <f t="shared" si="2"/>
        <v>1.5549632538474816</v>
      </c>
      <c r="Y99">
        <f t="shared" si="2"/>
        <v>0</v>
      </c>
      <c r="Z99">
        <f t="shared" si="2"/>
        <v>8.8572563640000102E-2</v>
      </c>
      <c r="AA99">
        <f t="shared" si="2"/>
        <v>0.16076363266799998</v>
      </c>
      <c r="AB99">
        <f t="shared" si="2"/>
        <v>0.19606548337199975</v>
      </c>
      <c r="AC99">
        <f t="shared" si="2"/>
        <v>0.13817462492160007</v>
      </c>
      <c r="AD99">
        <f t="shared" si="2"/>
        <v>0.1419418198800001</v>
      </c>
      <c r="AE99">
        <f t="shared" si="2"/>
        <v>0.34522435404000001</v>
      </c>
      <c r="AF99">
        <f t="shared" si="2"/>
        <v>0.23683275000000006</v>
      </c>
      <c r="AG99">
        <f t="shared" si="2"/>
        <v>0.32870989440000059</v>
      </c>
      <c r="AH99">
        <f t="shared" si="2"/>
        <v>0.48076470215999961</v>
      </c>
      <c r="AI99">
        <f t="shared" si="2"/>
        <v>5.8845443399999996E-2</v>
      </c>
      <c r="AJ99">
        <f t="shared" si="2"/>
        <v>0</v>
      </c>
      <c r="AK99">
        <f t="shared" si="2"/>
        <v>0.54179279999999908</v>
      </c>
      <c r="AL99">
        <f t="shared" si="2"/>
        <v>0.52274070000000017</v>
      </c>
      <c r="AM99">
        <f t="shared" si="2"/>
        <v>6.4397899673809544E-2</v>
      </c>
      <c r="AN99">
        <f t="shared" si="2"/>
        <v>0</v>
      </c>
      <c r="AO99">
        <f t="shared" si="2"/>
        <v>1.2184700345999999E-2</v>
      </c>
      <c r="AP99">
        <f t="shared" si="2"/>
        <v>2.72868372E-2</v>
      </c>
      <c r="AQ99">
        <f t="shared" si="2"/>
        <v>0.33201209250000013</v>
      </c>
      <c r="AR99">
        <f t="shared" si="2"/>
        <v>0.52875815039999929</v>
      </c>
      <c r="AS99">
        <f t="shared" si="2"/>
        <v>0.33028035795360039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6.3705960000000018E-3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0.83765190281388846</v>
      </c>
      <c r="BB99">
        <f t="shared" si="1"/>
        <v>24.936253364796286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165.03322390740004</v>
      </c>
      <c r="L3">
        <v>65.230081075036082</v>
      </c>
      <c r="M3">
        <v>0</v>
      </c>
      <c r="N3">
        <v>30.000000000000004</v>
      </c>
      <c r="O3">
        <v>25.190625203699494</v>
      </c>
      <c r="P3">
        <v>50.551199999999994</v>
      </c>
      <c r="Q3">
        <v>4.2926000000000002</v>
      </c>
      <c r="R3">
        <v>10.767085399999997</v>
      </c>
      <c r="S3">
        <v>6.7030853999999991</v>
      </c>
      <c r="T3">
        <v>0</v>
      </c>
      <c r="U3">
        <v>330.96230639999999</v>
      </c>
      <c r="V3">
        <v>3.6188848920863306</v>
      </c>
      <c r="W3">
        <v>11.783363482014385</v>
      </c>
      <c r="X3">
        <v>37.462600915107913</v>
      </c>
      <c r="Y3">
        <v>0</v>
      </c>
      <c r="Z3">
        <v>1.6646652</v>
      </c>
      <c r="AA3">
        <v>0</v>
      </c>
      <c r="AB3">
        <v>3.3181035999999993</v>
      </c>
      <c r="AC3">
        <v>0</v>
      </c>
      <c r="AD3">
        <v>2.3151845999999998</v>
      </c>
      <c r="AE3">
        <v>7.169404000000001</v>
      </c>
      <c r="AF3">
        <v>0</v>
      </c>
      <c r="AG3">
        <v>0</v>
      </c>
      <c r="AH3">
        <v>9.6215200000000003</v>
      </c>
      <c r="AI3">
        <v>0</v>
      </c>
      <c r="AJ3">
        <v>0</v>
      </c>
      <c r="AK3">
        <v>13.053149999999999</v>
      </c>
      <c r="AL3">
        <v>2.6559000000000004</v>
      </c>
      <c r="AM3">
        <v>1.3406171428571427</v>
      </c>
      <c r="AN3">
        <v>0</v>
      </c>
      <c r="AO3">
        <v>0</v>
      </c>
      <c r="AP3">
        <v>0.5856732</v>
      </c>
      <c r="AQ3">
        <v>0</v>
      </c>
      <c r="AR3">
        <v>12.618720000000001</v>
      </c>
      <c r="AS3">
        <v>8.1019350279999998</v>
      </c>
      <c r="AT3">
        <v>0</v>
      </c>
      <c r="AU3">
        <v>0</v>
      </c>
      <c r="AV3">
        <v>0</v>
      </c>
      <c r="AW3">
        <v>1.0896599999999999</v>
      </c>
      <c r="AX3">
        <v>0</v>
      </c>
      <c r="AY3">
        <v>0</v>
      </c>
      <c r="AZ3">
        <v>0</v>
      </c>
      <c r="BA3">
        <v>26.166710837274053</v>
      </c>
      <c r="BB3">
        <f>SUM(B3:AZ3)-BA3</f>
        <v>778.9628786089271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165.03322390740004</v>
      </c>
      <c r="L4">
        <v>65.230081075036082</v>
      </c>
      <c r="M4">
        <v>0</v>
      </c>
      <c r="N4">
        <v>30.000000000000004</v>
      </c>
      <c r="O4">
        <v>25.190625203699494</v>
      </c>
      <c r="P4">
        <v>51.294599999999996</v>
      </c>
      <c r="Q4">
        <v>4.2926000000000002</v>
      </c>
      <c r="R4">
        <v>10.767085399999997</v>
      </c>
      <c r="S4">
        <v>6.7030853999999991</v>
      </c>
      <c r="T4">
        <v>0</v>
      </c>
      <c r="U4">
        <v>330.96230639999999</v>
      </c>
      <c r="V4">
        <v>3.6188848920863306</v>
      </c>
      <c r="W4">
        <v>11.783363482014385</v>
      </c>
      <c r="X4">
        <v>37.462600915107913</v>
      </c>
      <c r="Y4">
        <v>0</v>
      </c>
      <c r="Z4">
        <v>1.6646652</v>
      </c>
      <c r="AA4">
        <v>0</v>
      </c>
      <c r="AB4">
        <v>3.3181035999999993</v>
      </c>
      <c r="AC4">
        <v>0</v>
      </c>
      <c r="AD4">
        <v>2.3151845999999998</v>
      </c>
      <c r="AE4">
        <v>7.169404000000001</v>
      </c>
      <c r="AF4">
        <v>0</v>
      </c>
      <c r="AG4">
        <v>0</v>
      </c>
      <c r="AH4">
        <v>9.6215200000000003</v>
      </c>
      <c r="AI4">
        <v>0</v>
      </c>
      <c r="AJ4">
        <v>0</v>
      </c>
      <c r="AK4">
        <v>13.053149999999999</v>
      </c>
      <c r="AL4">
        <v>2.6559000000000004</v>
      </c>
      <c r="AM4">
        <v>1.3406171428571427</v>
      </c>
      <c r="AN4">
        <v>0</v>
      </c>
      <c r="AO4">
        <v>0</v>
      </c>
      <c r="AP4">
        <v>0.5856732</v>
      </c>
      <c r="AQ4">
        <v>0</v>
      </c>
      <c r="AR4">
        <v>12.618720000000001</v>
      </c>
      <c r="AS4">
        <v>8.1019350279999998</v>
      </c>
      <c r="AT4">
        <v>0</v>
      </c>
      <c r="AU4">
        <v>0</v>
      </c>
      <c r="AV4">
        <v>0</v>
      </c>
      <c r="AW4">
        <v>1.0896599999999999</v>
      </c>
      <c r="AX4">
        <v>0</v>
      </c>
      <c r="AY4">
        <v>0</v>
      </c>
      <c r="AZ4">
        <v>0</v>
      </c>
      <c r="BA4">
        <v>26.190871337274054</v>
      </c>
      <c r="BB4">
        <f t="shared" ref="BB4:BB67" si="0">SUM(B4:AZ4)-BA4</f>
        <v>779.68211810892717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165.03322390740004</v>
      </c>
      <c r="L5">
        <v>65.230081075036082</v>
      </c>
      <c r="M5">
        <v>0</v>
      </c>
      <c r="N5">
        <v>30.000000000000004</v>
      </c>
      <c r="O5">
        <v>25.190625203699494</v>
      </c>
      <c r="P5">
        <v>52.038000000000004</v>
      </c>
      <c r="Q5">
        <v>4.2926000000000002</v>
      </c>
      <c r="R5">
        <v>10.767085399999997</v>
      </c>
      <c r="S5">
        <v>6.7030853999999991</v>
      </c>
      <c r="T5">
        <v>0</v>
      </c>
      <c r="U5">
        <v>330.96230639999999</v>
      </c>
      <c r="V5">
        <v>3.6188848920863306</v>
      </c>
      <c r="W5">
        <v>11.783363482014385</v>
      </c>
      <c r="X5">
        <v>37.462600915107913</v>
      </c>
      <c r="Y5">
        <v>0</v>
      </c>
      <c r="Z5">
        <v>1.6646652</v>
      </c>
      <c r="AA5">
        <v>0</v>
      </c>
      <c r="AB5">
        <v>3.3181035999999993</v>
      </c>
      <c r="AC5">
        <v>0</v>
      </c>
      <c r="AD5">
        <v>2.3151845999999998</v>
      </c>
      <c r="AE5">
        <v>7.169404000000001</v>
      </c>
      <c r="AF5">
        <v>0</v>
      </c>
      <c r="AG5">
        <v>0</v>
      </c>
      <c r="AH5">
        <v>4.8107600000000001</v>
      </c>
      <c r="AI5">
        <v>0</v>
      </c>
      <c r="AJ5">
        <v>0</v>
      </c>
      <c r="AK5">
        <v>13.053149999999999</v>
      </c>
      <c r="AL5">
        <v>2.6559000000000004</v>
      </c>
      <c r="AM5">
        <v>1.3406171428571427</v>
      </c>
      <c r="AN5">
        <v>0</v>
      </c>
      <c r="AO5">
        <v>0</v>
      </c>
      <c r="AP5">
        <v>0.5856732</v>
      </c>
      <c r="AQ5">
        <v>0</v>
      </c>
      <c r="AR5">
        <v>12.618720000000001</v>
      </c>
      <c r="AS5">
        <v>8.1019350279999998</v>
      </c>
      <c r="AT5">
        <v>0</v>
      </c>
      <c r="AU5">
        <v>0</v>
      </c>
      <c r="AV5">
        <v>0</v>
      </c>
      <c r="AW5">
        <v>1.0896599999999999</v>
      </c>
      <c r="AX5">
        <v>0</v>
      </c>
      <c r="AY5">
        <v>0</v>
      </c>
      <c r="AZ5">
        <v>0</v>
      </c>
      <c r="BA5">
        <v>26.058682137274062</v>
      </c>
      <c r="BB5">
        <f t="shared" si="0"/>
        <v>775.74694730892702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165.03322390740004</v>
      </c>
      <c r="L6">
        <v>65.230081075036082</v>
      </c>
      <c r="M6">
        <v>0</v>
      </c>
      <c r="N6">
        <v>30.000000000000004</v>
      </c>
      <c r="O6">
        <v>25.190625203699494</v>
      </c>
      <c r="P6">
        <v>52.96725</v>
      </c>
      <c r="Q6">
        <v>4.2926000000000002</v>
      </c>
      <c r="R6">
        <v>10.767085399999997</v>
      </c>
      <c r="S6">
        <v>6.7030853999999991</v>
      </c>
      <c r="T6">
        <v>0</v>
      </c>
      <c r="U6">
        <v>330.96230639999999</v>
      </c>
      <c r="V6">
        <v>3.6188848920863306</v>
      </c>
      <c r="W6">
        <v>11.783363482014385</v>
      </c>
      <c r="X6">
        <v>37.462600915107913</v>
      </c>
      <c r="Y6">
        <v>0</v>
      </c>
      <c r="Z6">
        <v>1.6646652</v>
      </c>
      <c r="AA6">
        <v>0</v>
      </c>
      <c r="AB6">
        <v>3.3181035999999993</v>
      </c>
      <c r="AC6">
        <v>0</v>
      </c>
      <c r="AD6">
        <v>2.3151845999999998</v>
      </c>
      <c r="AE6">
        <v>7.169404000000001</v>
      </c>
      <c r="AF6">
        <v>0</v>
      </c>
      <c r="AG6">
        <v>0</v>
      </c>
      <c r="AH6">
        <v>4.8107600000000001</v>
      </c>
      <c r="AI6">
        <v>0</v>
      </c>
      <c r="AJ6">
        <v>0</v>
      </c>
      <c r="AK6">
        <v>13.053149999999999</v>
      </c>
      <c r="AL6">
        <v>2.6559000000000004</v>
      </c>
      <c r="AM6">
        <v>1.3406171428571427</v>
      </c>
      <c r="AN6">
        <v>0</v>
      </c>
      <c r="AO6">
        <v>0</v>
      </c>
      <c r="AP6">
        <v>0.5856732</v>
      </c>
      <c r="AQ6">
        <v>0</v>
      </c>
      <c r="AR6">
        <v>12.618720000000001</v>
      </c>
      <c r="AS6">
        <v>8.1019350279999998</v>
      </c>
      <c r="AT6">
        <v>0</v>
      </c>
      <c r="AU6">
        <v>0</v>
      </c>
      <c r="AV6">
        <v>0</v>
      </c>
      <c r="AW6">
        <v>1.2115799999999997</v>
      </c>
      <c r="AX6">
        <v>0</v>
      </c>
      <c r="AY6">
        <v>0</v>
      </c>
      <c r="AZ6">
        <v>0</v>
      </c>
      <c r="BA6">
        <v>26.092845410074066</v>
      </c>
      <c r="BB6">
        <f t="shared" si="0"/>
        <v>776.76395403612707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165.03322390740004</v>
      </c>
      <c r="L7">
        <v>65.230081075036082</v>
      </c>
      <c r="M7">
        <v>0</v>
      </c>
      <c r="N7">
        <v>30.000000000000004</v>
      </c>
      <c r="O7">
        <v>25.190625203699494</v>
      </c>
      <c r="P7">
        <v>52.96725</v>
      </c>
      <c r="Q7">
        <v>4.2926000000000002</v>
      </c>
      <c r="R7">
        <v>10.767085399999997</v>
      </c>
      <c r="S7">
        <v>6.7030853999999991</v>
      </c>
      <c r="T7">
        <v>0</v>
      </c>
      <c r="U7">
        <v>330.96230639999999</v>
      </c>
      <c r="V7">
        <v>3.6188848920863306</v>
      </c>
      <c r="W7">
        <v>11.783363482014385</v>
      </c>
      <c r="X7">
        <v>37.462600915107913</v>
      </c>
      <c r="Y7">
        <v>0</v>
      </c>
      <c r="Z7">
        <v>1.6646652</v>
      </c>
      <c r="AA7">
        <v>0</v>
      </c>
      <c r="AB7">
        <v>3.3181035999999993</v>
      </c>
      <c r="AC7">
        <v>0</v>
      </c>
      <c r="AD7">
        <v>2.3151845999999998</v>
      </c>
      <c r="AE7">
        <v>7.169404000000001</v>
      </c>
      <c r="AF7">
        <v>0</v>
      </c>
      <c r="AG7">
        <v>0</v>
      </c>
      <c r="AH7">
        <v>0</v>
      </c>
      <c r="AI7">
        <v>0</v>
      </c>
      <c r="AJ7">
        <v>0</v>
      </c>
      <c r="AK7">
        <v>13.053149999999999</v>
      </c>
      <c r="AL7">
        <v>2.6559000000000004</v>
      </c>
      <c r="AM7">
        <v>1.3406171428571427</v>
      </c>
      <c r="AN7">
        <v>0</v>
      </c>
      <c r="AO7">
        <v>0</v>
      </c>
      <c r="AP7">
        <v>0.5856732</v>
      </c>
      <c r="AQ7">
        <v>0</v>
      </c>
      <c r="AR7">
        <v>12.618720000000001</v>
      </c>
      <c r="AS7">
        <v>8.1019350279999998</v>
      </c>
      <c r="AT7">
        <v>0</v>
      </c>
      <c r="AU7">
        <v>0</v>
      </c>
      <c r="AV7">
        <v>0</v>
      </c>
      <c r="AW7">
        <v>1.2598400000000001</v>
      </c>
      <c r="AX7">
        <v>0</v>
      </c>
      <c r="AY7">
        <v>0</v>
      </c>
      <c r="AZ7">
        <v>0</v>
      </c>
      <c r="BA7">
        <v>25.938064160074063</v>
      </c>
      <c r="BB7">
        <f t="shared" si="0"/>
        <v>772.15623528612718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165.03322390740004</v>
      </c>
      <c r="L8">
        <v>65.230081075036082</v>
      </c>
      <c r="M8">
        <v>0</v>
      </c>
      <c r="N8">
        <v>30.000000000000004</v>
      </c>
      <c r="O8">
        <v>25.190625203699494</v>
      </c>
      <c r="P8">
        <v>52.96725</v>
      </c>
      <c r="Q8">
        <v>4.2926000000000002</v>
      </c>
      <c r="R8">
        <v>10.767085399999997</v>
      </c>
      <c r="S8">
        <v>6.7030853999999991</v>
      </c>
      <c r="T8">
        <v>0</v>
      </c>
      <c r="U8">
        <v>330.96230639999999</v>
      </c>
      <c r="V8">
        <v>3.6188848920863306</v>
      </c>
      <c r="W8">
        <v>11.783363482014385</v>
      </c>
      <c r="X8">
        <v>37.462600915107913</v>
      </c>
      <c r="Y8">
        <v>0</v>
      </c>
      <c r="Z8">
        <v>1.6646652</v>
      </c>
      <c r="AA8">
        <v>0</v>
      </c>
      <c r="AB8">
        <v>3.3181035999999993</v>
      </c>
      <c r="AC8">
        <v>0</v>
      </c>
      <c r="AD8">
        <v>1.9125437999999997</v>
      </c>
      <c r="AE8">
        <v>7.169404000000001</v>
      </c>
      <c r="AF8">
        <v>0</v>
      </c>
      <c r="AG8">
        <v>0</v>
      </c>
      <c r="AH8">
        <v>0</v>
      </c>
      <c r="AI8">
        <v>0</v>
      </c>
      <c r="AJ8">
        <v>0</v>
      </c>
      <c r="AK8">
        <v>13.053149999999999</v>
      </c>
      <c r="AL8">
        <v>2.6559000000000004</v>
      </c>
      <c r="AM8">
        <v>1.3406171428571427</v>
      </c>
      <c r="AN8">
        <v>0</v>
      </c>
      <c r="AO8">
        <v>0</v>
      </c>
      <c r="AP8">
        <v>0.5856732</v>
      </c>
      <c r="AQ8">
        <v>0</v>
      </c>
      <c r="AR8">
        <v>12.618720000000001</v>
      </c>
      <c r="AS8">
        <v>8.1019350279999998</v>
      </c>
      <c r="AT8">
        <v>0</v>
      </c>
      <c r="AU8">
        <v>0</v>
      </c>
      <c r="AV8">
        <v>0</v>
      </c>
      <c r="AW8">
        <v>1.2852399999999997</v>
      </c>
      <c r="AX8">
        <v>0</v>
      </c>
      <c r="AY8">
        <v>0</v>
      </c>
      <c r="AZ8">
        <v>0</v>
      </c>
      <c r="BA8">
        <v>25.925803834074063</v>
      </c>
      <c r="BB8">
        <f t="shared" si="0"/>
        <v>771.79125481212725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165.03322390740004</v>
      </c>
      <c r="L9">
        <v>65.230081075036082</v>
      </c>
      <c r="M9">
        <v>0</v>
      </c>
      <c r="N9">
        <v>30.000000000000004</v>
      </c>
      <c r="O9">
        <v>25.190625203699494</v>
      </c>
      <c r="P9">
        <v>54.639900000000004</v>
      </c>
      <c r="Q9">
        <v>4.2926000000000002</v>
      </c>
      <c r="R9">
        <v>10.767085399999997</v>
      </c>
      <c r="S9">
        <v>6.7030853999999991</v>
      </c>
      <c r="T9">
        <v>0</v>
      </c>
      <c r="U9">
        <v>330.96230639999999</v>
      </c>
      <c r="V9">
        <v>3.6188848920863306</v>
      </c>
      <c r="W9">
        <v>11.783363482014385</v>
      </c>
      <c r="X9">
        <v>37.462600915107913</v>
      </c>
      <c r="Y9">
        <v>0</v>
      </c>
      <c r="Z9">
        <v>1.6646652</v>
      </c>
      <c r="AA9">
        <v>0</v>
      </c>
      <c r="AB9">
        <v>0</v>
      </c>
      <c r="AC9">
        <v>0</v>
      </c>
      <c r="AD9">
        <v>0</v>
      </c>
      <c r="AE9">
        <v>7.169404000000001</v>
      </c>
      <c r="AF9">
        <v>0</v>
      </c>
      <c r="AG9">
        <v>0</v>
      </c>
      <c r="AH9">
        <v>0</v>
      </c>
      <c r="AI9">
        <v>0</v>
      </c>
      <c r="AJ9">
        <v>0</v>
      </c>
      <c r="AK9">
        <v>13.053149999999999</v>
      </c>
      <c r="AL9">
        <v>2.6559000000000004</v>
      </c>
      <c r="AM9">
        <v>1.3406171428571427</v>
      </c>
      <c r="AN9">
        <v>0</v>
      </c>
      <c r="AO9">
        <v>0</v>
      </c>
      <c r="AP9">
        <v>0.5856732</v>
      </c>
      <c r="AQ9">
        <v>0</v>
      </c>
      <c r="AR9">
        <v>12.618720000000001</v>
      </c>
      <c r="AS9">
        <v>8.1019350279999998</v>
      </c>
      <c r="AT9">
        <v>0</v>
      </c>
      <c r="AU9">
        <v>0</v>
      </c>
      <c r="AV9">
        <v>0</v>
      </c>
      <c r="AW9">
        <v>1.2852399999999997</v>
      </c>
      <c r="AX9">
        <v>0</v>
      </c>
      <c r="AY9">
        <v>0</v>
      </c>
      <c r="AZ9">
        <v>0</v>
      </c>
      <c r="BA9">
        <v>25.810168861274061</v>
      </c>
      <c r="BB9">
        <f t="shared" si="0"/>
        <v>768.34889238492724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165.03322390740004</v>
      </c>
      <c r="L10">
        <v>65.230081075036082</v>
      </c>
      <c r="M10">
        <v>0</v>
      </c>
      <c r="N10">
        <v>30.000000000000004</v>
      </c>
      <c r="O10">
        <v>25.190625203699494</v>
      </c>
      <c r="P10">
        <v>54.639900000000004</v>
      </c>
      <c r="Q10">
        <v>4.2926000000000002</v>
      </c>
      <c r="R10">
        <v>10.767085399999997</v>
      </c>
      <c r="S10">
        <v>6.7030853999999991</v>
      </c>
      <c r="T10">
        <v>0</v>
      </c>
      <c r="U10">
        <v>330.96230639999999</v>
      </c>
      <c r="V10">
        <v>3.6188848920863306</v>
      </c>
      <c r="W10">
        <v>11.783363482014385</v>
      </c>
      <c r="X10">
        <v>37.462600915107913</v>
      </c>
      <c r="Y10">
        <v>0</v>
      </c>
      <c r="Z10">
        <v>1.6646652</v>
      </c>
      <c r="AA10">
        <v>0</v>
      </c>
      <c r="AB10">
        <v>0</v>
      </c>
      <c r="AC10">
        <v>0</v>
      </c>
      <c r="AD10">
        <v>0</v>
      </c>
      <c r="AE10">
        <v>7.169404000000001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13.053149999999999</v>
      </c>
      <c r="AL10">
        <v>2.6559000000000004</v>
      </c>
      <c r="AM10">
        <v>1.3406171428571427</v>
      </c>
      <c r="AN10">
        <v>0</v>
      </c>
      <c r="AO10">
        <v>0</v>
      </c>
      <c r="AP10">
        <v>0.5856732</v>
      </c>
      <c r="AQ10">
        <v>0</v>
      </c>
      <c r="AR10">
        <v>12.618720000000001</v>
      </c>
      <c r="AS10">
        <v>8.1019350279999998</v>
      </c>
      <c r="AT10">
        <v>0</v>
      </c>
      <c r="AU10">
        <v>0</v>
      </c>
      <c r="AV10">
        <v>0</v>
      </c>
      <c r="AW10">
        <v>1.2852399999999997</v>
      </c>
      <c r="AX10">
        <v>0</v>
      </c>
      <c r="AY10">
        <v>0</v>
      </c>
      <c r="AZ10">
        <v>0</v>
      </c>
      <c r="BA10">
        <v>25.810168861274061</v>
      </c>
      <c r="BB10">
        <f t="shared" si="0"/>
        <v>768.34889238492724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165.03322390740004</v>
      </c>
      <c r="L11">
        <v>65.230081075036082</v>
      </c>
      <c r="M11">
        <v>0</v>
      </c>
      <c r="N11">
        <v>30.000000000000004</v>
      </c>
      <c r="O11">
        <v>25.190625203699494</v>
      </c>
      <c r="P11">
        <v>54.639900000000004</v>
      </c>
      <c r="Q11">
        <v>4.2926000000000002</v>
      </c>
      <c r="R11">
        <v>10.767085399999997</v>
      </c>
      <c r="S11">
        <v>6.7030853999999991</v>
      </c>
      <c r="T11">
        <v>0</v>
      </c>
      <c r="U11">
        <v>330.96230639999999</v>
      </c>
      <c r="V11">
        <v>3.6188848920863306</v>
      </c>
      <c r="W11">
        <v>11.783363482014385</v>
      </c>
      <c r="X11">
        <v>37.462600915107913</v>
      </c>
      <c r="Y11">
        <v>0</v>
      </c>
      <c r="Z11">
        <v>1.6646652</v>
      </c>
      <c r="AA11">
        <v>0</v>
      </c>
      <c r="AB11">
        <v>0</v>
      </c>
      <c r="AC11">
        <v>0</v>
      </c>
      <c r="AD11">
        <v>0</v>
      </c>
      <c r="AE11">
        <v>7.169404000000001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13.053149999999999</v>
      </c>
      <c r="AL11">
        <v>5.3118000000000007</v>
      </c>
      <c r="AM11">
        <v>1.3406171428571427</v>
      </c>
      <c r="AN11">
        <v>0</v>
      </c>
      <c r="AO11">
        <v>0</v>
      </c>
      <c r="AP11">
        <v>0.5856732</v>
      </c>
      <c r="AQ11">
        <v>0</v>
      </c>
      <c r="AR11">
        <v>12.618720000000001</v>
      </c>
      <c r="AS11">
        <v>8.1019350279999998</v>
      </c>
      <c r="AT11">
        <v>0</v>
      </c>
      <c r="AU11">
        <v>0</v>
      </c>
      <c r="AV11">
        <v>0</v>
      </c>
      <c r="AW11">
        <v>1.2852399999999997</v>
      </c>
      <c r="AX11">
        <v>0</v>
      </c>
      <c r="AY11">
        <v>0</v>
      </c>
      <c r="AZ11">
        <v>0</v>
      </c>
      <c r="BA11">
        <v>25.896485611274059</v>
      </c>
      <c r="BB11">
        <f t="shared" si="0"/>
        <v>770.91847563492718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165.03322390740004</v>
      </c>
      <c r="L12">
        <v>65.230081075036082</v>
      </c>
      <c r="M12">
        <v>0</v>
      </c>
      <c r="N12">
        <v>30.000000000000004</v>
      </c>
      <c r="O12">
        <v>25.190625203699494</v>
      </c>
      <c r="P12">
        <v>54.639900000000004</v>
      </c>
      <c r="Q12">
        <v>4.2926000000000002</v>
      </c>
      <c r="R12">
        <v>10.767085399999997</v>
      </c>
      <c r="S12">
        <v>6.7030853999999991</v>
      </c>
      <c r="T12">
        <v>0</v>
      </c>
      <c r="U12">
        <v>330.96230639999999</v>
      </c>
      <c r="V12">
        <v>3.6188848920863306</v>
      </c>
      <c r="W12">
        <v>11.783363482014385</v>
      </c>
      <c r="X12">
        <v>37.462600915107913</v>
      </c>
      <c r="Y12">
        <v>0</v>
      </c>
      <c r="Z12">
        <v>1.6646652</v>
      </c>
      <c r="AA12">
        <v>0</v>
      </c>
      <c r="AB12">
        <v>0</v>
      </c>
      <c r="AC12">
        <v>0</v>
      </c>
      <c r="AD12">
        <v>0</v>
      </c>
      <c r="AE12">
        <v>7.169404000000001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13.053149999999999</v>
      </c>
      <c r="AL12">
        <v>5.3118000000000007</v>
      </c>
      <c r="AM12">
        <v>1.3406171428571427</v>
      </c>
      <c r="AN12">
        <v>0</v>
      </c>
      <c r="AO12">
        <v>0</v>
      </c>
      <c r="AP12">
        <v>0.5856732</v>
      </c>
      <c r="AQ12">
        <v>0</v>
      </c>
      <c r="AR12">
        <v>12.618720000000001</v>
      </c>
      <c r="AS12">
        <v>8.1019350279999998</v>
      </c>
      <c r="AT12">
        <v>0</v>
      </c>
      <c r="AU12">
        <v>0</v>
      </c>
      <c r="AV12">
        <v>0</v>
      </c>
      <c r="AW12">
        <v>1.2852399999999997</v>
      </c>
      <c r="AX12">
        <v>0</v>
      </c>
      <c r="AY12">
        <v>0</v>
      </c>
      <c r="AZ12">
        <v>0</v>
      </c>
      <c r="BA12">
        <v>25.896485611274059</v>
      </c>
      <c r="BB12">
        <f t="shared" si="0"/>
        <v>770.91847563492718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165.03322390740004</v>
      </c>
      <c r="L13">
        <v>65.230081075036082</v>
      </c>
      <c r="M13">
        <v>0</v>
      </c>
      <c r="N13">
        <v>30.000000000000004</v>
      </c>
      <c r="O13">
        <v>25.190625203699494</v>
      </c>
      <c r="P13">
        <v>54.639900000000004</v>
      </c>
      <c r="Q13">
        <v>4.2926000000000002</v>
      </c>
      <c r="R13">
        <v>10.767085399999997</v>
      </c>
      <c r="S13">
        <v>6.7030853999999991</v>
      </c>
      <c r="T13">
        <v>0</v>
      </c>
      <c r="U13">
        <v>330.96230639999999</v>
      </c>
      <c r="V13">
        <v>3.6188848920863306</v>
      </c>
      <c r="W13">
        <v>11.783363482014385</v>
      </c>
      <c r="X13">
        <v>37.462600915107913</v>
      </c>
      <c r="Y13">
        <v>0</v>
      </c>
      <c r="Z13">
        <v>1.6646652</v>
      </c>
      <c r="AA13">
        <v>0</v>
      </c>
      <c r="AB13">
        <v>0</v>
      </c>
      <c r="AC13">
        <v>0</v>
      </c>
      <c r="AD13">
        <v>0</v>
      </c>
      <c r="AE13">
        <v>7.169404000000001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13.053149999999999</v>
      </c>
      <c r="AL13">
        <v>5.3118000000000007</v>
      </c>
      <c r="AM13">
        <v>1.3406171428571427</v>
      </c>
      <c r="AN13">
        <v>0</v>
      </c>
      <c r="AO13">
        <v>0</v>
      </c>
      <c r="AP13">
        <v>0.5856732</v>
      </c>
      <c r="AQ13">
        <v>0</v>
      </c>
      <c r="AR13">
        <v>12.618720000000001</v>
      </c>
      <c r="AS13">
        <v>8.1019350279999998</v>
      </c>
      <c r="AT13">
        <v>0</v>
      </c>
      <c r="AU13">
        <v>0</v>
      </c>
      <c r="AV13">
        <v>0</v>
      </c>
      <c r="AW13">
        <v>1.2852399999999997</v>
      </c>
      <c r="AX13">
        <v>0</v>
      </c>
      <c r="AY13">
        <v>0</v>
      </c>
      <c r="AZ13">
        <v>0</v>
      </c>
      <c r="BA13">
        <v>25.896485611274059</v>
      </c>
      <c r="BB13">
        <f t="shared" si="0"/>
        <v>770.91847563492718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165.03322390740004</v>
      </c>
      <c r="L14">
        <v>65.230081075036082</v>
      </c>
      <c r="M14">
        <v>0</v>
      </c>
      <c r="N14">
        <v>30.000000000000004</v>
      </c>
      <c r="O14">
        <v>25.190625203699494</v>
      </c>
      <c r="P14">
        <v>54.639900000000004</v>
      </c>
      <c r="Q14">
        <v>4.2926000000000002</v>
      </c>
      <c r="R14">
        <v>10.767085399999997</v>
      </c>
      <c r="S14">
        <v>6.7030853999999991</v>
      </c>
      <c r="T14">
        <v>0</v>
      </c>
      <c r="U14">
        <v>330.96230639999999</v>
      </c>
      <c r="V14">
        <v>3.6188848920863306</v>
      </c>
      <c r="W14">
        <v>11.783363482014385</v>
      </c>
      <c r="X14">
        <v>37.462600915107913</v>
      </c>
      <c r="Y14">
        <v>0</v>
      </c>
      <c r="Z14">
        <v>1.6646652</v>
      </c>
      <c r="AA14">
        <v>0</v>
      </c>
      <c r="AB14">
        <v>0</v>
      </c>
      <c r="AC14">
        <v>0</v>
      </c>
      <c r="AD14">
        <v>0</v>
      </c>
      <c r="AE14">
        <v>7.169404000000001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13.053149999999999</v>
      </c>
      <c r="AL14">
        <v>8.8530000000000033</v>
      </c>
      <c r="AM14">
        <v>1.3406171428571427</v>
      </c>
      <c r="AN14">
        <v>0</v>
      </c>
      <c r="AO14">
        <v>1.0902695999999998E-2</v>
      </c>
      <c r="AP14">
        <v>0.5856732</v>
      </c>
      <c r="AQ14">
        <v>0</v>
      </c>
      <c r="AR14">
        <v>12.618720000000001</v>
      </c>
      <c r="AS14">
        <v>8.1019350279999998</v>
      </c>
      <c r="AT14">
        <v>0</v>
      </c>
      <c r="AU14">
        <v>0</v>
      </c>
      <c r="AV14">
        <v>0</v>
      </c>
      <c r="AW14">
        <v>1.2852399999999997</v>
      </c>
      <c r="AX14">
        <v>0</v>
      </c>
      <c r="AY14">
        <v>0</v>
      </c>
      <c r="AZ14">
        <v>0</v>
      </c>
      <c r="BA14">
        <v>26.011928941274061</v>
      </c>
      <c r="BB14">
        <f t="shared" si="0"/>
        <v>774.35513500092725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165.03322390740004</v>
      </c>
      <c r="L15">
        <v>65.230081075036082</v>
      </c>
      <c r="M15">
        <v>0</v>
      </c>
      <c r="N15">
        <v>30.000000000000004</v>
      </c>
      <c r="O15">
        <v>25.190625203699494</v>
      </c>
      <c r="P15">
        <v>55.755000000000003</v>
      </c>
      <c r="Q15">
        <v>4.2926000000000002</v>
      </c>
      <c r="R15">
        <v>10.767085399999997</v>
      </c>
      <c r="S15">
        <v>6.7030853999999991</v>
      </c>
      <c r="T15">
        <v>0</v>
      </c>
      <c r="U15">
        <v>330.96230639999999</v>
      </c>
      <c r="V15">
        <v>3.6188848920863306</v>
      </c>
      <c r="W15">
        <v>11.783363482014385</v>
      </c>
      <c r="X15">
        <v>37.462600915107913</v>
      </c>
      <c r="Y15">
        <v>0</v>
      </c>
      <c r="Z15">
        <v>1.6646652</v>
      </c>
      <c r="AA15">
        <v>0</v>
      </c>
      <c r="AB15">
        <v>0</v>
      </c>
      <c r="AC15">
        <v>0</v>
      </c>
      <c r="AD15">
        <v>0</v>
      </c>
      <c r="AE15">
        <v>12.556885224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13.053149999999999</v>
      </c>
      <c r="AL15">
        <v>20.361900000000006</v>
      </c>
      <c r="AM15">
        <v>1.3406171428571427</v>
      </c>
      <c r="AN15">
        <v>0</v>
      </c>
      <c r="AO15">
        <v>7.8409800000000009E-3</v>
      </c>
      <c r="AP15">
        <v>0.5856732</v>
      </c>
      <c r="AQ15">
        <v>0</v>
      </c>
      <c r="AR15">
        <v>13.600175999999998</v>
      </c>
      <c r="AS15">
        <v>8.1019350279999998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26.58732951527406</v>
      </c>
      <c r="BB15">
        <f t="shared" si="0"/>
        <v>791.48436993492714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165.03322390740004</v>
      </c>
      <c r="L16">
        <v>65.230081075036082</v>
      </c>
      <c r="M16">
        <v>0</v>
      </c>
      <c r="N16">
        <v>30.000000000000004</v>
      </c>
      <c r="O16">
        <v>25.190625203699494</v>
      </c>
      <c r="P16">
        <v>56.498400000000004</v>
      </c>
      <c r="Q16">
        <v>4.2926000000000002</v>
      </c>
      <c r="R16">
        <v>10.767085399999997</v>
      </c>
      <c r="S16">
        <v>6.7030853999999991</v>
      </c>
      <c r="T16">
        <v>0</v>
      </c>
      <c r="U16">
        <v>330.96230639999999</v>
      </c>
      <c r="V16">
        <v>3.6188848920863306</v>
      </c>
      <c r="W16">
        <v>11.783363482014385</v>
      </c>
      <c r="X16">
        <v>37.462600915107913</v>
      </c>
      <c r="Y16">
        <v>0</v>
      </c>
      <c r="Z16">
        <v>1.6646652</v>
      </c>
      <c r="AA16">
        <v>0</v>
      </c>
      <c r="AB16">
        <v>0</v>
      </c>
      <c r="AC16">
        <v>0</v>
      </c>
      <c r="AD16">
        <v>0</v>
      </c>
      <c r="AE16">
        <v>12.556885224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13.053149999999999</v>
      </c>
      <c r="AL16">
        <v>20.361900000000006</v>
      </c>
      <c r="AM16">
        <v>1.3406171428571427</v>
      </c>
      <c r="AN16">
        <v>0</v>
      </c>
      <c r="AO16">
        <v>0</v>
      </c>
      <c r="AP16">
        <v>0.5856732</v>
      </c>
      <c r="AQ16">
        <v>0</v>
      </c>
      <c r="AR16">
        <v>13.600175999999998</v>
      </c>
      <c r="AS16">
        <v>8.1019350279999998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26.611235253274053</v>
      </c>
      <c r="BB16">
        <f t="shared" si="0"/>
        <v>792.1960232169273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165.03322390740004</v>
      </c>
      <c r="L17">
        <v>65.230081075036082</v>
      </c>
      <c r="M17">
        <v>0</v>
      </c>
      <c r="N17">
        <v>30.000000000000004</v>
      </c>
      <c r="O17">
        <v>25.190625203699494</v>
      </c>
      <c r="P17">
        <v>57.241799999999998</v>
      </c>
      <c r="Q17">
        <v>4.2926000000000002</v>
      </c>
      <c r="R17">
        <v>10.767085399999997</v>
      </c>
      <c r="S17">
        <v>6.7030853999999991</v>
      </c>
      <c r="T17">
        <v>0</v>
      </c>
      <c r="U17">
        <v>330.96230639999999</v>
      </c>
      <c r="V17">
        <v>3.6188848920863306</v>
      </c>
      <c r="W17">
        <v>11.783363482014385</v>
      </c>
      <c r="X17">
        <v>37.462600915107913</v>
      </c>
      <c r="Y17">
        <v>0</v>
      </c>
      <c r="Z17">
        <v>1.6646652</v>
      </c>
      <c r="AA17">
        <v>0</v>
      </c>
      <c r="AB17">
        <v>0</v>
      </c>
      <c r="AC17">
        <v>0</v>
      </c>
      <c r="AD17">
        <v>0</v>
      </c>
      <c r="AE17">
        <v>12.556885224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13.053149999999999</v>
      </c>
      <c r="AL17">
        <v>20.361900000000006</v>
      </c>
      <c r="AM17">
        <v>1.3406171428571427</v>
      </c>
      <c r="AN17">
        <v>0</v>
      </c>
      <c r="AO17">
        <v>0</v>
      </c>
      <c r="AP17">
        <v>0.5856732</v>
      </c>
      <c r="AQ17">
        <v>0</v>
      </c>
      <c r="AR17">
        <v>13.600175999999998</v>
      </c>
      <c r="AS17">
        <v>8.1019350279999998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26.635395753274054</v>
      </c>
      <c r="BB17">
        <f t="shared" si="0"/>
        <v>792.91526271692715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165.03322390740004</v>
      </c>
      <c r="L18">
        <v>65.230081075036082</v>
      </c>
      <c r="M18">
        <v>0</v>
      </c>
      <c r="N18">
        <v>30.000000000000004</v>
      </c>
      <c r="O18">
        <v>25.190625203699494</v>
      </c>
      <c r="P18">
        <v>57.241799999999998</v>
      </c>
      <c r="Q18">
        <v>4.2926000000000002</v>
      </c>
      <c r="R18">
        <v>10.767085399999997</v>
      </c>
      <c r="S18">
        <v>6.7030853999999991</v>
      </c>
      <c r="T18">
        <v>0</v>
      </c>
      <c r="U18">
        <v>330.96230639999999</v>
      </c>
      <c r="V18">
        <v>3.6188848920863306</v>
      </c>
      <c r="W18">
        <v>11.783363482014385</v>
      </c>
      <c r="X18">
        <v>37.462600915107913</v>
      </c>
      <c r="Y18">
        <v>0</v>
      </c>
      <c r="Z18">
        <v>1.6646652</v>
      </c>
      <c r="AA18">
        <v>0</v>
      </c>
      <c r="AB18">
        <v>0</v>
      </c>
      <c r="AC18">
        <v>0</v>
      </c>
      <c r="AD18">
        <v>0</v>
      </c>
      <c r="AE18">
        <v>12.556885224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13.053149999999999</v>
      </c>
      <c r="AL18">
        <v>20.361900000000006</v>
      </c>
      <c r="AM18">
        <v>1.3406171428571427</v>
      </c>
      <c r="AN18">
        <v>0</v>
      </c>
      <c r="AO18">
        <v>0</v>
      </c>
      <c r="AP18">
        <v>0.5856732</v>
      </c>
      <c r="AQ18">
        <v>0</v>
      </c>
      <c r="AR18">
        <v>13.600175999999998</v>
      </c>
      <c r="AS18">
        <v>8.1019350279999998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26.635395753274054</v>
      </c>
      <c r="BB18">
        <f t="shared" si="0"/>
        <v>792.91526271692715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165.03322390740004</v>
      </c>
      <c r="L19">
        <v>65.230081075036082</v>
      </c>
      <c r="M19">
        <v>0</v>
      </c>
      <c r="N19">
        <v>30.000000000000004</v>
      </c>
      <c r="O19">
        <v>25.190625203699494</v>
      </c>
      <c r="P19">
        <v>57.241799999999998</v>
      </c>
      <c r="Q19">
        <v>4.2926000000000002</v>
      </c>
      <c r="R19">
        <v>10.767085399999997</v>
      </c>
      <c r="S19">
        <v>6.7030853999999991</v>
      </c>
      <c r="T19">
        <v>0</v>
      </c>
      <c r="U19">
        <v>330.96230639999999</v>
      </c>
      <c r="V19">
        <v>3.6188848920863306</v>
      </c>
      <c r="W19">
        <v>11.783363482014385</v>
      </c>
      <c r="X19">
        <v>37.462600915107913</v>
      </c>
      <c r="Y19">
        <v>0</v>
      </c>
      <c r="Z19">
        <v>1.6646652</v>
      </c>
      <c r="AA19">
        <v>0</v>
      </c>
      <c r="AB19">
        <v>0</v>
      </c>
      <c r="AC19">
        <v>2.4581713599999993</v>
      </c>
      <c r="AD19">
        <v>0</v>
      </c>
      <c r="AE19">
        <v>12.556885224</v>
      </c>
      <c r="AF19">
        <v>0</v>
      </c>
      <c r="AG19">
        <v>0</v>
      </c>
      <c r="AH19">
        <v>5.9412885999999991</v>
      </c>
      <c r="AI19">
        <v>0</v>
      </c>
      <c r="AJ19">
        <v>0</v>
      </c>
      <c r="AK19">
        <v>13.053149999999999</v>
      </c>
      <c r="AL19">
        <v>20.361900000000006</v>
      </c>
      <c r="AM19">
        <v>1.3406171428571427</v>
      </c>
      <c r="AN19">
        <v>0</v>
      </c>
      <c r="AO19">
        <v>0</v>
      </c>
      <c r="AP19">
        <v>0.5856732</v>
      </c>
      <c r="AQ19">
        <v>0</v>
      </c>
      <c r="AR19">
        <v>12.618720000000001</v>
      </c>
      <c r="AS19">
        <v>8.1019350279999998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26.876480869274058</v>
      </c>
      <c r="BB19">
        <f t="shared" si="0"/>
        <v>800.09218156092732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165.03322390740004</v>
      </c>
      <c r="L20">
        <v>65.230081075036082</v>
      </c>
      <c r="M20">
        <v>0</v>
      </c>
      <c r="N20">
        <v>30.000000000000004</v>
      </c>
      <c r="O20">
        <v>25.190625203699494</v>
      </c>
      <c r="P20">
        <v>57.241799999999998</v>
      </c>
      <c r="Q20">
        <v>4.2926000000000002</v>
      </c>
      <c r="R20">
        <v>10.767085399999997</v>
      </c>
      <c r="S20">
        <v>6.7030853999999991</v>
      </c>
      <c r="T20">
        <v>0</v>
      </c>
      <c r="U20">
        <v>330.96230639999999</v>
      </c>
      <c r="V20">
        <v>3.6188848920863306</v>
      </c>
      <c r="W20">
        <v>11.783363482014385</v>
      </c>
      <c r="X20">
        <v>37.462600915107913</v>
      </c>
      <c r="Y20">
        <v>0</v>
      </c>
      <c r="Z20">
        <v>1.6646652</v>
      </c>
      <c r="AA20">
        <v>0</v>
      </c>
      <c r="AB20">
        <v>0</v>
      </c>
      <c r="AC20">
        <v>4.9163427199999985</v>
      </c>
      <c r="AD20">
        <v>0</v>
      </c>
      <c r="AE20">
        <v>12.556885224</v>
      </c>
      <c r="AF20">
        <v>0</v>
      </c>
      <c r="AG20">
        <v>0</v>
      </c>
      <c r="AH20">
        <v>5.9412885999999991</v>
      </c>
      <c r="AI20">
        <v>0</v>
      </c>
      <c r="AJ20">
        <v>0</v>
      </c>
      <c r="AK20">
        <v>13.053149999999999</v>
      </c>
      <c r="AL20">
        <v>20.361900000000006</v>
      </c>
      <c r="AM20">
        <v>1.3406171428571427</v>
      </c>
      <c r="AN20">
        <v>0</v>
      </c>
      <c r="AO20">
        <v>0</v>
      </c>
      <c r="AP20">
        <v>0.5856732</v>
      </c>
      <c r="AQ20">
        <v>0</v>
      </c>
      <c r="AR20">
        <v>12.618720000000001</v>
      </c>
      <c r="AS20">
        <v>8.1019350279999998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26.956371489274058</v>
      </c>
      <c r="BB20">
        <f t="shared" si="0"/>
        <v>802.47046230092724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165.03322390740004</v>
      </c>
      <c r="L21">
        <v>65.230081075036082</v>
      </c>
      <c r="M21">
        <v>0</v>
      </c>
      <c r="N21">
        <v>30.000000000000004</v>
      </c>
      <c r="O21">
        <v>25.190625203699494</v>
      </c>
      <c r="P21">
        <v>57.241799999999998</v>
      </c>
      <c r="Q21">
        <v>4.2926000000000002</v>
      </c>
      <c r="R21">
        <v>10.767085399999997</v>
      </c>
      <c r="S21">
        <v>6.7030853999999991</v>
      </c>
      <c r="T21">
        <v>0</v>
      </c>
      <c r="U21">
        <v>330.96230639999999</v>
      </c>
      <c r="V21">
        <v>3.6188848920863306</v>
      </c>
      <c r="W21">
        <v>11.783363482014385</v>
      </c>
      <c r="X21">
        <v>37.462600915107913</v>
      </c>
      <c r="Y21">
        <v>0</v>
      </c>
      <c r="Z21">
        <v>1.6646652</v>
      </c>
      <c r="AA21">
        <v>0</v>
      </c>
      <c r="AB21">
        <v>3.3181035999999993</v>
      </c>
      <c r="AC21">
        <v>4.9163427199999985</v>
      </c>
      <c r="AD21">
        <v>0</v>
      </c>
      <c r="AE21">
        <v>12.556885224</v>
      </c>
      <c r="AF21">
        <v>0</v>
      </c>
      <c r="AG21">
        <v>0</v>
      </c>
      <c r="AH21">
        <v>11.882577199999998</v>
      </c>
      <c r="AI21">
        <v>0</v>
      </c>
      <c r="AJ21">
        <v>0</v>
      </c>
      <c r="AK21">
        <v>13.053149999999999</v>
      </c>
      <c r="AL21">
        <v>20.361900000000006</v>
      </c>
      <c r="AM21">
        <v>1.3406171428571427</v>
      </c>
      <c r="AN21">
        <v>0</v>
      </c>
      <c r="AO21">
        <v>0</v>
      </c>
      <c r="AP21">
        <v>0.5856732</v>
      </c>
      <c r="AQ21">
        <v>0</v>
      </c>
      <c r="AR21">
        <v>12.618720000000001</v>
      </c>
      <c r="AS21">
        <v>8.1019350279999998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27.257301545274057</v>
      </c>
      <c r="BB21">
        <f t="shared" si="0"/>
        <v>811.42892444492725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165.03322390740004</v>
      </c>
      <c r="L22">
        <v>65.230081075036082</v>
      </c>
      <c r="M22">
        <v>0</v>
      </c>
      <c r="N22">
        <v>30.000000000000004</v>
      </c>
      <c r="O22">
        <v>25.190625203699494</v>
      </c>
      <c r="P22">
        <v>57.241799999999998</v>
      </c>
      <c r="Q22">
        <v>4.2926000000000002</v>
      </c>
      <c r="R22">
        <v>10.767085399999997</v>
      </c>
      <c r="S22">
        <v>6.7030853999999991</v>
      </c>
      <c r="T22">
        <v>0</v>
      </c>
      <c r="U22">
        <v>330.96230639999999</v>
      </c>
      <c r="V22">
        <v>3.6188848920863306</v>
      </c>
      <c r="W22">
        <v>11.783363482014385</v>
      </c>
      <c r="X22">
        <v>37.462600915107913</v>
      </c>
      <c r="Y22">
        <v>0</v>
      </c>
      <c r="Z22">
        <v>1.6646652</v>
      </c>
      <c r="AA22">
        <v>0</v>
      </c>
      <c r="AB22">
        <v>3.3181035999999993</v>
      </c>
      <c r="AC22">
        <v>4.9163427199999985</v>
      </c>
      <c r="AD22">
        <v>2.3151845999999998</v>
      </c>
      <c r="AE22">
        <v>12.556885224</v>
      </c>
      <c r="AF22">
        <v>0</v>
      </c>
      <c r="AG22">
        <v>0</v>
      </c>
      <c r="AH22">
        <v>11.882577199999998</v>
      </c>
      <c r="AI22">
        <v>0</v>
      </c>
      <c r="AJ22">
        <v>0</v>
      </c>
      <c r="AK22">
        <v>13.053149999999999</v>
      </c>
      <c r="AL22">
        <v>8.8530000000000033</v>
      </c>
      <c r="AM22">
        <v>2.6812342857142855</v>
      </c>
      <c r="AN22">
        <v>0</v>
      </c>
      <c r="AO22">
        <v>0</v>
      </c>
      <c r="AP22">
        <v>0.5856732</v>
      </c>
      <c r="AQ22">
        <v>0</v>
      </c>
      <c r="AR22">
        <v>12.618720000000001</v>
      </c>
      <c r="AS22">
        <v>8.1019350279999998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27.002075763020091</v>
      </c>
      <c r="BB22">
        <f t="shared" si="0"/>
        <v>803.83105197003817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165.03322390740004</v>
      </c>
      <c r="L23">
        <v>65.230081075036082</v>
      </c>
      <c r="M23">
        <v>0</v>
      </c>
      <c r="N23">
        <v>30.000000000000004</v>
      </c>
      <c r="O23">
        <v>25.190625203699494</v>
      </c>
      <c r="P23">
        <v>57.613500000000002</v>
      </c>
      <c r="Q23">
        <v>4.2926000000000002</v>
      </c>
      <c r="R23">
        <v>10.767085399999997</v>
      </c>
      <c r="S23">
        <v>6.7030853999999991</v>
      </c>
      <c r="T23">
        <v>0</v>
      </c>
      <c r="U23">
        <v>330.96230639999999</v>
      </c>
      <c r="V23">
        <v>3.6188848920863306</v>
      </c>
      <c r="W23">
        <v>11.783363482014385</v>
      </c>
      <c r="X23">
        <v>37.462600915107913</v>
      </c>
      <c r="Y23">
        <v>0</v>
      </c>
      <c r="Z23">
        <v>1.6646652</v>
      </c>
      <c r="AA23">
        <v>1.785874</v>
      </c>
      <c r="AB23">
        <v>6.6700654000000004</v>
      </c>
      <c r="AC23">
        <v>4.9163427199999985</v>
      </c>
      <c r="AD23">
        <v>4.6303691999999996</v>
      </c>
      <c r="AE23">
        <v>12.556885224</v>
      </c>
      <c r="AF23">
        <v>0</v>
      </c>
      <c r="AG23">
        <v>0</v>
      </c>
      <c r="AH23">
        <v>11.882577199999998</v>
      </c>
      <c r="AI23">
        <v>0.64668399999999993</v>
      </c>
      <c r="AJ23">
        <v>0</v>
      </c>
      <c r="AK23">
        <v>13.053149999999999</v>
      </c>
      <c r="AL23">
        <v>5.3118000000000007</v>
      </c>
      <c r="AM23">
        <v>4.021851428571428</v>
      </c>
      <c r="AN23">
        <v>0</v>
      </c>
      <c r="AO23">
        <v>0</v>
      </c>
      <c r="AP23">
        <v>0.5856732</v>
      </c>
      <c r="AQ23">
        <v>0</v>
      </c>
      <c r="AR23">
        <v>13.600175999999998</v>
      </c>
      <c r="AS23">
        <v>8.1019350279999998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27.237774884766115</v>
      </c>
      <c r="BB23">
        <f t="shared" si="0"/>
        <v>810.84763039114944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165.03322390740004</v>
      </c>
      <c r="L24">
        <v>65.230081075036082</v>
      </c>
      <c r="M24">
        <v>0</v>
      </c>
      <c r="N24">
        <v>30.000000000000004</v>
      </c>
      <c r="O24">
        <v>25.190625203699494</v>
      </c>
      <c r="P24">
        <v>57.613500000000002</v>
      </c>
      <c r="Q24">
        <v>4.2926000000000002</v>
      </c>
      <c r="R24">
        <v>10.767085399999997</v>
      </c>
      <c r="S24">
        <v>6.7030853999999991</v>
      </c>
      <c r="T24">
        <v>0</v>
      </c>
      <c r="U24">
        <v>330.96230639999999</v>
      </c>
      <c r="V24">
        <v>3.6188848920863306</v>
      </c>
      <c r="W24">
        <v>11.783363482014385</v>
      </c>
      <c r="X24">
        <v>37.462600915107913</v>
      </c>
      <c r="Y24">
        <v>0</v>
      </c>
      <c r="Z24">
        <v>1.6646652</v>
      </c>
      <c r="AA24">
        <v>7.1294498000000006</v>
      </c>
      <c r="AB24">
        <v>6.6700654000000004</v>
      </c>
      <c r="AC24">
        <v>7.3745140799999991</v>
      </c>
      <c r="AD24">
        <v>6.9455538000000008</v>
      </c>
      <c r="AE24">
        <v>12.556885224</v>
      </c>
      <c r="AF24">
        <v>0</v>
      </c>
      <c r="AG24">
        <v>0</v>
      </c>
      <c r="AH24">
        <v>17.8238658</v>
      </c>
      <c r="AI24">
        <v>1.9400519999999999</v>
      </c>
      <c r="AJ24">
        <v>0</v>
      </c>
      <c r="AK24">
        <v>13.053149999999999</v>
      </c>
      <c r="AL24">
        <v>5.3118000000000007</v>
      </c>
      <c r="AM24">
        <v>4.021851428571428</v>
      </c>
      <c r="AN24">
        <v>0</v>
      </c>
      <c r="AO24">
        <v>0</v>
      </c>
      <c r="AP24">
        <v>0.5856732</v>
      </c>
      <c r="AQ24">
        <v>0</v>
      </c>
      <c r="AR24">
        <v>13.600175999999998</v>
      </c>
      <c r="AS24">
        <v>8.1019350279999998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27.801701620766121</v>
      </c>
      <c r="BB24">
        <f t="shared" si="0"/>
        <v>827.63529201514939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165.03322390740004</v>
      </c>
      <c r="L25">
        <v>65.230081075036082</v>
      </c>
      <c r="M25">
        <v>0</v>
      </c>
      <c r="N25">
        <v>30.000000000000004</v>
      </c>
      <c r="O25">
        <v>25.190625203699494</v>
      </c>
      <c r="P25">
        <v>57.613500000000002</v>
      </c>
      <c r="Q25">
        <v>4.2926000000000002</v>
      </c>
      <c r="R25">
        <v>10.767085399999997</v>
      </c>
      <c r="S25">
        <v>6.7030853999999991</v>
      </c>
      <c r="T25">
        <v>0</v>
      </c>
      <c r="U25">
        <v>330.96230639999999</v>
      </c>
      <c r="V25">
        <v>3.6188848920863306</v>
      </c>
      <c r="W25">
        <v>11.783363482014385</v>
      </c>
      <c r="X25">
        <v>37.462600915107913</v>
      </c>
      <c r="Y25">
        <v>0</v>
      </c>
      <c r="Z25">
        <v>1.6646652</v>
      </c>
      <c r="AA25">
        <v>7.1370748799999992</v>
      </c>
      <c r="AB25">
        <v>6.6700654000000004</v>
      </c>
      <c r="AC25">
        <v>7.3745140799999991</v>
      </c>
      <c r="AD25">
        <v>6.9455538000000008</v>
      </c>
      <c r="AE25">
        <v>12.556885224</v>
      </c>
      <c r="AF25">
        <v>0</v>
      </c>
      <c r="AG25">
        <v>0</v>
      </c>
      <c r="AH25">
        <v>17.8238658</v>
      </c>
      <c r="AI25">
        <v>8.4068919999999991</v>
      </c>
      <c r="AJ25">
        <v>0</v>
      </c>
      <c r="AK25">
        <v>13.053149999999999</v>
      </c>
      <c r="AL25">
        <v>5.3118000000000007</v>
      </c>
      <c r="AM25">
        <v>4.021851428571428</v>
      </c>
      <c r="AN25">
        <v>0</v>
      </c>
      <c r="AO25">
        <v>0</v>
      </c>
      <c r="AP25">
        <v>0.5856732</v>
      </c>
      <c r="AQ25">
        <v>0</v>
      </c>
      <c r="AR25">
        <v>13.600175999999998</v>
      </c>
      <c r="AS25">
        <v>8.1019350279999998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28.012121570766123</v>
      </c>
      <c r="BB25">
        <f t="shared" si="0"/>
        <v>833.89933714514939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165.03322390740004</v>
      </c>
      <c r="L26">
        <v>65.230081075036082</v>
      </c>
      <c r="M26">
        <v>0</v>
      </c>
      <c r="N26">
        <v>30.000000000000004</v>
      </c>
      <c r="O26">
        <v>25.190625203699494</v>
      </c>
      <c r="P26">
        <v>57.613500000000002</v>
      </c>
      <c r="Q26">
        <v>4.2926000000000002</v>
      </c>
      <c r="R26">
        <v>10.767085399999997</v>
      </c>
      <c r="S26">
        <v>6.7030853999999991</v>
      </c>
      <c r="T26">
        <v>0</v>
      </c>
      <c r="U26">
        <v>330.96230639999999</v>
      </c>
      <c r="V26">
        <v>3.6188848920863306</v>
      </c>
      <c r="W26">
        <v>11.783363482014385</v>
      </c>
      <c r="X26">
        <v>37.462600915107913</v>
      </c>
      <c r="Y26">
        <v>0</v>
      </c>
      <c r="Z26">
        <v>1.6646652</v>
      </c>
      <c r="AA26">
        <v>7.1370748799999992</v>
      </c>
      <c r="AB26">
        <v>6.6700654000000004</v>
      </c>
      <c r="AC26">
        <v>7.3745140799999991</v>
      </c>
      <c r="AD26">
        <v>6.9455538000000008</v>
      </c>
      <c r="AE26">
        <v>12.556885224</v>
      </c>
      <c r="AF26">
        <v>0</v>
      </c>
      <c r="AG26">
        <v>0</v>
      </c>
      <c r="AH26">
        <v>17.8238658</v>
      </c>
      <c r="AI26">
        <v>8.4068919999999991</v>
      </c>
      <c r="AJ26">
        <v>0</v>
      </c>
      <c r="AK26">
        <v>13.053149999999999</v>
      </c>
      <c r="AL26">
        <v>5.3118000000000007</v>
      </c>
      <c r="AM26">
        <v>4.021851428571428</v>
      </c>
      <c r="AN26">
        <v>0</v>
      </c>
      <c r="AO26">
        <v>0</v>
      </c>
      <c r="AP26">
        <v>0.52059840000000002</v>
      </c>
      <c r="AQ26">
        <v>0</v>
      </c>
      <c r="AR26">
        <v>13.600175999999998</v>
      </c>
      <c r="AS26">
        <v>8.1019350279999998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28.010006766766121</v>
      </c>
      <c r="BB26">
        <f t="shared" si="0"/>
        <v>833.83637714914948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165.03322390740004</v>
      </c>
      <c r="L27">
        <v>65.230081075036082</v>
      </c>
      <c r="M27">
        <v>0</v>
      </c>
      <c r="N27">
        <v>30.000000000000004</v>
      </c>
      <c r="O27">
        <v>25.190625203699494</v>
      </c>
      <c r="P27">
        <v>57.613500000000002</v>
      </c>
      <c r="Q27">
        <v>4.2926000000000002</v>
      </c>
      <c r="R27">
        <v>10.767085399999997</v>
      </c>
      <c r="S27">
        <v>6.7030853999999991</v>
      </c>
      <c r="T27">
        <v>0</v>
      </c>
      <c r="U27">
        <v>330.96230639999999</v>
      </c>
      <c r="V27">
        <v>3.6188848920863306</v>
      </c>
      <c r="W27">
        <v>11.783363482014385</v>
      </c>
      <c r="X27">
        <v>37.462600915107913</v>
      </c>
      <c r="Y27">
        <v>0</v>
      </c>
      <c r="Z27">
        <v>1.6646652</v>
      </c>
      <c r="AA27">
        <v>7.1370748799999992</v>
      </c>
      <c r="AB27">
        <v>6.6700654000000004</v>
      </c>
      <c r="AC27">
        <v>7.3745140799999991</v>
      </c>
      <c r="AD27">
        <v>6.9455538000000008</v>
      </c>
      <c r="AE27">
        <v>7.169404000000001</v>
      </c>
      <c r="AF27">
        <v>0</v>
      </c>
      <c r="AG27">
        <v>0</v>
      </c>
      <c r="AH27">
        <v>17.8238658</v>
      </c>
      <c r="AI27">
        <v>8.4068919999999991</v>
      </c>
      <c r="AJ27">
        <v>0</v>
      </c>
      <c r="AK27">
        <v>13.053149999999999</v>
      </c>
      <c r="AL27">
        <v>5.3118000000000007</v>
      </c>
      <c r="AM27">
        <v>4.021851428571428</v>
      </c>
      <c r="AN27">
        <v>0</v>
      </c>
      <c r="AO27">
        <v>0</v>
      </c>
      <c r="AP27">
        <v>0.52059840000000002</v>
      </c>
      <c r="AQ27">
        <v>0</v>
      </c>
      <c r="AR27">
        <v>12.618720000000001</v>
      </c>
      <c r="AS27">
        <v>8.1019350279999998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27.803016324766126</v>
      </c>
      <c r="BB27">
        <f t="shared" si="0"/>
        <v>827.67443036714951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165.03322390740004</v>
      </c>
      <c r="L28">
        <v>65.230081075036082</v>
      </c>
      <c r="M28">
        <v>0</v>
      </c>
      <c r="N28">
        <v>30.000000000000004</v>
      </c>
      <c r="O28">
        <v>25.190625203699494</v>
      </c>
      <c r="P28">
        <v>57.613500000000002</v>
      </c>
      <c r="Q28">
        <v>4.2926000000000002</v>
      </c>
      <c r="R28">
        <v>10.767085399999997</v>
      </c>
      <c r="S28">
        <v>6.7030853999999991</v>
      </c>
      <c r="T28">
        <v>0</v>
      </c>
      <c r="U28">
        <v>330.96230639999999</v>
      </c>
      <c r="V28">
        <v>3.6188848920863306</v>
      </c>
      <c r="W28">
        <v>11.783363482014385</v>
      </c>
      <c r="X28">
        <v>37.462600915107913</v>
      </c>
      <c r="Y28">
        <v>0</v>
      </c>
      <c r="Z28">
        <v>1.6646652</v>
      </c>
      <c r="AA28">
        <v>7.1370748799999992</v>
      </c>
      <c r="AB28">
        <v>6.6700654000000004</v>
      </c>
      <c r="AC28">
        <v>7.3745140799999991</v>
      </c>
      <c r="AD28">
        <v>6.9455538000000008</v>
      </c>
      <c r="AE28">
        <v>7.169404000000001</v>
      </c>
      <c r="AF28">
        <v>0</v>
      </c>
      <c r="AG28">
        <v>0</v>
      </c>
      <c r="AH28">
        <v>17.8238658</v>
      </c>
      <c r="AI28">
        <v>8.4068919999999991</v>
      </c>
      <c r="AJ28">
        <v>0</v>
      </c>
      <c r="AK28">
        <v>13.053149999999999</v>
      </c>
      <c r="AL28">
        <v>5.3118000000000007</v>
      </c>
      <c r="AM28">
        <v>2.6812342857142855</v>
      </c>
      <c r="AN28">
        <v>0</v>
      </c>
      <c r="AO28">
        <v>0</v>
      </c>
      <c r="AP28">
        <v>0.52059840000000002</v>
      </c>
      <c r="AQ28">
        <v>0</v>
      </c>
      <c r="AR28">
        <v>12.618720000000001</v>
      </c>
      <c r="AS28">
        <v>8.1019350279999998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27.759446293020098</v>
      </c>
      <c r="BB28">
        <f t="shared" si="0"/>
        <v>826.37738325603834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165.03322390740004</v>
      </c>
      <c r="L29">
        <v>65.230081075036082</v>
      </c>
      <c r="M29">
        <v>0</v>
      </c>
      <c r="N29">
        <v>30.000000000000004</v>
      </c>
      <c r="O29">
        <v>25.190625203699494</v>
      </c>
      <c r="P29">
        <v>57.613500000000002</v>
      </c>
      <c r="Q29">
        <v>4.2926000000000002</v>
      </c>
      <c r="R29">
        <v>10.767085399999997</v>
      </c>
      <c r="S29">
        <v>6.7030853999999991</v>
      </c>
      <c r="T29">
        <v>0</v>
      </c>
      <c r="U29">
        <v>330.96230639999999</v>
      </c>
      <c r="V29">
        <v>3.6188848920863306</v>
      </c>
      <c r="W29">
        <v>11.783363482014385</v>
      </c>
      <c r="X29">
        <v>37.462600915107913</v>
      </c>
      <c r="Y29">
        <v>0</v>
      </c>
      <c r="Z29">
        <v>1.6646652</v>
      </c>
      <c r="AA29">
        <v>1.785874</v>
      </c>
      <c r="AB29">
        <v>6.6700654000000004</v>
      </c>
      <c r="AC29">
        <v>7.3745140799999991</v>
      </c>
      <c r="AD29">
        <v>6.9455538000000008</v>
      </c>
      <c r="AE29">
        <v>7.169404000000001</v>
      </c>
      <c r="AF29">
        <v>0</v>
      </c>
      <c r="AG29">
        <v>0</v>
      </c>
      <c r="AH29">
        <v>17.8238658</v>
      </c>
      <c r="AI29">
        <v>8.4068919999999991</v>
      </c>
      <c r="AJ29">
        <v>0</v>
      </c>
      <c r="AK29">
        <v>13.053149999999999</v>
      </c>
      <c r="AL29">
        <v>5.3118000000000007</v>
      </c>
      <c r="AM29">
        <v>1.3406171428571427</v>
      </c>
      <c r="AN29">
        <v>0</v>
      </c>
      <c r="AO29">
        <v>0</v>
      </c>
      <c r="AP29">
        <v>0.52059840000000002</v>
      </c>
      <c r="AQ29">
        <v>0</v>
      </c>
      <c r="AR29">
        <v>12.618720000000001</v>
      </c>
      <c r="AS29">
        <v>8.3711795999999996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27.550713015274063</v>
      </c>
      <c r="BB29">
        <f t="shared" si="0"/>
        <v>820.16354308292739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165.03322390740004</v>
      </c>
      <c r="L30">
        <v>65.230081075036082</v>
      </c>
      <c r="M30">
        <v>0</v>
      </c>
      <c r="N30">
        <v>30.000000000000004</v>
      </c>
      <c r="O30">
        <v>25.190625203699494</v>
      </c>
      <c r="P30">
        <v>57.613500000000002</v>
      </c>
      <c r="Q30">
        <v>4.2926000000000002</v>
      </c>
      <c r="R30">
        <v>10.767085399999997</v>
      </c>
      <c r="S30">
        <v>6.7030853999999991</v>
      </c>
      <c r="T30">
        <v>0</v>
      </c>
      <c r="U30">
        <v>330.96230639999999</v>
      </c>
      <c r="V30">
        <v>3.6188848920863306</v>
      </c>
      <c r="W30">
        <v>11.783363482014385</v>
      </c>
      <c r="X30">
        <v>37.462600915107913</v>
      </c>
      <c r="Y30">
        <v>0</v>
      </c>
      <c r="Z30">
        <v>1.6646652</v>
      </c>
      <c r="AA30">
        <v>0</v>
      </c>
      <c r="AB30">
        <v>6.6700654000000004</v>
      </c>
      <c r="AC30">
        <v>7.3745140799999991</v>
      </c>
      <c r="AD30">
        <v>4.6303691999999996</v>
      </c>
      <c r="AE30">
        <v>7.169404000000001</v>
      </c>
      <c r="AF30">
        <v>0</v>
      </c>
      <c r="AG30">
        <v>0</v>
      </c>
      <c r="AH30">
        <v>17.8238658</v>
      </c>
      <c r="AI30">
        <v>8.4068919999999991</v>
      </c>
      <c r="AJ30">
        <v>0</v>
      </c>
      <c r="AK30">
        <v>13.053149999999999</v>
      </c>
      <c r="AL30">
        <v>5.3118000000000007</v>
      </c>
      <c r="AM30">
        <v>0</v>
      </c>
      <c r="AN30">
        <v>0</v>
      </c>
      <c r="AO30">
        <v>0</v>
      </c>
      <c r="AP30">
        <v>0.52059840000000002</v>
      </c>
      <c r="AQ30">
        <v>0</v>
      </c>
      <c r="AR30">
        <v>12.618720000000001</v>
      </c>
      <c r="AS30">
        <v>8.3711795999999996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27.373858261528035</v>
      </c>
      <c r="BB30">
        <f t="shared" si="0"/>
        <v>814.89872209381622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165.03322390740004</v>
      </c>
      <c r="L31">
        <v>65.230081075036082</v>
      </c>
      <c r="M31">
        <v>0</v>
      </c>
      <c r="N31">
        <v>30.000000000000004</v>
      </c>
      <c r="O31">
        <v>25.190625203699494</v>
      </c>
      <c r="P31">
        <v>57.613500000000002</v>
      </c>
      <c r="Q31">
        <v>4.2926000000000002</v>
      </c>
      <c r="R31">
        <v>10.767085399999997</v>
      </c>
      <c r="S31">
        <v>6.7030853999999991</v>
      </c>
      <c r="T31">
        <v>0</v>
      </c>
      <c r="U31">
        <v>330.96230639999999</v>
      </c>
      <c r="V31">
        <v>3.6188848920863306</v>
      </c>
      <c r="W31">
        <v>11.783363482014385</v>
      </c>
      <c r="X31">
        <v>37.462600915107913</v>
      </c>
      <c r="Y31">
        <v>0</v>
      </c>
      <c r="Z31">
        <v>1.6646652</v>
      </c>
      <c r="AA31">
        <v>0</v>
      </c>
      <c r="AB31">
        <v>6.6700654000000004</v>
      </c>
      <c r="AC31">
        <v>4.9163427199999985</v>
      </c>
      <c r="AD31">
        <v>2.3151845999999998</v>
      </c>
      <c r="AE31">
        <v>7.169404000000001</v>
      </c>
      <c r="AF31">
        <v>0</v>
      </c>
      <c r="AG31">
        <v>0</v>
      </c>
      <c r="AH31">
        <v>11.882577199999998</v>
      </c>
      <c r="AI31">
        <v>1.6167100000000001</v>
      </c>
      <c r="AJ31">
        <v>0</v>
      </c>
      <c r="AK31">
        <v>13.053149999999999</v>
      </c>
      <c r="AL31">
        <v>5.3118000000000007</v>
      </c>
      <c r="AM31">
        <v>0</v>
      </c>
      <c r="AN31">
        <v>0</v>
      </c>
      <c r="AO31">
        <v>0</v>
      </c>
      <c r="AP31">
        <v>0.52059840000000002</v>
      </c>
      <c r="AQ31">
        <v>0</v>
      </c>
      <c r="AR31">
        <v>12.618720000000001</v>
      </c>
      <c r="AS31">
        <v>8.3711795999999996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26.804951347528025</v>
      </c>
      <c r="BB31">
        <f t="shared" si="0"/>
        <v>797.96280244781622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165.03322390740004</v>
      </c>
      <c r="L32">
        <v>65.230081075036082</v>
      </c>
      <c r="M32">
        <v>0</v>
      </c>
      <c r="N32">
        <v>30.000000000000004</v>
      </c>
      <c r="O32">
        <v>25.190625203699494</v>
      </c>
      <c r="P32">
        <v>57.613500000000002</v>
      </c>
      <c r="Q32">
        <v>4.2926000000000002</v>
      </c>
      <c r="R32">
        <v>10.767085399999997</v>
      </c>
      <c r="S32">
        <v>6.7030853999999991</v>
      </c>
      <c r="T32">
        <v>0</v>
      </c>
      <c r="U32">
        <v>330.96230639999999</v>
      </c>
      <c r="V32">
        <v>3.6188848920863306</v>
      </c>
      <c r="W32">
        <v>11.783363482014385</v>
      </c>
      <c r="X32">
        <v>37.462600915107913</v>
      </c>
      <c r="Y32">
        <v>0</v>
      </c>
      <c r="Z32">
        <v>1.6646652</v>
      </c>
      <c r="AA32">
        <v>0</v>
      </c>
      <c r="AB32">
        <v>6.6700654000000004</v>
      </c>
      <c r="AC32">
        <v>2.4581713599999993</v>
      </c>
      <c r="AD32">
        <v>0</v>
      </c>
      <c r="AE32">
        <v>7.169404000000001</v>
      </c>
      <c r="AF32">
        <v>0</v>
      </c>
      <c r="AG32">
        <v>0</v>
      </c>
      <c r="AH32">
        <v>5.9412885999999991</v>
      </c>
      <c r="AI32">
        <v>0.64668399999999993</v>
      </c>
      <c r="AJ32">
        <v>0</v>
      </c>
      <c r="AK32">
        <v>13.053149999999999</v>
      </c>
      <c r="AL32">
        <v>5.3118000000000007</v>
      </c>
      <c r="AM32">
        <v>0</v>
      </c>
      <c r="AN32">
        <v>0</v>
      </c>
      <c r="AO32">
        <v>0</v>
      </c>
      <c r="AP32">
        <v>0.52059840000000002</v>
      </c>
      <c r="AQ32">
        <v>0</v>
      </c>
      <c r="AR32">
        <v>12.618720000000001</v>
      </c>
      <c r="AS32">
        <v>8.3711795999999996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26.425199757528027</v>
      </c>
      <c r="BB32">
        <f t="shared" si="0"/>
        <v>786.65788347781631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165.03322390740004</v>
      </c>
      <c r="L33">
        <v>65.230081075036082</v>
      </c>
      <c r="M33">
        <v>0</v>
      </c>
      <c r="N33">
        <v>30.000000000000004</v>
      </c>
      <c r="O33">
        <v>25.190625203699494</v>
      </c>
      <c r="P33">
        <v>57.613500000000002</v>
      </c>
      <c r="Q33">
        <v>4.2926000000000002</v>
      </c>
      <c r="R33">
        <v>10.767085399999997</v>
      </c>
      <c r="S33">
        <v>6.7030853999999991</v>
      </c>
      <c r="T33">
        <v>0</v>
      </c>
      <c r="U33">
        <v>330.96230639999999</v>
      </c>
      <c r="V33">
        <v>3.6188848920863306</v>
      </c>
      <c r="W33">
        <v>11.783363482014385</v>
      </c>
      <c r="X33">
        <v>37.462600915107913</v>
      </c>
      <c r="Y33">
        <v>0</v>
      </c>
      <c r="Z33">
        <v>1.6646652</v>
      </c>
      <c r="AA33">
        <v>0</v>
      </c>
      <c r="AB33">
        <v>6.6700654000000004</v>
      </c>
      <c r="AC33">
        <v>2.4581713599999993</v>
      </c>
      <c r="AD33">
        <v>0</v>
      </c>
      <c r="AE33">
        <v>7.169404000000001</v>
      </c>
      <c r="AF33">
        <v>0</v>
      </c>
      <c r="AG33">
        <v>0</v>
      </c>
      <c r="AH33">
        <v>4.4980605999999996</v>
      </c>
      <c r="AI33">
        <v>0</v>
      </c>
      <c r="AJ33">
        <v>0</v>
      </c>
      <c r="AK33">
        <v>13.053149999999999</v>
      </c>
      <c r="AL33">
        <v>5.3118000000000007</v>
      </c>
      <c r="AM33">
        <v>0</v>
      </c>
      <c r="AN33">
        <v>0</v>
      </c>
      <c r="AO33">
        <v>0</v>
      </c>
      <c r="AP33">
        <v>0.52059840000000002</v>
      </c>
      <c r="AQ33">
        <v>0</v>
      </c>
      <c r="AR33">
        <v>12.618720000000001</v>
      </c>
      <c r="AS33">
        <v>8.3711795999999996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26.357277617528027</v>
      </c>
      <c r="BB33">
        <f t="shared" si="0"/>
        <v>784.63589361781635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165.03322390740004</v>
      </c>
      <c r="L34">
        <v>65.230081075036082</v>
      </c>
      <c r="M34">
        <v>0</v>
      </c>
      <c r="N34">
        <v>30.000000000000004</v>
      </c>
      <c r="O34">
        <v>25.190625203699494</v>
      </c>
      <c r="P34">
        <v>57.613500000000002</v>
      </c>
      <c r="Q34">
        <v>4.2926000000000002</v>
      </c>
      <c r="R34">
        <v>10.767085399999997</v>
      </c>
      <c r="S34">
        <v>6.7030853999999991</v>
      </c>
      <c r="T34">
        <v>0</v>
      </c>
      <c r="U34">
        <v>330.96230639999999</v>
      </c>
      <c r="V34">
        <v>3.6188848920863306</v>
      </c>
      <c r="W34">
        <v>11.783363482014385</v>
      </c>
      <c r="X34">
        <v>37.462600915107913</v>
      </c>
      <c r="Y34">
        <v>0</v>
      </c>
      <c r="Z34">
        <v>1.6646652</v>
      </c>
      <c r="AA34">
        <v>0</v>
      </c>
      <c r="AB34">
        <v>6.6700654000000004</v>
      </c>
      <c r="AC34">
        <v>0</v>
      </c>
      <c r="AD34">
        <v>0</v>
      </c>
      <c r="AE34">
        <v>7.169404000000001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13.053149999999999</v>
      </c>
      <c r="AL34">
        <v>5.3118000000000007</v>
      </c>
      <c r="AM34">
        <v>0</v>
      </c>
      <c r="AN34">
        <v>0</v>
      </c>
      <c r="AO34">
        <v>0</v>
      </c>
      <c r="AP34">
        <v>0.52059840000000002</v>
      </c>
      <c r="AQ34">
        <v>0</v>
      </c>
      <c r="AR34">
        <v>12.618720000000001</v>
      </c>
      <c r="AS34">
        <v>8.3711795999999996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26.131200091528029</v>
      </c>
      <c r="BB34">
        <f t="shared" si="0"/>
        <v>777.90573918381619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165.03322390740004</v>
      </c>
      <c r="L35">
        <v>65.230081075036082</v>
      </c>
      <c r="M35">
        <v>0</v>
      </c>
      <c r="N35">
        <v>30.000000000000004</v>
      </c>
      <c r="O35">
        <v>25.190625203699494</v>
      </c>
      <c r="P35">
        <v>57.613500000000002</v>
      </c>
      <c r="Q35">
        <v>4.2926000000000002</v>
      </c>
      <c r="R35">
        <v>10.767085399999997</v>
      </c>
      <c r="S35">
        <v>6.7030853999999991</v>
      </c>
      <c r="T35">
        <v>0</v>
      </c>
      <c r="U35">
        <v>330.96230639999999</v>
      </c>
      <c r="V35">
        <v>3.6188848920863306</v>
      </c>
      <c r="W35">
        <v>11.783363482014385</v>
      </c>
      <c r="X35">
        <v>37.462600915107913</v>
      </c>
      <c r="Y35">
        <v>0</v>
      </c>
      <c r="Z35">
        <v>1.6646652</v>
      </c>
      <c r="AA35">
        <v>0</v>
      </c>
      <c r="AB35">
        <v>3.3181035999999993</v>
      </c>
      <c r="AC35">
        <v>0</v>
      </c>
      <c r="AD35">
        <v>0</v>
      </c>
      <c r="AE35">
        <v>7.169404000000001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13.053149999999999</v>
      </c>
      <c r="AL35">
        <v>5.3118000000000007</v>
      </c>
      <c r="AM35">
        <v>0</v>
      </c>
      <c r="AN35">
        <v>0</v>
      </c>
      <c r="AO35">
        <v>0</v>
      </c>
      <c r="AP35">
        <v>0.52059840000000002</v>
      </c>
      <c r="AQ35">
        <v>0</v>
      </c>
      <c r="AR35">
        <v>12.618720000000001</v>
      </c>
      <c r="AS35">
        <v>8.1019350279999998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26.013510715528028</v>
      </c>
      <c r="BB35">
        <f t="shared" si="0"/>
        <v>774.40222218781616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165.03322390740004</v>
      </c>
      <c r="L36">
        <v>65.230081075036082</v>
      </c>
      <c r="M36">
        <v>0</v>
      </c>
      <c r="N36">
        <v>30.000000000000004</v>
      </c>
      <c r="O36">
        <v>25.190625203699494</v>
      </c>
      <c r="P36">
        <v>57.613500000000002</v>
      </c>
      <c r="Q36">
        <v>4.2926000000000002</v>
      </c>
      <c r="R36">
        <v>10.767085399999997</v>
      </c>
      <c r="S36">
        <v>6.7030853999999991</v>
      </c>
      <c r="T36">
        <v>0</v>
      </c>
      <c r="U36">
        <v>330.96230639999999</v>
      </c>
      <c r="V36">
        <v>3.6188848920863306</v>
      </c>
      <c r="W36">
        <v>11.783363482014385</v>
      </c>
      <c r="X36">
        <v>37.462600915107913</v>
      </c>
      <c r="Y36">
        <v>0</v>
      </c>
      <c r="Z36">
        <v>1.6646652</v>
      </c>
      <c r="AA36">
        <v>0</v>
      </c>
      <c r="AB36">
        <v>3.2842454000000001</v>
      </c>
      <c r="AC36">
        <v>0</v>
      </c>
      <c r="AD36">
        <v>0</v>
      </c>
      <c r="AE36">
        <v>6.1265815999999989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13.053149999999999</v>
      </c>
      <c r="AL36">
        <v>5.3118000000000007</v>
      </c>
      <c r="AM36">
        <v>0</v>
      </c>
      <c r="AN36">
        <v>0</v>
      </c>
      <c r="AO36">
        <v>0</v>
      </c>
      <c r="AP36">
        <v>0.52059840000000002</v>
      </c>
      <c r="AQ36">
        <v>0</v>
      </c>
      <c r="AR36">
        <v>12.618720000000001</v>
      </c>
      <c r="AS36">
        <v>8.1019350279999998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25.978518659528028</v>
      </c>
      <c r="BB36">
        <f t="shared" si="0"/>
        <v>773.36053364381621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165.03322390740004</v>
      </c>
      <c r="L37">
        <v>65.230081075036082</v>
      </c>
      <c r="M37">
        <v>0</v>
      </c>
      <c r="N37">
        <v>30.000000000000004</v>
      </c>
      <c r="O37">
        <v>25.190625203699494</v>
      </c>
      <c r="P37">
        <v>57.613500000000002</v>
      </c>
      <c r="Q37">
        <v>4.2926000000000002</v>
      </c>
      <c r="R37">
        <v>10.767085399999997</v>
      </c>
      <c r="S37">
        <v>6.7030853999999991</v>
      </c>
      <c r="T37">
        <v>0</v>
      </c>
      <c r="U37">
        <v>330.96230639999999</v>
      </c>
      <c r="V37">
        <v>3.6188848920863306</v>
      </c>
      <c r="W37">
        <v>11.783363482014385</v>
      </c>
      <c r="X37">
        <v>37.462600915107913</v>
      </c>
      <c r="Y37">
        <v>0</v>
      </c>
      <c r="Z37">
        <v>1.6646652</v>
      </c>
      <c r="AA37">
        <v>0</v>
      </c>
      <c r="AB37">
        <v>0</v>
      </c>
      <c r="AC37">
        <v>0</v>
      </c>
      <c r="AD37">
        <v>0</v>
      </c>
      <c r="AE37">
        <v>3.5847020000000001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13.053149999999999</v>
      </c>
      <c r="AL37">
        <v>5.3118000000000007</v>
      </c>
      <c r="AM37">
        <v>0</v>
      </c>
      <c r="AN37">
        <v>0</v>
      </c>
      <c r="AO37">
        <v>0</v>
      </c>
      <c r="AP37">
        <v>0.52059840000000002</v>
      </c>
      <c r="AQ37">
        <v>0</v>
      </c>
      <c r="AR37">
        <v>12.618720000000001</v>
      </c>
      <c r="AS37">
        <v>8.1019350279999998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25.789169533528028</v>
      </c>
      <c r="BB37">
        <f t="shared" si="0"/>
        <v>767.72375776981619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165.03322390740004</v>
      </c>
      <c r="L38">
        <v>65.230081075036082</v>
      </c>
      <c r="M38">
        <v>0</v>
      </c>
      <c r="N38">
        <v>30.000000000000004</v>
      </c>
      <c r="O38">
        <v>25.190625203699494</v>
      </c>
      <c r="P38">
        <v>57.613500000000002</v>
      </c>
      <c r="Q38">
        <v>4.2926000000000002</v>
      </c>
      <c r="R38">
        <v>10.767085399999997</v>
      </c>
      <c r="S38">
        <v>6.7030853999999991</v>
      </c>
      <c r="T38">
        <v>0</v>
      </c>
      <c r="U38">
        <v>330.96230639999999</v>
      </c>
      <c r="V38">
        <v>3.6188848920863306</v>
      </c>
      <c r="W38">
        <v>11.783363482014385</v>
      </c>
      <c r="X38">
        <v>37.462600915107913</v>
      </c>
      <c r="Y38">
        <v>0</v>
      </c>
      <c r="Z38">
        <v>1.6646652</v>
      </c>
      <c r="AA38">
        <v>0</v>
      </c>
      <c r="AB38">
        <v>0</v>
      </c>
      <c r="AC38">
        <v>0</v>
      </c>
      <c r="AD38">
        <v>0</v>
      </c>
      <c r="AE38">
        <v>3.5847020000000001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13.053149999999999</v>
      </c>
      <c r="AL38">
        <v>5.3118000000000007</v>
      </c>
      <c r="AM38">
        <v>0</v>
      </c>
      <c r="AN38">
        <v>0</v>
      </c>
      <c r="AO38">
        <v>0</v>
      </c>
      <c r="AP38">
        <v>0.5856732</v>
      </c>
      <c r="AQ38">
        <v>0</v>
      </c>
      <c r="AR38">
        <v>12.618720000000001</v>
      </c>
      <c r="AS38">
        <v>8.1019350279999998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25.79128433752803</v>
      </c>
      <c r="BB38">
        <f t="shared" si="0"/>
        <v>767.78671776581609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165.03322390740004</v>
      </c>
      <c r="L39">
        <v>65.230081075036082</v>
      </c>
      <c r="M39">
        <v>0</v>
      </c>
      <c r="N39">
        <v>30.000000000000004</v>
      </c>
      <c r="O39">
        <v>25.190625203699494</v>
      </c>
      <c r="P39">
        <v>57.613500000000002</v>
      </c>
      <c r="Q39">
        <v>4.2926000000000002</v>
      </c>
      <c r="R39">
        <v>10.767085399999997</v>
      </c>
      <c r="S39">
        <v>6.7030853999999991</v>
      </c>
      <c r="T39">
        <v>0</v>
      </c>
      <c r="U39">
        <v>330.96230639999999</v>
      </c>
      <c r="V39">
        <v>3.6188848920863306</v>
      </c>
      <c r="W39">
        <v>11.783363482014385</v>
      </c>
      <c r="X39">
        <v>37.462600915107913</v>
      </c>
      <c r="Y39">
        <v>0</v>
      </c>
      <c r="Z39">
        <v>1.6646652</v>
      </c>
      <c r="AA39">
        <v>0</v>
      </c>
      <c r="AB39">
        <v>0</v>
      </c>
      <c r="AC39">
        <v>0</v>
      </c>
      <c r="AD39">
        <v>0</v>
      </c>
      <c r="AE39">
        <v>3.5847020000000001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13.053149999999999</v>
      </c>
      <c r="AL39">
        <v>5.3118000000000007</v>
      </c>
      <c r="AM39">
        <v>0</v>
      </c>
      <c r="AN39">
        <v>0</v>
      </c>
      <c r="AO39">
        <v>0</v>
      </c>
      <c r="AP39">
        <v>0.5856732</v>
      </c>
      <c r="AQ39">
        <v>0</v>
      </c>
      <c r="AR39">
        <v>13.600175999999998</v>
      </c>
      <c r="AS39">
        <v>5.9794139999999993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25.754199575528027</v>
      </c>
      <c r="BB39">
        <f t="shared" si="0"/>
        <v>766.6827374998162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165.03322390740004</v>
      </c>
      <c r="L40">
        <v>65.230081075036082</v>
      </c>
      <c r="M40">
        <v>0</v>
      </c>
      <c r="N40">
        <v>30.000000000000004</v>
      </c>
      <c r="O40">
        <v>25.190625203699494</v>
      </c>
      <c r="P40">
        <v>57.613500000000002</v>
      </c>
      <c r="Q40">
        <v>4.2926000000000002</v>
      </c>
      <c r="R40">
        <v>10.767085399999997</v>
      </c>
      <c r="S40">
        <v>6.7030853999999991</v>
      </c>
      <c r="T40">
        <v>0</v>
      </c>
      <c r="U40">
        <v>330.96230639999999</v>
      </c>
      <c r="V40">
        <v>3.6188848920863306</v>
      </c>
      <c r="W40">
        <v>11.783363482014385</v>
      </c>
      <c r="X40">
        <v>37.462600915107913</v>
      </c>
      <c r="Y40">
        <v>0</v>
      </c>
      <c r="Z40">
        <v>1.6646652</v>
      </c>
      <c r="AA40">
        <v>0</v>
      </c>
      <c r="AB40">
        <v>0</v>
      </c>
      <c r="AC40">
        <v>0</v>
      </c>
      <c r="AD40">
        <v>0</v>
      </c>
      <c r="AE40">
        <v>3.5847020000000001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13.053149999999999</v>
      </c>
      <c r="AL40">
        <v>5.3118000000000007</v>
      </c>
      <c r="AM40">
        <v>0</v>
      </c>
      <c r="AN40">
        <v>0</v>
      </c>
      <c r="AO40">
        <v>0</v>
      </c>
      <c r="AP40">
        <v>0.5856732</v>
      </c>
      <c r="AQ40">
        <v>0</v>
      </c>
      <c r="AR40">
        <v>13.600175999999998</v>
      </c>
      <c r="AS40">
        <v>5.9794139999999993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25.754199575528027</v>
      </c>
      <c r="BB40">
        <f t="shared" si="0"/>
        <v>766.6827374998162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165.03322390740004</v>
      </c>
      <c r="L41">
        <v>65.230081075036082</v>
      </c>
      <c r="M41">
        <v>0</v>
      </c>
      <c r="N41">
        <v>30.000000000000004</v>
      </c>
      <c r="O41">
        <v>25.190625203699494</v>
      </c>
      <c r="P41">
        <v>57.613500000000002</v>
      </c>
      <c r="Q41">
        <v>4.2926000000000002</v>
      </c>
      <c r="R41">
        <v>10.767085399999997</v>
      </c>
      <c r="S41">
        <v>6.7030853999999991</v>
      </c>
      <c r="T41">
        <v>0</v>
      </c>
      <c r="U41">
        <v>330.96230639999999</v>
      </c>
      <c r="V41">
        <v>3.6188848920863306</v>
      </c>
      <c r="W41">
        <v>11.783363482014385</v>
      </c>
      <c r="X41">
        <v>37.462600915107913</v>
      </c>
      <c r="Y41">
        <v>0</v>
      </c>
      <c r="Z41">
        <v>3.3527999999999998</v>
      </c>
      <c r="AA41">
        <v>0</v>
      </c>
      <c r="AB41">
        <v>0</v>
      </c>
      <c r="AC41">
        <v>0</v>
      </c>
      <c r="AD41">
        <v>0</v>
      </c>
      <c r="AE41">
        <v>3.5847020000000001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13.053149999999999</v>
      </c>
      <c r="AL41">
        <v>5.3118000000000007</v>
      </c>
      <c r="AM41">
        <v>0</v>
      </c>
      <c r="AN41">
        <v>0</v>
      </c>
      <c r="AO41">
        <v>0</v>
      </c>
      <c r="AP41">
        <v>0.5856732</v>
      </c>
      <c r="AQ41">
        <v>0</v>
      </c>
      <c r="AR41">
        <v>13.600175999999998</v>
      </c>
      <c r="AS41">
        <v>5.9794139999999993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25.809064083528021</v>
      </c>
      <c r="BB41">
        <f t="shared" si="0"/>
        <v>768.31600779181622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165.03322390740004</v>
      </c>
      <c r="L42">
        <v>65.230081075036082</v>
      </c>
      <c r="M42">
        <v>0</v>
      </c>
      <c r="N42">
        <v>30.000000000000004</v>
      </c>
      <c r="O42">
        <v>25.190625203699494</v>
      </c>
      <c r="P42">
        <v>57.613500000000002</v>
      </c>
      <c r="Q42">
        <v>4.2926000000000002</v>
      </c>
      <c r="R42">
        <v>10.767085399999997</v>
      </c>
      <c r="S42">
        <v>6.7030853999999991</v>
      </c>
      <c r="T42">
        <v>0</v>
      </c>
      <c r="U42">
        <v>330.96230639999999</v>
      </c>
      <c r="V42">
        <v>3.6188848920863306</v>
      </c>
      <c r="W42">
        <v>11.783363482014385</v>
      </c>
      <c r="X42">
        <v>37.462600915107913</v>
      </c>
      <c r="Y42">
        <v>0</v>
      </c>
      <c r="Z42">
        <v>3.3527999999999998</v>
      </c>
      <c r="AA42">
        <v>0</v>
      </c>
      <c r="AB42">
        <v>0</v>
      </c>
      <c r="AC42">
        <v>0</v>
      </c>
      <c r="AD42">
        <v>0</v>
      </c>
      <c r="AE42">
        <v>3.5847020000000001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13.053149999999999</v>
      </c>
      <c r="AL42">
        <v>5.3118000000000007</v>
      </c>
      <c r="AM42">
        <v>0</v>
      </c>
      <c r="AN42">
        <v>0</v>
      </c>
      <c r="AO42">
        <v>0</v>
      </c>
      <c r="AP42">
        <v>0.5856732</v>
      </c>
      <c r="AQ42">
        <v>0</v>
      </c>
      <c r="AR42">
        <v>13.600175999999998</v>
      </c>
      <c r="AS42">
        <v>5.9794139999999993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25.809064083528021</v>
      </c>
      <c r="BB42">
        <f t="shared" si="0"/>
        <v>768.31600779181622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165.03322390740004</v>
      </c>
      <c r="L43">
        <v>65.230081075036082</v>
      </c>
      <c r="M43">
        <v>0</v>
      </c>
      <c r="N43">
        <v>30.000000000000004</v>
      </c>
      <c r="O43">
        <v>25.190625203699494</v>
      </c>
      <c r="P43">
        <v>57.613500000000002</v>
      </c>
      <c r="Q43">
        <v>4.2926000000000002</v>
      </c>
      <c r="R43">
        <v>10.767085399999997</v>
      </c>
      <c r="S43">
        <v>6.7030853999999991</v>
      </c>
      <c r="T43">
        <v>0</v>
      </c>
      <c r="U43">
        <v>330.96230639999999</v>
      </c>
      <c r="V43">
        <v>3.6188848920863306</v>
      </c>
      <c r="W43">
        <v>11.783363482014385</v>
      </c>
      <c r="X43">
        <v>37.462600915107913</v>
      </c>
      <c r="Y43">
        <v>0</v>
      </c>
      <c r="Z43">
        <v>3.3527999999999998</v>
      </c>
      <c r="AA43">
        <v>0</v>
      </c>
      <c r="AB43">
        <v>0</v>
      </c>
      <c r="AC43">
        <v>0</v>
      </c>
      <c r="AD43">
        <v>0</v>
      </c>
      <c r="AE43">
        <v>3.5847020000000001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13.053149999999999</v>
      </c>
      <c r="AL43">
        <v>5.3118000000000007</v>
      </c>
      <c r="AM43">
        <v>0</v>
      </c>
      <c r="AN43">
        <v>0</v>
      </c>
      <c r="AO43">
        <v>0</v>
      </c>
      <c r="AP43">
        <v>0.5856732</v>
      </c>
      <c r="AQ43">
        <v>0</v>
      </c>
      <c r="AR43">
        <v>12.618720000000001</v>
      </c>
      <c r="AS43">
        <v>5.9794139999999993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25.777166763528029</v>
      </c>
      <c r="BB43">
        <f t="shared" si="0"/>
        <v>767.36644911181622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165.03322390740004</v>
      </c>
      <c r="L44">
        <v>65.230081075036082</v>
      </c>
      <c r="M44">
        <v>0</v>
      </c>
      <c r="N44">
        <v>30.000000000000004</v>
      </c>
      <c r="O44">
        <v>25.190625203699494</v>
      </c>
      <c r="P44">
        <v>57.613500000000002</v>
      </c>
      <c r="Q44">
        <v>4.2926000000000002</v>
      </c>
      <c r="R44">
        <v>10.767085399999997</v>
      </c>
      <c r="S44">
        <v>6.7030853999999991</v>
      </c>
      <c r="T44">
        <v>0</v>
      </c>
      <c r="U44">
        <v>330.96230639999999</v>
      </c>
      <c r="V44">
        <v>3.6188848920863306</v>
      </c>
      <c r="W44">
        <v>11.783363482014385</v>
      </c>
      <c r="X44">
        <v>37.462600915107913</v>
      </c>
      <c r="Y44">
        <v>0</v>
      </c>
      <c r="Z44">
        <v>3.3527999999999998</v>
      </c>
      <c r="AA44">
        <v>0</v>
      </c>
      <c r="AB44">
        <v>0</v>
      </c>
      <c r="AC44">
        <v>0</v>
      </c>
      <c r="AD44">
        <v>0</v>
      </c>
      <c r="AE44">
        <v>3.5847020000000001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13.053149999999999</v>
      </c>
      <c r="AL44">
        <v>5.3118000000000007</v>
      </c>
      <c r="AM44">
        <v>0</v>
      </c>
      <c r="AN44">
        <v>0</v>
      </c>
      <c r="AO44">
        <v>0</v>
      </c>
      <c r="AP44">
        <v>0.5856732</v>
      </c>
      <c r="AQ44">
        <v>0</v>
      </c>
      <c r="AR44">
        <v>12.618720000000001</v>
      </c>
      <c r="AS44">
        <v>5.9794139999999993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25.777166763528029</v>
      </c>
      <c r="BB44">
        <f t="shared" si="0"/>
        <v>767.36644911181622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165.03322390740004</v>
      </c>
      <c r="L45">
        <v>65.230081075036082</v>
      </c>
      <c r="M45">
        <v>0</v>
      </c>
      <c r="N45">
        <v>30.000000000000004</v>
      </c>
      <c r="O45">
        <v>25.190625203699494</v>
      </c>
      <c r="P45">
        <v>58.356900000000003</v>
      </c>
      <c r="Q45">
        <v>4.2926000000000002</v>
      </c>
      <c r="R45">
        <v>10.767085399999997</v>
      </c>
      <c r="S45">
        <v>6.7030853999999991</v>
      </c>
      <c r="T45">
        <v>0</v>
      </c>
      <c r="U45">
        <v>330.96230639999999</v>
      </c>
      <c r="V45">
        <v>3.6188848920863306</v>
      </c>
      <c r="W45">
        <v>11.783363482014385</v>
      </c>
      <c r="X45">
        <v>37.462600915107913</v>
      </c>
      <c r="Y45">
        <v>0</v>
      </c>
      <c r="Z45">
        <v>3.3527999999999998</v>
      </c>
      <c r="AA45">
        <v>0</v>
      </c>
      <c r="AB45">
        <v>0</v>
      </c>
      <c r="AC45">
        <v>0</v>
      </c>
      <c r="AD45">
        <v>0</v>
      </c>
      <c r="AE45">
        <v>3.5847020000000001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13.053149999999999</v>
      </c>
      <c r="AL45">
        <v>5.3118000000000007</v>
      </c>
      <c r="AM45">
        <v>0</v>
      </c>
      <c r="AN45">
        <v>0</v>
      </c>
      <c r="AO45">
        <v>0</v>
      </c>
      <c r="AP45">
        <v>0.5856732</v>
      </c>
      <c r="AQ45">
        <v>0</v>
      </c>
      <c r="AR45">
        <v>12.618720000000001</v>
      </c>
      <c r="AS45">
        <v>5.9794139999999993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25.801327263528023</v>
      </c>
      <c r="BB45">
        <f t="shared" si="0"/>
        <v>768.08568861181618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165.03322390740004</v>
      </c>
      <c r="L46">
        <v>65.230081075036082</v>
      </c>
      <c r="M46">
        <v>0</v>
      </c>
      <c r="N46">
        <v>30.000000000000004</v>
      </c>
      <c r="O46">
        <v>25.190625203699494</v>
      </c>
      <c r="P46">
        <v>58.356900000000003</v>
      </c>
      <c r="Q46">
        <v>4.2926000000000002</v>
      </c>
      <c r="R46">
        <v>10.767085399999997</v>
      </c>
      <c r="S46">
        <v>6.7030853999999991</v>
      </c>
      <c r="T46">
        <v>0</v>
      </c>
      <c r="U46">
        <v>330.96230639999999</v>
      </c>
      <c r="V46">
        <v>3.6188848920863306</v>
      </c>
      <c r="W46">
        <v>11.783363482014385</v>
      </c>
      <c r="X46">
        <v>37.462600915107913</v>
      </c>
      <c r="Y46">
        <v>0</v>
      </c>
      <c r="Z46">
        <v>3.3527999999999998</v>
      </c>
      <c r="AA46">
        <v>0</v>
      </c>
      <c r="AB46">
        <v>0</v>
      </c>
      <c r="AC46">
        <v>0</v>
      </c>
      <c r="AD46">
        <v>0</v>
      </c>
      <c r="AE46">
        <v>3.5847020000000001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13.053149999999999</v>
      </c>
      <c r="AL46">
        <v>5.3118000000000007</v>
      </c>
      <c r="AM46">
        <v>0</v>
      </c>
      <c r="AN46">
        <v>0</v>
      </c>
      <c r="AO46">
        <v>0</v>
      </c>
      <c r="AP46">
        <v>0.5856732</v>
      </c>
      <c r="AQ46">
        <v>0</v>
      </c>
      <c r="AR46">
        <v>12.618720000000001</v>
      </c>
      <c r="AS46">
        <v>5.9794139999999993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25.801327263528023</v>
      </c>
      <c r="BB46">
        <f t="shared" si="0"/>
        <v>768.08568861181618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165.03322390740004</v>
      </c>
      <c r="L47">
        <v>65.230081075036082</v>
      </c>
      <c r="M47">
        <v>0</v>
      </c>
      <c r="N47">
        <v>30.000000000000004</v>
      </c>
      <c r="O47">
        <v>25.190625203699494</v>
      </c>
      <c r="P47">
        <v>58.356900000000003</v>
      </c>
      <c r="Q47">
        <v>4.2926000000000002</v>
      </c>
      <c r="R47">
        <v>10.767085399999997</v>
      </c>
      <c r="S47">
        <v>6.7030853999999991</v>
      </c>
      <c r="T47">
        <v>0</v>
      </c>
      <c r="U47">
        <v>330.96230639999999</v>
      </c>
      <c r="V47">
        <v>3.6188848920863306</v>
      </c>
      <c r="W47">
        <v>11.783363482014385</v>
      </c>
      <c r="X47">
        <v>37.462600915107913</v>
      </c>
      <c r="Y47">
        <v>0</v>
      </c>
      <c r="Z47">
        <v>1.6646652</v>
      </c>
      <c r="AA47">
        <v>0</v>
      </c>
      <c r="AB47">
        <v>0</v>
      </c>
      <c r="AC47">
        <v>0</v>
      </c>
      <c r="AD47">
        <v>0</v>
      </c>
      <c r="AE47">
        <v>3.5847020000000001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13.053149999999999</v>
      </c>
      <c r="AL47">
        <v>5.3118000000000007</v>
      </c>
      <c r="AM47">
        <v>0</v>
      </c>
      <c r="AN47">
        <v>0</v>
      </c>
      <c r="AO47">
        <v>0</v>
      </c>
      <c r="AP47">
        <v>0.5856732</v>
      </c>
      <c r="AQ47">
        <v>0</v>
      </c>
      <c r="AR47">
        <v>12.618720000000001</v>
      </c>
      <c r="AS47">
        <v>8.3711795999999996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25.824195391528022</v>
      </c>
      <c r="BB47">
        <f t="shared" si="0"/>
        <v>768.76645128381608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165.03322390740004</v>
      </c>
      <c r="L48">
        <v>65.230081075036082</v>
      </c>
      <c r="M48">
        <v>0</v>
      </c>
      <c r="N48">
        <v>30.000000000000004</v>
      </c>
      <c r="O48">
        <v>25.190625203699494</v>
      </c>
      <c r="P48">
        <v>58.356900000000003</v>
      </c>
      <c r="Q48">
        <v>4.2926000000000002</v>
      </c>
      <c r="R48">
        <v>10.767085399999997</v>
      </c>
      <c r="S48">
        <v>6.7030853999999991</v>
      </c>
      <c r="T48">
        <v>0</v>
      </c>
      <c r="U48">
        <v>330.96230639999999</v>
      </c>
      <c r="V48">
        <v>3.6188848920863306</v>
      </c>
      <c r="W48">
        <v>11.783363482014385</v>
      </c>
      <c r="X48">
        <v>37.462600915107913</v>
      </c>
      <c r="Y48">
        <v>0</v>
      </c>
      <c r="Z48">
        <v>1.6646652</v>
      </c>
      <c r="AA48">
        <v>0</v>
      </c>
      <c r="AB48">
        <v>0</v>
      </c>
      <c r="AC48">
        <v>2.4581713599999993</v>
      </c>
      <c r="AD48">
        <v>0</v>
      </c>
      <c r="AE48">
        <v>3.5847020000000001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13.053149999999999</v>
      </c>
      <c r="AL48">
        <v>5.3118000000000007</v>
      </c>
      <c r="AM48">
        <v>0</v>
      </c>
      <c r="AN48">
        <v>0</v>
      </c>
      <c r="AO48">
        <v>0</v>
      </c>
      <c r="AP48">
        <v>0.5856732</v>
      </c>
      <c r="AQ48">
        <v>0</v>
      </c>
      <c r="AR48">
        <v>12.618720000000001</v>
      </c>
      <c r="AS48">
        <v>8.3711795999999996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25.904086011528022</v>
      </c>
      <c r="BB48">
        <f t="shared" si="0"/>
        <v>771.14473202381623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165.03322390740004</v>
      </c>
      <c r="L49">
        <v>65.230081075036082</v>
      </c>
      <c r="M49">
        <v>0</v>
      </c>
      <c r="N49">
        <v>30.000000000000004</v>
      </c>
      <c r="O49">
        <v>25.190625203699494</v>
      </c>
      <c r="P49">
        <v>59.100299999999997</v>
      </c>
      <c r="Q49">
        <v>4.2926000000000002</v>
      </c>
      <c r="R49">
        <v>10.767085399999997</v>
      </c>
      <c r="S49">
        <v>6.7030853999999991</v>
      </c>
      <c r="T49">
        <v>0</v>
      </c>
      <c r="U49">
        <v>330.96230639999999</v>
      </c>
      <c r="V49">
        <v>3.6188848920863306</v>
      </c>
      <c r="W49">
        <v>11.783363482014385</v>
      </c>
      <c r="X49">
        <v>37.462600915107913</v>
      </c>
      <c r="Y49">
        <v>0</v>
      </c>
      <c r="Z49">
        <v>1.6646652</v>
      </c>
      <c r="AA49">
        <v>0</v>
      </c>
      <c r="AB49">
        <v>3.3181035999999993</v>
      </c>
      <c r="AC49">
        <v>2.4581713599999993</v>
      </c>
      <c r="AD49">
        <v>0</v>
      </c>
      <c r="AE49">
        <v>3.5847020000000001</v>
      </c>
      <c r="AF49">
        <v>0</v>
      </c>
      <c r="AG49">
        <v>0</v>
      </c>
      <c r="AH49">
        <v>5.0512980000000001</v>
      </c>
      <c r="AI49">
        <v>0</v>
      </c>
      <c r="AJ49">
        <v>0</v>
      </c>
      <c r="AK49">
        <v>13.053149999999999</v>
      </c>
      <c r="AL49">
        <v>5.3118000000000007</v>
      </c>
      <c r="AM49">
        <v>0</v>
      </c>
      <c r="AN49">
        <v>0</v>
      </c>
      <c r="AO49">
        <v>0</v>
      </c>
      <c r="AP49">
        <v>0.5856732</v>
      </c>
      <c r="AQ49">
        <v>0</v>
      </c>
      <c r="AR49">
        <v>12.618720000000001</v>
      </c>
      <c r="AS49">
        <v>8.3711795999999996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26.200252063528026</v>
      </c>
      <c r="BB49">
        <f t="shared" si="0"/>
        <v>779.96136757181603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165.03322390740004</v>
      </c>
      <c r="L50">
        <v>65.230081075036082</v>
      </c>
      <c r="M50">
        <v>0</v>
      </c>
      <c r="N50">
        <v>30.000000000000004</v>
      </c>
      <c r="O50">
        <v>25.190625203699494</v>
      </c>
      <c r="P50">
        <v>59.100299999999997</v>
      </c>
      <c r="Q50">
        <v>4.2926000000000002</v>
      </c>
      <c r="R50">
        <v>10.767085399999997</v>
      </c>
      <c r="S50">
        <v>6.7030853999999991</v>
      </c>
      <c r="T50">
        <v>0</v>
      </c>
      <c r="U50">
        <v>330.96230639999999</v>
      </c>
      <c r="V50">
        <v>3.6188848920863306</v>
      </c>
      <c r="W50">
        <v>11.783363482014385</v>
      </c>
      <c r="X50">
        <v>37.462600915107913</v>
      </c>
      <c r="Y50">
        <v>0</v>
      </c>
      <c r="Z50">
        <v>1.6646652</v>
      </c>
      <c r="AA50">
        <v>0</v>
      </c>
      <c r="AB50">
        <v>3.3181035999999993</v>
      </c>
      <c r="AC50">
        <v>2.4581713599999993</v>
      </c>
      <c r="AD50">
        <v>0</v>
      </c>
      <c r="AE50">
        <v>3.5847020000000001</v>
      </c>
      <c r="AF50">
        <v>0</v>
      </c>
      <c r="AG50">
        <v>0</v>
      </c>
      <c r="AH50">
        <v>5.0512980000000001</v>
      </c>
      <c r="AI50">
        <v>0</v>
      </c>
      <c r="AJ50">
        <v>0</v>
      </c>
      <c r="AK50">
        <v>13.053149999999999</v>
      </c>
      <c r="AL50">
        <v>5.3118000000000007</v>
      </c>
      <c r="AM50">
        <v>0</v>
      </c>
      <c r="AN50">
        <v>0</v>
      </c>
      <c r="AO50">
        <v>0</v>
      </c>
      <c r="AP50">
        <v>0.5856732</v>
      </c>
      <c r="AQ50">
        <v>0</v>
      </c>
      <c r="AR50">
        <v>12.618720000000001</v>
      </c>
      <c r="AS50">
        <v>8.3711795999999996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26.200252063528026</v>
      </c>
      <c r="BB50">
        <f t="shared" si="0"/>
        <v>779.96136757181603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165.03322390740004</v>
      </c>
      <c r="L51">
        <v>65.230081075036082</v>
      </c>
      <c r="M51">
        <v>0</v>
      </c>
      <c r="N51">
        <v>30.000000000000004</v>
      </c>
      <c r="O51">
        <v>25.190625203699494</v>
      </c>
      <c r="P51">
        <v>59.100299999999997</v>
      </c>
      <c r="Q51">
        <v>4.2926000000000002</v>
      </c>
      <c r="R51">
        <v>10.767085399999997</v>
      </c>
      <c r="S51">
        <v>6.7030853999999991</v>
      </c>
      <c r="T51">
        <v>0</v>
      </c>
      <c r="U51">
        <v>330.96230639999999</v>
      </c>
      <c r="V51">
        <v>3.6188848920863306</v>
      </c>
      <c r="W51">
        <v>11.783363482014385</v>
      </c>
      <c r="X51">
        <v>37.462600915107913</v>
      </c>
      <c r="Y51">
        <v>0</v>
      </c>
      <c r="Z51">
        <v>1.6646652</v>
      </c>
      <c r="AA51">
        <v>0</v>
      </c>
      <c r="AB51">
        <v>3.3181035999999993</v>
      </c>
      <c r="AC51">
        <v>2.4581713599999993</v>
      </c>
      <c r="AD51">
        <v>2.3151845999999998</v>
      </c>
      <c r="AE51">
        <v>7.169404000000001</v>
      </c>
      <c r="AF51">
        <v>0</v>
      </c>
      <c r="AG51">
        <v>0</v>
      </c>
      <c r="AH51">
        <v>5.0512980000000001</v>
      </c>
      <c r="AI51">
        <v>0</v>
      </c>
      <c r="AJ51">
        <v>0</v>
      </c>
      <c r="AK51">
        <v>13.053149999999999</v>
      </c>
      <c r="AL51">
        <v>5.3118000000000007</v>
      </c>
      <c r="AM51">
        <v>0</v>
      </c>
      <c r="AN51">
        <v>0</v>
      </c>
      <c r="AO51">
        <v>0</v>
      </c>
      <c r="AP51">
        <v>0.5856732</v>
      </c>
      <c r="AQ51">
        <v>0</v>
      </c>
      <c r="AR51">
        <v>12.618720000000001</v>
      </c>
      <c r="AS51">
        <v>8.3711795999999996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26.391998441528024</v>
      </c>
      <c r="BB51">
        <f t="shared" si="0"/>
        <v>785.66950779381602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165.03322390740004</v>
      </c>
      <c r="L52">
        <v>65.230081075036082</v>
      </c>
      <c r="M52">
        <v>0</v>
      </c>
      <c r="N52">
        <v>30.000000000000004</v>
      </c>
      <c r="O52">
        <v>25.190625203699494</v>
      </c>
      <c r="P52">
        <v>59.100299999999997</v>
      </c>
      <c r="Q52">
        <v>4.2926000000000002</v>
      </c>
      <c r="R52">
        <v>10.767085399999997</v>
      </c>
      <c r="S52">
        <v>6.7030853999999991</v>
      </c>
      <c r="T52">
        <v>0</v>
      </c>
      <c r="U52">
        <v>330.96230639999999</v>
      </c>
      <c r="V52">
        <v>3.6188848920863306</v>
      </c>
      <c r="W52">
        <v>11.783363482014385</v>
      </c>
      <c r="X52">
        <v>37.462600915107913</v>
      </c>
      <c r="Y52">
        <v>0</v>
      </c>
      <c r="Z52">
        <v>1.6646652</v>
      </c>
      <c r="AA52">
        <v>0</v>
      </c>
      <c r="AB52">
        <v>3.3181035999999993</v>
      </c>
      <c r="AC52">
        <v>2.4581713599999993</v>
      </c>
      <c r="AD52">
        <v>2.3151845999999998</v>
      </c>
      <c r="AE52">
        <v>7.169404000000001</v>
      </c>
      <c r="AF52">
        <v>0</v>
      </c>
      <c r="AG52">
        <v>0</v>
      </c>
      <c r="AH52">
        <v>5.0512980000000001</v>
      </c>
      <c r="AI52">
        <v>0</v>
      </c>
      <c r="AJ52">
        <v>0</v>
      </c>
      <c r="AK52">
        <v>13.053149999999999</v>
      </c>
      <c r="AL52">
        <v>5.3118000000000007</v>
      </c>
      <c r="AM52">
        <v>0</v>
      </c>
      <c r="AN52">
        <v>0</v>
      </c>
      <c r="AO52">
        <v>0</v>
      </c>
      <c r="AP52">
        <v>0.5856732</v>
      </c>
      <c r="AQ52">
        <v>0</v>
      </c>
      <c r="AR52">
        <v>12.618720000000001</v>
      </c>
      <c r="AS52">
        <v>8.3711795999999996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26.391998441528024</v>
      </c>
      <c r="BB52">
        <f t="shared" si="0"/>
        <v>785.66950779381602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165.03322390740004</v>
      </c>
      <c r="L53">
        <v>65.230081075036082</v>
      </c>
      <c r="M53">
        <v>0</v>
      </c>
      <c r="N53">
        <v>30.000000000000004</v>
      </c>
      <c r="O53">
        <v>25.190625203699494</v>
      </c>
      <c r="P53">
        <v>59.100299999999997</v>
      </c>
      <c r="Q53">
        <v>4.2926000000000002</v>
      </c>
      <c r="R53">
        <v>10.767085399999997</v>
      </c>
      <c r="S53">
        <v>6.7030853999999991</v>
      </c>
      <c r="T53">
        <v>0</v>
      </c>
      <c r="U53">
        <v>330.96230639999999</v>
      </c>
      <c r="V53">
        <v>3.6188848920863306</v>
      </c>
      <c r="W53">
        <v>11.783363482014385</v>
      </c>
      <c r="X53">
        <v>37.462600915107913</v>
      </c>
      <c r="Y53">
        <v>0</v>
      </c>
      <c r="Z53">
        <v>1.6646652</v>
      </c>
      <c r="AA53">
        <v>0</v>
      </c>
      <c r="AB53">
        <v>3.3181035999999993</v>
      </c>
      <c r="AC53">
        <v>2.4581713599999993</v>
      </c>
      <c r="AD53">
        <v>2.3151845999999998</v>
      </c>
      <c r="AE53">
        <v>7.169404000000001</v>
      </c>
      <c r="AF53">
        <v>0</v>
      </c>
      <c r="AG53">
        <v>0</v>
      </c>
      <c r="AH53">
        <v>5.0512980000000001</v>
      </c>
      <c r="AI53">
        <v>0</v>
      </c>
      <c r="AJ53">
        <v>0</v>
      </c>
      <c r="AK53">
        <v>13.053149999999999</v>
      </c>
      <c r="AL53">
        <v>5.3118000000000007</v>
      </c>
      <c r="AM53">
        <v>0</v>
      </c>
      <c r="AN53">
        <v>0</v>
      </c>
      <c r="AO53">
        <v>0</v>
      </c>
      <c r="AP53">
        <v>0.5856732</v>
      </c>
      <c r="AQ53">
        <v>0</v>
      </c>
      <c r="AR53">
        <v>12.618720000000001</v>
      </c>
      <c r="AS53">
        <v>8.1019350279999998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26.383247887528025</v>
      </c>
      <c r="BB53">
        <f t="shared" si="0"/>
        <v>785.40901377581599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165.03322390740004</v>
      </c>
      <c r="L54">
        <v>65.230081075036082</v>
      </c>
      <c r="M54">
        <v>0</v>
      </c>
      <c r="N54">
        <v>30.000000000000004</v>
      </c>
      <c r="O54">
        <v>25.190625203699494</v>
      </c>
      <c r="P54">
        <v>59.100299999999997</v>
      </c>
      <c r="Q54">
        <v>4.2926000000000002</v>
      </c>
      <c r="R54">
        <v>10.767085399999997</v>
      </c>
      <c r="S54">
        <v>6.7030853999999991</v>
      </c>
      <c r="T54">
        <v>0</v>
      </c>
      <c r="U54">
        <v>330.96230639999999</v>
      </c>
      <c r="V54">
        <v>3.6188848920863306</v>
      </c>
      <c r="W54">
        <v>11.783363482014385</v>
      </c>
      <c r="X54">
        <v>37.462600915107913</v>
      </c>
      <c r="Y54">
        <v>0</v>
      </c>
      <c r="Z54">
        <v>1.6646652</v>
      </c>
      <c r="AA54">
        <v>0</v>
      </c>
      <c r="AB54">
        <v>3.3181035999999993</v>
      </c>
      <c r="AC54">
        <v>2.4581713599999993</v>
      </c>
      <c r="AD54">
        <v>2.3151845999999998</v>
      </c>
      <c r="AE54">
        <v>7.169404000000001</v>
      </c>
      <c r="AF54">
        <v>0</v>
      </c>
      <c r="AG54">
        <v>0</v>
      </c>
      <c r="AH54">
        <v>5.0512980000000001</v>
      </c>
      <c r="AI54">
        <v>0</v>
      </c>
      <c r="AJ54">
        <v>0</v>
      </c>
      <c r="AK54">
        <v>13.053149999999999</v>
      </c>
      <c r="AL54">
        <v>5.3118000000000007</v>
      </c>
      <c r="AM54">
        <v>0</v>
      </c>
      <c r="AN54">
        <v>0</v>
      </c>
      <c r="AO54">
        <v>0</v>
      </c>
      <c r="AP54">
        <v>0.5856732</v>
      </c>
      <c r="AQ54">
        <v>0</v>
      </c>
      <c r="AR54">
        <v>12.618720000000001</v>
      </c>
      <c r="AS54">
        <v>8.1019350279999998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26.383247887528025</v>
      </c>
      <c r="BB54">
        <f t="shared" si="0"/>
        <v>785.40901377581599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165.03322390740004</v>
      </c>
      <c r="L55">
        <v>65.230081075036082</v>
      </c>
      <c r="M55">
        <v>0</v>
      </c>
      <c r="N55">
        <v>30.000000000000004</v>
      </c>
      <c r="O55">
        <v>25.190625203699494</v>
      </c>
      <c r="P55">
        <v>59.100299999999997</v>
      </c>
      <c r="Q55">
        <v>4.2926000000000002</v>
      </c>
      <c r="R55">
        <v>10.767085399999997</v>
      </c>
      <c r="S55">
        <v>6.7030853999999991</v>
      </c>
      <c r="T55">
        <v>0</v>
      </c>
      <c r="U55">
        <v>330.96230639999999</v>
      </c>
      <c r="V55">
        <v>3.6188848920863306</v>
      </c>
      <c r="W55">
        <v>11.783363482014385</v>
      </c>
      <c r="X55">
        <v>37.462600915107913</v>
      </c>
      <c r="Y55">
        <v>0</v>
      </c>
      <c r="Z55">
        <v>1.6646652</v>
      </c>
      <c r="AA55">
        <v>0</v>
      </c>
      <c r="AB55">
        <v>3.3181035999999993</v>
      </c>
      <c r="AC55">
        <v>2.4581713599999993</v>
      </c>
      <c r="AD55">
        <v>2.3151845999999998</v>
      </c>
      <c r="AE55">
        <v>7.169404000000001</v>
      </c>
      <c r="AF55">
        <v>0</v>
      </c>
      <c r="AG55">
        <v>0</v>
      </c>
      <c r="AH55">
        <v>5.0512980000000001</v>
      </c>
      <c r="AI55">
        <v>0</v>
      </c>
      <c r="AJ55">
        <v>0</v>
      </c>
      <c r="AK55">
        <v>13.053149999999999</v>
      </c>
      <c r="AL55">
        <v>8.8530000000000033</v>
      </c>
      <c r="AM55">
        <v>0</v>
      </c>
      <c r="AN55">
        <v>0</v>
      </c>
      <c r="AO55">
        <v>0</v>
      </c>
      <c r="AP55">
        <v>0.5856732</v>
      </c>
      <c r="AQ55">
        <v>0</v>
      </c>
      <c r="AR55">
        <v>12.618720000000001</v>
      </c>
      <c r="AS55">
        <v>8.1019350279999998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26.49833688752803</v>
      </c>
      <c r="BB55">
        <f t="shared" si="0"/>
        <v>788.83512477581598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165.03322390740004</v>
      </c>
      <c r="L56">
        <v>65.230081075036082</v>
      </c>
      <c r="M56">
        <v>0</v>
      </c>
      <c r="N56">
        <v>30.000000000000004</v>
      </c>
      <c r="O56">
        <v>25.190625203699494</v>
      </c>
      <c r="P56">
        <v>59.100299999999997</v>
      </c>
      <c r="Q56">
        <v>4.2926000000000002</v>
      </c>
      <c r="R56">
        <v>10.767085399999997</v>
      </c>
      <c r="S56">
        <v>6.7030853999999991</v>
      </c>
      <c r="T56">
        <v>0</v>
      </c>
      <c r="U56">
        <v>330.96230639999999</v>
      </c>
      <c r="V56">
        <v>3.6188848920863306</v>
      </c>
      <c r="W56">
        <v>11.783363482014385</v>
      </c>
      <c r="X56">
        <v>37.462600915107913</v>
      </c>
      <c r="Y56">
        <v>0</v>
      </c>
      <c r="Z56">
        <v>1.6646652</v>
      </c>
      <c r="AA56">
        <v>3.5717479999999995</v>
      </c>
      <c r="AB56">
        <v>3.3181035999999993</v>
      </c>
      <c r="AC56">
        <v>2.4581713599999993</v>
      </c>
      <c r="AD56">
        <v>2.3151845999999998</v>
      </c>
      <c r="AE56">
        <v>7.169404000000001</v>
      </c>
      <c r="AF56">
        <v>0</v>
      </c>
      <c r="AG56">
        <v>0</v>
      </c>
      <c r="AH56">
        <v>5.0512980000000001</v>
      </c>
      <c r="AI56">
        <v>0</v>
      </c>
      <c r="AJ56">
        <v>0</v>
      </c>
      <c r="AK56">
        <v>13.053149999999999</v>
      </c>
      <c r="AL56">
        <v>8.8530000000000033</v>
      </c>
      <c r="AM56">
        <v>0</v>
      </c>
      <c r="AN56">
        <v>0</v>
      </c>
      <c r="AO56">
        <v>0</v>
      </c>
      <c r="AP56">
        <v>0.5856732</v>
      </c>
      <c r="AQ56">
        <v>0</v>
      </c>
      <c r="AR56">
        <v>12.618720000000001</v>
      </c>
      <c r="AS56">
        <v>8.1019350279999998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26.614418697528027</v>
      </c>
      <c r="BB56">
        <f t="shared" si="0"/>
        <v>792.29079096581597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0.42417999999999995</v>
      </c>
      <c r="H57">
        <v>0</v>
      </c>
      <c r="I57">
        <v>0</v>
      </c>
      <c r="J57">
        <v>0</v>
      </c>
      <c r="K57">
        <v>165.03322390740004</v>
      </c>
      <c r="L57">
        <v>65.230081075036082</v>
      </c>
      <c r="M57">
        <v>0</v>
      </c>
      <c r="N57">
        <v>30.000000000000004</v>
      </c>
      <c r="O57">
        <v>25.190625203699494</v>
      </c>
      <c r="P57">
        <v>59.472000000000001</v>
      </c>
      <c r="Q57">
        <v>4.2926000000000002</v>
      </c>
      <c r="R57">
        <v>10.767085399999997</v>
      </c>
      <c r="S57">
        <v>6.7030853999999991</v>
      </c>
      <c r="T57">
        <v>0</v>
      </c>
      <c r="U57">
        <v>330.96230639999999</v>
      </c>
      <c r="V57">
        <v>3.6188848920863306</v>
      </c>
      <c r="W57">
        <v>11.783363482014385</v>
      </c>
      <c r="X57">
        <v>37.462600915107913</v>
      </c>
      <c r="Y57">
        <v>0</v>
      </c>
      <c r="Z57">
        <v>1.6646652</v>
      </c>
      <c r="AA57">
        <v>6.4211200000000002</v>
      </c>
      <c r="AB57">
        <v>3.3181035999999993</v>
      </c>
      <c r="AC57">
        <v>2.4581713599999993</v>
      </c>
      <c r="AD57">
        <v>4.6303691999999996</v>
      </c>
      <c r="AE57">
        <v>7.169404000000001</v>
      </c>
      <c r="AF57">
        <v>0</v>
      </c>
      <c r="AG57">
        <v>0</v>
      </c>
      <c r="AH57">
        <v>5.0512980000000001</v>
      </c>
      <c r="AI57">
        <v>0</v>
      </c>
      <c r="AJ57">
        <v>0</v>
      </c>
      <c r="AK57">
        <v>13.053149999999999</v>
      </c>
      <c r="AL57">
        <v>8.8530000000000033</v>
      </c>
      <c r="AM57">
        <v>0</v>
      </c>
      <c r="AN57">
        <v>0</v>
      </c>
      <c r="AO57">
        <v>0</v>
      </c>
      <c r="AP57">
        <v>1.7244822</v>
      </c>
      <c r="AQ57">
        <v>0</v>
      </c>
      <c r="AR57">
        <v>12.618720000000001</v>
      </c>
      <c r="AS57">
        <v>8.1019350279999998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26.845144179528031</v>
      </c>
      <c r="BB57">
        <f t="shared" si="0"/>
        <v>799.15931108381619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0.42417999999999995</v>
      </c>
      <c r="H58">
        <v>0</v>
      </c>
      <c r="I58">
        <v>0</v>
      </c>
      <c r="J58">
        <v>0</v>
      </c>
      <c r="K58">
        <v>165.03322390740004</v>
      </c>
      <c r="L58">
        <v>65.230081075036082</v>
      </c>
      <c r="M58">
        <v>0</v>
      </c>
      <c r="N58">
        <v>30.000000000000004</v>
      </c>
      <c r="O58">
        <v>25.190625203699494</v>
      </c>
      <c r="P58">
        <v>59.472000000000001</v>
      </c>
      <c r="Q58">
        <v>4.2926000000000002</v>
      </c>
      <c r="R58">
        <v>10.767085399999997</v>
      </c>
      <c r="S58">
        <v>6.7030853999999991</v>
      </c>
      <c r="T58">
        <v>0</v>
      </c>
      <c r="U58">
        <v>330.96230639999999</v>
      </c>
      <c r="V58">
        <v>3.6188848920863306</v>
      </c>
      <c r="W58">
        <v>11.783363482014385</v>
      </c>
      <c r="X58">
        <v>37.462600915107913</v>
      </c>
      <c r="Y58">
        <v>0</v>
      </c>
      <c r="Z58">
        <v>1.6646652</v>
      </c>
      <c r="AA58">
        <v>9.0296999999999983</v>
      </c>
      <c r="AB58">
        <v>6.6700654000000004</v>
      </c>
      <c r="AC58">
        <v>4.9163427199999985</v>
      </c>
      <c r="AD58">
        <v>4.6303691999999996</v>
      </c>
      <c r="AE58">
        <v>7.169404000000001</v>
      </c>
      <c r="AF58">
        <v>0</v>
      </c>
      <c r="AG58">
        <v>0</v>
      </c>
      <c r="AH58">
        <v>5.0512980000000001</v>
      </c>
      <c r="AI58">
        <v>0</v>
      </c>
      <c r="AJ58">
        <v>0</v>
      </c>
      <c r="AK58">
        <v>13.053149999999999</v>
      </c>
      <c r="AL58">
        <v>8.8530000000000033</v>
      </c>
      <c r="AM58">
        <v>0</v>
      </c>
      <c r="AN58">
        <v>0</v>
      </c>
      <c r="AO58">
        <v>0</v>
      </c>
      <c r="AP58">
        <v>1.7244822</v>
      </c>
      <c r="AQ58">
        <v>0</v>
      </c>
      <c r="AR58">
        <v>12.618720000000001</v>
      </c>
      <c r="AS58">
        <v>8.1019350279999998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27.11875247152803</v>
      </c>
      <c r="BB58">
        <f t="shared" si="0"/>
        <v>807.30441595181617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165.03322390740004</v>
      </c>
      <c r="L59">
        <v>65.230081075036082</v>
      </c>
      <c r="M59">
        <v>0</v>
      </c>
      <c r="N59">
        <v>30.000000000000004</v>
      </c>
      <c r="O59">
        <v>25.190625203699494</v>
      </c>
      <c r="P59">
        <v>59.472000000000001</v>
      </c>
      <c r="Q59">
        <v>4.2926000000000002</v>
      </c>
      <c r="R59">
        <v>10.767085399999997</v>
      </c>
      <c r="S59">
        <v>6.7030853999999991</v>
      </c>
      <c r="T59">
        <v>0</v>
      </c>
      <c r="U59">
        <v>330.96230639999999</v>
      </c>
      <c r="V59">
        <v>3.6188848920863306</v>
      </c>
      <c r="W59">
        <v>8.8375226115107903</v>
      </c>
      <c r="X59">
        <v>37.462600915107913</v>
      </c>
      <c r="Y59">
        <v>0</v>
      </c>
      <c r="Z59">
        <v>1.6646652</v>
      </c>
      <c r="AA59">
        <v>9.6316800000000011</v>
      </c>
      <c r="AB59">
        <v>6.6700654000000004</v>
      </c>
      <c r="AC59">
        <v>4.9163427199999985</v>
      </c>
      <c r="AD59">
        <v>4.6303691999999996</v>
      </c>
      <c r="AE59">
        <v>7.169404000000001</v>
      </c>
      <c r="AF59">
        <v>0</v>
      </c>
      <c r="AG59">
        <v>0</v>
      </c>
      <c r="AH59">
        <v>5.0512980000000001</v>
      </c>
      <c r="AI59">
        <v>0</v>
      </c>
      <c r="AJ59">
        <v>0</v>
      </c>
      <c r="AK59">
        <v>13.053149999999999</v>
      </c>
      <c r="AL59">
        <v>8.8530000000000033</v>
      </c>
      <c r="AM59">
        <v>0</v>
      </c>
      <c r="AN59">
        <v>0</v>
      </c>
      <c r="AO59">
        <v>0</v>
      </c>
      <c r="AP59">
        <v>1.7244822</v>
      </c>
      <c r="AQ59">
        <v>0</v>
      </c>
      <c r="AR59">
        <v>12.618720000000001</v>
      </c>
      <c r="AS59">
        <v>8.1019350279999998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27.028791276564011</v>
      </c>
      <c r="BB59">
        <f t="shared" si="0"/>
        <v>804.62633627627645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165.03322390740004</v>
      </c>
      <c r="L60">
        <v>65.230081075036082</v>
      </c>
      <c r="M60">
        <v>0</v>
      </c>
      <c r="N60">
        <v>30.000000000000004</v>
      </c>
      <c r="O60">
        <v>25.190625203699494</v>
      </c>
      <c r="P60">
        <v>59.472000000000001</v>
      </c>
      <c r="Q60">
        <v>4.2926000000000002</v>
      </c>
      <c r="R60">
        <v>10.767085399999997</v>
      </c>
      <c r="S60">
        <v>6.7030853999999991</v>
      </c>
      <c r="T60">
        <v>0</v>
      </c>
      <c r="U60">
        <v>330.96230639999999</v>
      </c>
      <c r="V60">
        <v>3.6188848920863306</v>
      </c>
      <c r="W60">
        <v>8.8375226115107903</v>
      </c>
      <c r="X60">
        <v>37.462600915107913</v>
      </c>
      <c r="Y60">
        <v>0</v>
      </c>
      <c r="Z60">
        <v>1.6646652</v>
      </c>
      <c r="AA60">
        <v>10.032999999999999</v>
      </c>
      <c r="AB60">
        <v>6.6700654000000004</v>
      </c>
      <c r="AC60">
        <v>4.9163427199999985</v>
      </c>
      <c r="AD60">
        <v>4.6303691999999996</v>
      </c>
      <c r="AE60">
        <v>7.169404000000001</v>
      </c>
      <c r="AF60">
        <v>0</v>
      </c>
      <c r="AG60">
        <v>0</v>
      </c>
      <c r="AH60">
        <v>4.8588676</v>
      </c>
      <c r="AI60">
        <v>0</v>
      </c>
      <c r="AJ60">
        <v>0</v>
      </c>
      <c r="AK60">
        <v>13.053149999999999</v>
      </c>
      <c r="AL60">
        <v>8.8530000000000033</v>
      </c>
      <c r="AM60">
        <v>0</v>
      </c>
      <c r="AN60">
        <v>0</v>
      </c>
      <c r="AO60">
        <v>0</v>
      </c>
      <c r="AP60">
        <v>1.7244822</v>
      </c>
      <c r="AQ60">
        <v>0</v>
      </c>
      <c r="AR60">
        <v>12.618720000000001</v>
      </c>
      <c r="AS60">
        <v>8.1019350279999998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27.035580188564001</v>
      </c>
      <c r="BB60">
        <f t="shared" si="0"/>
        <v>804.82843696427653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165.03322390740004</v>
      </c>
      <c r="L61">
        <v>65.230081075036082</v>
      </c>
      <c r="M61">
        <v>0</v>
      </c>
      <c r="N61">
        <v>30.000000000000004</v>
      </c>
      <c r="O61">
        <v>25.190625203699494</v>
      </c>
      <c r="P61">
        <v>59.472000000000001</v>
      </c>
      <c r="Q61">
        <v>4.2926000000000002</v>
      </c>
      <c r="R61">
        <v>10.767085399999997</v>
      </c>
      <c r="S61">
        <v>6.7030853999999991</v>
      </c>
      <c r="T61">
        <v>0</v>
      </c>
      <c r="U61">
        <v>330.96230639999999</v>
      </c>
      <c r="V61">
        <v>3.6188848920863306</v>
      </c>
      <c r="W61">
        <v>8.8375226115107903</v>
      </c>
      <c r="X61">
        <v>37.462600915107913</v>
      </c>
      <c r="Y61">
        <v>0</v>
      </c>
      <c r="Z61">
        <v>1.6646652</v>
      </c>
      <c r="AA61">
        <v>10.032999999999999</v>
      </c>
      <c r="AB61">
        <v>6.6700654000000004</v>
      </c>
      <c r="AC61">
        <v>4.9163427199999985</v>
      </c>
      <c r="AD61">
        <v>4.6303691999999996</v>
      </c>
      <c r="AE61">
        <v>7.169404000000001</v>
      </c>
      <c r="AF61">
        <v>0</v>
      </c>
      <c r="AG61">
        <v>0</v>
      </c>
      <c r="AH61">
        <v>5.9412885999999991</v>
      </c>
      <c r="AI61">
        <v>0</v>
      </c>
      <c r="AJ61">
        <v>0</v>
      </c>
      <c r="AK61">
        <v>13.053149999999999</v>
      </c>
      <c r="AL61">
        <v>8.8530000000000033</v>
      </c>
      <c r="AM61">
        <v>0</v>
      </c>
      <c r="AN61">
        <v>0</v>
      </c>
      <c r="AO61">
        <v>0</v>
      </c>
      <c r="AP61">
        <v>0.5856732</v>
      </c>
      <c r="AQ61">
        <v>0</v>
      </c>
      <c r="AR61">
        <v>12.618720000000001</v>
      </c>
      <c r="AS61">
        <v>8.1019350279999998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27.033747324564001</v>
      </c>
      <c r="BB61">
        <f t="shared" si="0"/>
        <v>804.77388182827644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165.03322390740004</v>
      </c>
      <c r="L62">
        <v>65.230081075036082</v>
      </c>
      <c r="M62">
        <v>0</v>
      </c>
      <c r="N62">
        <v>30.000000000000004</v>
      </c>
      <c r="O62">
        <v>25.190625203699494</v>
      </c>
      <c r="P62">
        <v>59.472000000000001</v>
      </c>
      <c r="Q62">
        <v>4.2926000000000002</v>
      </c>
      <c r="R62">
        <v>10.767085399999997</v>
      </c>
      <c r="S62">
        <v>6.7030853999999991</v>
      </c>
      <c r="T62">
        <v>0</v>
      </c>
      <c r="U62">
        <v>330.96230639999999</v>
      </c>
      <c r="V62">
        <v>3.6188848920863306</v>
      </c>
      <c r="W62">
        <v>8.8375226115107903</v>
      </c>
      <c r="X62">
        <v>37.462600915107913</v>
      </c>
      <c r="Y62">
        <v>0</v>
      </c>
      <c r="Z62">
        <v>1.6646652</v>
      </c>
      <c r="AA62">
        <v>10.032999999999999</v>
      </c>
      <c r="AB62">
        <v>6.6700654000000004</v>
      </c>
      <c r="AC62">
        <v>4.9163427199999985</v>
      </c>
      <c r="AD62">
        <v>4.6303691999999996</v>
      </c>
      <c r="AE62">
        <v>7.169404000000001</v>
      </c>
      <c r="AF62">
        <v>0</v>
      </c>
      <c r="AG62">
        <v>0</v>
      </c>
      <c r="AH62">
        <v>5.9412885999999991</v>
      </c>
      <c r="AI62">
        <v>0</v>
      </c>
      <c r="AJ62">
        <v>0</v>
      </c>
      <c r="AK62">
        <v>13.053149999999999</v>
      </c>
      <c r="AL62">
        <v>8.8530000000000033</v>
      </c>
      <c r="AM62">
        <v>0</v>
      </c>
      <c r="AN62">
        <v>0</v>
      </c>
      <c r="AO62">
        <v>0</v>
      </c>
      <c r="AP62">
        <v>0.5856732</v>
      </c>
      <c r="AQ62">
        <v>0</v>
      </c>
      <c r="AR62">
        <v>12.618720000000001</v>
      </c>
      <c r="AS62">
        <v>8.1019350279999998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27.033747324564001</v>
      </c>
      <c r="BB62">
        <f t="shared" si="0"/>
        <v>804.77388182827644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165.03322390740004</v>
      </c>
      <c r="L63">
        <v>65.230081075036082</v>
      </c>
      <c r="M63">
        <v>0</v>
      </c>
      <c r="N63">
        <v>30.000000000000004</v>
      </c>
      <c r="O63">
        <v>25.190625203699494</v>
      </c>
      <c r="P63">
        <v>60.215399999999995</v>
      </c>
      <c r="Q63">
        <v>4.2926000000000002</v>
      </c>
      <c r="R63">
        <v>10.767085399999997</v>
      </c>
      <c r="S63">
        <v>6.7030853999999991</v>
      </c>
      <c r="T63">
        <v>0</v>
      </c>
      <c r="U63">
        <v>330.96230639999999</v>
      </c>
      <c r="V63">
        <v>3.6188848920863306</v>
      </c>
      <c r="W63">
        <v>8.8375226115107903</v>
      </c>
      <c r="X63">
        <v>37.462600915107913</v>
      </c>
      <c r="Y63">
        <v>0</v>
      </c>
      <c r="Z63">
        <v>1.6646652</v>
      </c>
      <c r="AA63">
        <v>10.032999999999999</v>
      </c>
      <c r="AB63">
        <v>6.6700654000000004</v>
      </c>
      <c r="AC63">
        <v>4.9163427199999985</v>
      </c>
      <c r="AD63">
        <v>4.6303691999999996</v>
      </c>
      <c r="AE63">
        <v>7.169404000000001</v>
      </c>
      <c r="AF63">
        <v>0</v>
      </c>
      <c r="AG63">
        <v>0</v>
      </c>
      <c r="AH63">
        <v>5.9412885999999991</v>
      </c>
      <c r="AI63">
        <v>0</v>
      </c>
      <c r="AJ63">
        <v>0</v>
      </c>
      <c r="AK63">
        <v>13.053149999999999</v>
      </c>
      <c r="AL63">
        <v>5.3118000000000007</v>
      </c>
      <c r="AM63">
        <v>0</v>
      </c>
      <c r="AN63">
        <v>0</v>
      </c>
      <c r="AO63">
        <v>0</v>
      </c>
      <c r="AP63">
        <v>0.5856732</v>
      </c>
      <c r="AQ63">
        <v>0</v>
      </c>
      <c r="AR63">
        <v>12.618720000000001</v>
      </c>
      <c r="AS63">
        <v>8.1019350279999998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26.942818824563993</v>
      </c>
      <c r="BB63">
        <f t="shared" si="0"/>
        <v>802.06701032827641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165.03322390740004</v>
      </c>
      <c r="L64">
        <v>65.230081075036082</v>
      </c>
      <c r="M64">
        <v>0</v>
      </c>
      <c r="N64">
        <v>30.000000000000004</v>
      </c>
      <c r="O64">
        <v>25.190625203699494</v>
      </c>
      <c r="P64">
        <v>60.215399999999995</v>
      </c>
      <c r="Q64">
        <v>4.2926000000000002</v>
      </c>
      <c r="R64">
        <v>10.767085399999997</v>
      </c>
      <c r="S64">
        <v>6.7030853999999991</v>
      </c>
      <c r="T64">
        <v>0</v>
      </c>
      <c r="U64">
        <v>330.96230639999999</v>
      </c>
      <c r="V64">
        <v>3.6188848920863306</v>
      </c>
      <c r="W64">
        <v>8.8375226115107903</v>
      </c>
      <c r="X64">
        <v>37.462600915107913</v>
      </c>
      <c r="Y64">
        <v>0</v>
      </c>
      <c r="Z64">
        <v>1.6646652</v>
      </c>
      <c r="AA64">
        <v>7.1234299999999999</v>
      </c>
      <c r="AB64">
        <v>6.6700654000000004</v>
      </c>
      <c r="AC64">
        <v>7.3819532319999999</v>
      </c>
      <c r="AD64">
        <v>4.6303691999999996</v>
      </c>
      <c r="AE64">
        <v>7.169404000000001</v>
      </c>
      <c r="AF64">
        <v>0</v>
      </c>
      <c r="AG64">
        <v>0</v>
      </c>
      <c r="AH64">
        <v>5.9412885999999991</v>
      </c>
      <c r="AI64">
        <v>0</v>
      </c>
      <c r="AJ64">
        <v>0</v>
      </c>
      <c r="AK64">
        <v>13.053149999999999</v>
      </c>
      <c r="AL64">
        <v>5.3118000000000007</v>
      </c>
      <c r="AM64">
        <v>0</v>
      </c>
      <c r="AN64">
        <v>0</v>
      </c>
      <c r="AO64">
        <v>0</v>
      </c>
      <c r="AP64">
        <v>0.5856732</v>
      </c>
      <c r="AQ64">
        <v>0</v>
      </c>
      <c r="AR64">
        <v>12.618720000000001</v>
      </c>
      <c r="AS64">
        <v>8.1019350279999998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26.928389846563995</v>
      </c>
      <c r="BB64">
        <f t="shared" si="0"/>
        <v>801.63747981827646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165.03322390740004</v>
      </c>
      <c r="L65">
        <v>65.230081075036082</v>
      </c>
      <c r="M65">
        <v>0</v>
      </c>
      <c r="N65">
        <v>30.000000000000004</v>
      </c>
      <c r="O65">
        <v>25.190625203699494</v>
      </c>
      <c r="P65">
        <v>60.215399999999995</v>
      </c>
      <c r="Q65">
        <v>4.2926000000000002</v>
      </c>
      <c r="R65">
        <v>10.767085399999997</v>
      </c>
      <c r="S65">
        <v>6.7030853999999991</v>
      </c>
      <c r="T65">
        <v>0</v>
      </c>
      <c r="U65">
        <v>330.96230639999999</v>
      </c>
      <c r="V65">
        <v>3.6188848920863306</v>
      </c>
      <c r="W65">
        <v>8.8375226115107903</v>
      </c>
      <c r="X65">
        <v>37.462600915107913</v>
      </c>
      <c r="Y65">
        <v>0</v>
      </c>
      <c r="Z65">
        <v>1.6646652</v>
      </c>
      <c r="AA65">
        <v>7.1234299999999999</v>
      </c>
      <c r="AB65">
        <v>10.0220272</v>
      </c>
      <c r="AC65">
        <v>7.3819532319999999</v>
      </c>
      <c r="AD65">
        <v>4.6303691999999996</v>
      </c>
      <c r="AE65">
        <v>12.546456999999998</v>
      </c>
      <c r="AF65">
        <v>0</v>
      </c>
      <c r="AG65">
        <v>0</v>
      </c>
      <c r="AH65">
        <v>5.9412885999999991</v>
      </c>
      <c r="AI65">
        <v>0</v>
      </c>
      <c r="AJ65">
        <v>0</v>
      </c>
      <c r="AK65">
        <v>13.053149999999999</v>
      </c>
      <c r="AL65">
        <v>5.3118000000000007</v>
      </c>
      <c r="AM65">
        <v>0</v>
      </c>
      <c r="AN65">
        <v>0</v>
      </c>
      <c r="AO65">
        <v>0</v>
      </c>
      <c r="AP65">
        <v>0.5856732</v>
      </c>
      <c r="AQ65">
        <v>0</v>
      </c>
      <c r="AR65">
        <v>12.618720000000001</v>
      </c>
      <c r="AS65">
        <v>8.1019350279999998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27.212082954563989</v>
      </c>
      <c r="BB65">
        <f t="shared" si="0"/>
        <v>810.08280151027645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165.03322390740004</v>
      </c>
      <c r="L66">
        <v>65.230081075036082</v>
      </c>
      <c r="M66">
        <v>0</v>
      </c>
      <c r="N66">
        <v>30.000000000000004</v>
      </c>
      <c r="O66">
        <v>25.190625203699494</v>
      </c>
      <c r="P66">
        <v>60.215399999999995</v>
      </c>
      <c r="Q66">
        <v>4.2926000000000002</v>
      </c>
      <c r="R66">
        <v>10.767085399999997</v>
      </c>
      <c r="S66">
        <v>6.7030853999999991</v>
      </c>
      <c r="T66">
        <v>0</v>
      </c>
      <c r="U66">
        <v>330.96230639999999</v>
      </c>
      <c r="V66">
        <v>3.6188848920863306</v>
      </c>
      <c r="W66">
        <v>8.8375226115107903</v>
      </c>
      <c r="X66">
        <v>37.462600915107913</v>
      </c>
      <c r="Y66">
        <v>0</v>
      </c>
      <c r="Z66">
        <v>1.6646652</v>
      </c>
      <c r="AA66">
        <v>7.1234299999999999</v>
      </c>
      <c r="AB66">
        <v>10.0220272</v>
      </c>
      <c r="AC66">
        <v>7.3819532319999999</v>
      </c>
      <c r="AD66">
        <v>4.6303691999999996</v>
      </c>
      <c r="AE66">
        <v>12.546456999999998</v>
      </c>
      <c r="AF66">
        <v>0</v>
      </c>
      <c r="AG66">
        <v>0</v>
      </c>
      <c r="AH66">
        <v>11.810415800000001</v>
      </c>
      <c r="AI66">
        <v>0</v>
      </c>
      <c r="AJ66">
        <v>0</v>
      </c>
      <c r="AK66">
        <v>13.053149999999999</v>
      </c>
      <c r="AL66">
        <v>5.3118000000000007</v>
      </c>
      <c r="AM66">
        <v>0</v>
      </c>
      <c r="AN66">
        <v>0</v>
      </c>
      <c r="AO66">
        <v>0</v>
      </c>
      <c r="AP66">
        <v>0.5856732</v>
      </c>
      <c r="AQ66">
        <v>0</v>
      </c>
      <c r="AR66">
        <v>12.618720000000001</v>
      </c>
      <c r="AS66">
        <v>8.1019350279999998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27.402829588563989</v>
      </c>
      <c r="BB66">
        <f t="shared" si="0"/>
        <v>815.76118207627644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165.03322390740004</v>
      </c>
      <c r="L67">
        <v>65.230081075036082</v>
      </c>
      <c r="M67">
        <v>0</v>
      </c>
      <c r="N67">
        <v>30.000000000000004</v>
      </c>
      <c r="O67">
        <v>25.190625203699494</v>
      </c>
      <c r="P67">
        <v>60.215399999999995</v>
      </c>
      <c r="Q67">
        <v>4.2926000000000002</v>
      </c>
      <c r="R67">
        <v>10.767085399999997</v>
      </c>
      <c r="S67">
        <v>6.7030853999999991</v>
      </c>
      <c r="T67">
        <v>0</v>
      </c>
      <c r="U67">
        <v>330.96230639999999</v>
      </c>
      <c r="V67">
        <v>3.6188848920863306</v>
      </c>
      <c r="W67">
        <v>8.8375226115107903</v>
      </c>
      <c r="X67">
        <v>37.462600915107913</v>
      </c>
      <c r="Y67">
        <v>0</v>
      </c>
      <c r="Z67">
        <v>1.6646652</v>
      </c>
      <c r="AA67">
        <v>7.1234299999999999</v>
      </c>
      <c r="AB67">
        <v>10.0220272</v>
      </c>
      <c r="AC67">
        <v>7.3819532319999999</v>
      </c>
      <c r="AD67">
        <v>4.6303691999999996</v>
      </c>
      <c r="AE67">
        <v>12.546456999999998</v>
      </c>
      <c r="AF67">
        <v>0</v>
      </c>
      <c r="AG67">
        <v>0</v>
      </c>
      <c r="AH67">
        <v>11.810415800000001</v>
      </c>
      <c r="AI67">
        <v>0</v>
      </c>
      <c r="AJ67">
        <v>0</v>
      </c>
      <c r="AK67">
        <v>13.053149999999999</v>
      </c>
      <c r="AL67">
        <v>5.3118000000000007</v>
      </c>
      <c r="AM67">
        <v>0</v>
      </c>
      <c r="AN67">
        <v>0</v>
      </c>
      <c r="AO67">
        <v>0.92598239999999987</v>
      </c>
      <c r="AP67">
        <v>0.26029920000000001</v>
      </c>
      <c r="AQ67">
        <v>0</v>
      </c>
      <c r="AR67">
        <v>12.618720000000001</v>
      </c>
      <c r="AS67">
        <v>8.1019350279999998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27.422349488563988</v>
      </c>
      <c r="BB67">
        <f t="shared" si="0"/>
        <v>816.34227057627641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165.03322390740004</v>
      </c>
      <c r="L68">
        <v>65.230081075036082</v>
      </c>
      <c r="M68">
        <v>0</v>
      </c>
      <c r="N68">
        <v>30.000000000000004</v>
      </c>
      <c r="O68">
        <v>25.190625203699494</v>
      </c>
      <c r="P68">
        <v>60.215399999999995</v>
      </c>
      <c r="Q68">
        <v>4.2926000000000002</v>
      </c>
      <c r="R68">
        <v>10.767085399999997</v>
      </c>
      <c r="S68">
        <v>6.7030853999999991</v>
      </c>
      <c r="T68">
        <v>0</v>
      </c>
      <c r="U68">
        <v>330.96230639999999</v>
      </c>
      <c r="V68">
        <v>3.6188848920863306</v>
      </c>
      <c r="W68">
        <v>8.8375226115107903</v>
      </c>
      <c r="X68">
        <v>37.462600915107913</v>
      </c>
      <c r="Y68">
        <v>0</v>
      </c>
      <c r="Z68">
        <v>1.6646652</v>
      </c>
      <c r="AA68">
        <v>7.1234299999999999</v>
      </c>
      <c r="AB68">
        <v>10.0220272</v>
      </c>
      <c r="AC68">
        <v>7.3819532319999999</v>
      </c>
      <c r="AD68">
        <v>4.6303691999999996</v>
      </c>
      <c r="AE68">
        <v>12.546456999999998</v>
      </c>
      <c r="AF68">
        <v>0</v>
      </c>
      <c r="AG68">
        <v>0</v>
      </c>
      <c r="AH68">
        <v>11.810415800000001</v>
      </c>
      <c r="AI68">
        <v>0</v>
      </c>
      <c r="AJ68">
        <v>0</v>
      </c>
      <c r="AK68">
        <v>13.053149999999999</v>
      </c>
      <c r="AL68">
        <v>5.3118000000000007</v>
      </c>
      <c r="AM68">
        <v>0</v>
      </c>
      <c r="AN68">
        <v>0</v>
      </c>
      <c r="AO68">
        <v>0.92598239999999987</v>
      </c>
      <c r="AP68">
        <v>0.26029920000000001</v>
      </c>
      <c r="AQ68">
        <v>0</v>
      </c>
      <c r="AR68">
        <v>12.618720000000001</v>
      </c>
      <c r="AS68">
        <v>8.1019350279999998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27.422349488563988</v>
      </c>
      <c r="BB68">
        <f t="shared" ref="BB68:BB99" si="1">SUM(B68:AZ68)-BA68</f>
        <v>816.34227057627641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165.03322390740004</v>
      </c>
      <c r="L69">
        <v>65.230081075036082</v>
      </c>
      <c r="M69">
        <v>0</v>
      </c>
      <c r="N69">
        <v>30.000000000000004</v>
      </c>
      <c r="O69">
        <v>25.190625203699494</v>
      </c>
      <c r="P69">
        <v>60.215399999999995</v>
      </c>
      <c r="Q69">
        <v>4.2926000000000002</v>
      </c>
      <c r="R69">
        <v>10.767085399999997</v>
      </c>
      <c r="S69">
        <v>6.7030853999999991</v>
      </c>
      <c r="T69">
        <v>0</v>
      </c>
      <c r="U69">
        <v>330.96230639999999</v>
      </c>
      <c r="V69">
        <v>3.6188848920863306</v>
      </c>
      <c r="W69">
        <v>8.8375226115107903</v>
      </c>
      <c r="X69">
        <v>37.462600915107913</v>
      </c>
      <c r="Y69">
        <v>0</v>
      </c>
      <c r="Z69">
        <v>1.6646652</v>
      </c>
      <c r="AA69">
        <v>7.1234299999999999</v>
      </c>
      <c r="AB69">
        <v>10.0220272</v>
      </c>
      <c r="AC69">
        <v>7.3819532319999999</v>
      </c>
      <c r="AD69">
        <v>4.6303691999999996</v>
      </c>
      <c r="AE69">
        <v>12.546456999999998</v>
      </c>
      <c r="AF69">
        <v>0</v>
      </c>
      <c r="AG69">
        <v>0</v>
      </c>
      <c r="AH69">
        <v>11.810415800000001</v>
      </c>
      <c r="AI69">
        <v>0</v>
      </c>
      <c r="AJ69">
        <v>0</v>
      </c>
      <c r="AK69">
        <v>13.053149999999999</v>
      </c>
      <c r="AL69">
        <v>5.3118000000000007</v>
      </c>
      <c r="AM69">
        <v>0</v>
      </c>
      <c r="AN69">
        <v>0</v>
      </c>
      <c r="AO69">
        <v>0.92598239999999987</v>
      </c>
      <c r="AP69">
        <v>0.26029920000000001</v>
      </c>
      <c r="AQ69">
        <v>0</v>
      </c>
      <c r="AR69">
        <v>12.618720000000001</v>
      </c>
      <c r="AS69">
        <v>8.1019350279999998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27.422349488563988</v>
      </c>
      <c r="BB69">
        <f t="shared" si="1"/>
        <v>816.34227057627641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165.03322390740004</v>
      </c>
      <c r="L70">
        <v>65.230081075036082</v>
      </c>
      <c r="M70">
        <v>0</v>
      </c>
      <c r="N70">
        <v>30.000000000000004</v>
      </c>
      <c r="O70">
        <v>25.190625203699494</v>
      </c>
      <c r="P70">
        <v>60.215399999999995</v>
      </c>
      <c r="Q70">
        <v>4.2926000000000002</v>
      </c>
      <c r="R70">
        <v>10.767085399999997</v>
      </c>
      <c r="S70">
        <v>6.7030853999999991</v>
      </c>
      <c r="T70">
        <v>0</v>
      </c>
      <c r="U70">
        <v>330.96230639999999</v>
      </c>
      <c r="V70">
        <v>3.6188848920863306</v>
      </c>
      <c r="W70">
        <v>8.8375226115107903</v>
      </c>
      <c r="X70">
        <v>37.462600915107913</v>
      </c>
      <c r="Y70">
        <v>0</v>
      </c>
      <c r="Z70">
        <v>1.6646652</v>
      </c>
      <c r="AA70">
        <v>3.2105600000000001</v>
      </c>
      <c r="AB70">
        <v>10.0220272</v>
      </c>
      <c r="AC70">
        <v>4.9163427199999985</v>
      </c>
      <c r="AD70">
        <v>4.6303691999999996</v>
      </c>
      <c r="AE70">
        <v>7.169404000000001</v>
      </c>
      <c r="AF70">
        <v>0</v>
      </c>
      <c r="AG70">
        <v>0</v>
      </c>
      <c r="AH70">
        <v>11.810415800000001</v>
      </c>
      <c r="AI70">
        <v>0</v>
      </c>
      <c r="AJ70">
        <v>0</v>
      </c>
      <c r="AK70">
        <v>13.053149999999999</v>
      </c>
      <c r="AL70">
        <v>5.3118000000000007</v>
      </c>
      <c r="AM70">
        <v>1.3406171428571427</v>
      </c>
      <c r="AN70">
        <v>0</v>
      </c>
      <c r="AO70">
        <v>0.92598239999999987</v>
      </c>
      <c r="AP70">
        <v>0.26029920000000001</v>
      </c>
      <c r="AQ70">
        <v>0</v>
      </c>
      <c r="AR70">
        <v>12.618720000000001</v>
      </c>
      <c r="AS70">
        <v>8.1019350279999998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27.083864912310023</v>
      </c>
      <c r="BB70">
        <f t="shared" si="1"/>
        <v>806.26583878338749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165.03322390740004</v>
      </c>
      <c r="L71">
        <v>65.230081075036082</v>
      </c>
      <c r="M71">
        <v>0</v>
      </c>
      <c r="N71">
        <v>30.000000000000004</v>
      </c>
      <c r="O71">
        <v>25.190625203699494</v>
      </c>
      <c r="P71">
        <v>60.215399999999995</v>
      </c>
      <c r="Q71">
        <v>4.2926000000000002</v>
      </c>
      <c r="R71">
        <v>10.767085399999997</v>
      </c>
      <c r="S71">
        <v>6.7030853999999991</v>
      </c>
      <c r="T71">
        <v>0</v>
      </c>
      <c r="U71">
        <v>330.96230639999999</v>
      </c>
      <c r="V71">
        <v>3.6188848920863306</v>
      </c>
      <c r="W71">
        <v>8.8375226115107903</v>
      </c>
      <c r="X71">
        <v>37.462600915107913</v>
      </c>
      <c r="Y71">
        <v>0</v>
      </c>
      <c r="Z71">
        <v>1.6646652</v>
      </c>
      <c r="AA71">
        <v>3.2105600000000001</v>
      </c>
      <c r="AB71">
        <v>10.0220272</v>
      </c>
      <c r="AC71">
        <v>4.9163427199999985</v>
      </c>
      <c r="AD71">
        <v>4.6303691999999996</v>
      </c>
      <c r="AE71">
        <v>7.169404000000001</v>
      </c>
      <c r="AF71">
        <v>0</v>
      </c>
      <c r="AG71">
        <v>0</v>
      </c>
      <c r="AH71">
        <v>11.810415800000001</v>
      </c>
      <c r="AI71">
        <v>0</v>
      </c>
      <c r="AJ71">
        <v>0</v>
      </c>
      <c r="AK71">
        <v>13.053149999999999</v>
      </c>
      <c r="AL71">
        <v>5.3118000000000007</v>
      </c>
      <c r="AM71">
        <v>2.3697777777777778</v>
      </c>
      <c r="AN71">
        <v>0</v>
      </c>
      <c r="AO71">
        <v>0.92598239999999987</v>
      </c>
      <c r="AP71">
        <v>0.26029920000000001</v>
      </c>
      <c r="AQ71">
        <v>0</v>
      </c>
      <c r="AR71">
        <v>12.618720000000001</v>
      </c>
      <c r="AS71">
        <v>8.1019350279999998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27.117312785325897</v>
      </c>
      <c r="BB71">
        <f t="shared" si="1"/>
        <v>807.26155154529226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165.03322390740004</v>
      </c>
      <c r="L72">
        <v>65.230081075036082</v>
      </c>
      <c r="M72">
        <v>0</v>
      </c>
      <c r="N72">
        <v>30.000000000000004</v>
      </c>
      <c r="O72">
        <v>25.190625203699494</v>
      </c>
      <c r="P72">
        <v>60.215399999999995</v>
      </c>
      <c r="Q72">
        <v>4.2926000000000002</v>
      </c>
      <c r="R72">
        <v>10.767085399999997</v>
      </c>
      <c r="S72">
        <v>6.7030853999999991</v>
      </c>
      <c r="T72">
        <v>0</v>
      </c>
      <c r="U72">
        <v>330.96230639999999</v>
      </c>
      <c r="V72">
        <v>3.6188848920863306</v>
      </c>
      <c r="W72">
        <v>8.8375226115107903</v>
      </c>
      <c r="X72">
        <v>37.462600915107913</v>
      </c>
      <c r="Y72">
        <v>0</v>
      </c>
      <c r="Z72">
        <v>1.6646652</v>
      </c>
      <c r="AA72">
        <v>3.2105600000000001</v>
      </c>
      <c r="AB72">
        <v>6.6700654000000004</v>
      </c>
      <c r="AC72">
        <v>2.4581713599999993</v>
      </c>
      <c r="AD72">
        <v>4.6303691999999996</v>
      </c>
      <c r="AE72">
        <v>7.169404000000001</v>
      </c>
      <c r="AF72">
        <v>0</v>
      </c>
      <c r="AG72">
        <v>0</v>
      </c>
      <c r="AH72">
        <v>11.810415800000001</v>
      </c>
      <c r="AI72">
        <v>0</v>
      </c>
      <c r="AJ72">
        <v>0</v>
      </c>
      <c r="AK72">
        <v>13.053149999999999</v>
      </c>
      <c r="AL72">
        <v>5.3118000000000007</v>
      </c>
      <c r="AM72">
        <v>2.3697777777777778</v>
      </c>
      <c r="AN72">
        <v>0</v>
      </c>
      <c r="AO72">
        <v>0.92598239999999987</v>
      </c>
      <c r="AP72">
        <v>0.26029920000000001</v>
      </c>
      <c r="AQ72">
        <v>0</v>
      </c>
      <c r="AR72">
        <v>12.618720000000001</v>
      </c>
      <c r="AS72">
        <v>8.1019350279999998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26.928483343325897</v>
      </c>
      <c r="BB72">
        <f t="shared" si="1"/>
        <v>801.64024782729234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165.03322390740004</v>
      </c>
      <c r="L73">
        <v>65.230081075036082</v>
      </c>
      <c r="M73">
        <v>0</v>
      </c>
      <c r="N73">
        <v>30.000000000000004</v>
      </c>
      <c r="O73">
        <v>25.190625203699494</v>
      </c>
      <c r="P73">
        <v>59.472000000000001</v>
      </c>
      <c r="Q73">
        <v>4.2926000000000002</v>
      </c>
      <c r="R73">
        <v>10.767085399999997</v>
      </c>
      <c r="S73">
        <v>6.7030853999999991</v>
      </c>
      <c r="T73">
        <v>0</v>
      </c>
      <c r="U73">
        <v>330.96230639999999</v>
      </c>
      <c r="V73">
        <v>3.6188848920863306</v>
      </c>
      <c r="W73">
        <v>8.8375226115107903</v>
      </c>
      <c r="X73">
        <v>37.462600915107913</v>
      </c>
      <c r="Y73">
        <v>0</v>
      </c>
      <c r="Z73">
        <v>0</v>
      </c>
      <c r="AA73">
        <v>3.2105600000000001</v>
      </c>
      <c r="AB73">
        <v>3.3181035999999993</v>
      </c>
      <c r="AC73">
        <v>2.4581713599999993</v>
      </c>
      <c r="AD73">
        <v>4.6303691999999996</v>
      </c>
      <c r="AE73">
        <v>7.169404000000001</v>
      </c>
      <c r="AF73">
        <v>0</v>
      </c>
      <c r="AG73">
        <v>0</v>
      </c>
      <c r="AH73">
        <v>11.810415800000001</v>
      </c>
      <c r="AI73">
        <v>0</v>
      </c>
      <c r="AJ73">
        <v>0</v>
      </c>
      <c r="AK73">
        <v>13.053149999999999</v>
      </c>
      <c r="AL73">
        <v>5.3118000000000007</v>
      </c>
      <c r="AM73">
        <v>2.6406095238095242</v>
      </c>
      <c r="AN73">
        <v>0</v>
      </c>
      <c r="AO73">
        <v>0.92598239999999987</v>
      </c>
      <c r="AP73">
        <v>0.26029920000000001</v>
      </c>
      <c r="AQ73">
        <v>0</v>
      </c>
      <c r="AR73">
        <v>12.618720000000001</v>
      </c>
      <c r="AS73">
        <v>8.1019350279999998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26.750084561071937</v>
      </c>
      <c r="BB73">
        <f t="shared" si="1"/>
        <v>796.32945135557804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165.03322390740004</v>
      </c>
      <c r="L74">
        <v>65.230081075036082</v>
      </c>
      <c r="M74">
        <v>0</v>
      </c>
      <c r="N74">
        <v>30.000000000000004</v>
      </c>
      <c r="O74">
        <v>25.190625203699494</v>
      </c>
      <c r="P74">
        <v>59.472000000000001</v>
      </c>
      <c r="Q74">
        <v>4.2926000000000002</v>
      </c>
      <c r="R74">
        <v>10.767085399999997</v>
      </c>
      <c r="S74">
        <v>6.7030853999999991</v>
      </c>
      <c r="T74">
        <v>0</v>
      </c>
      <c r="U74">
        <v>330.96230639999999</v>
      </c>
      <c r="V74">
        <v>3.6188848920863306</v>
      </c>
      <c r="W74">
        <v>8.8375226115107903</v>
      </c>
      <c r="X74">
        <v>37.462600915107913</v>
      </c>
      <c r="Y74">
        <v>0</v>
      </c>
      <c r="Z74">
        <v>0</v>
      </c>
      <c r="AA74">
        <v>3.2105600000000001</v>
      </c>
      <c r="AB74">
        <v>3.3181035999999993</v>
      </c>
      <c r="AC74">
        <v>2.4581713599999993</v>
      </c>
      <c r="AD74">
        <v>4.6303691999999996</v>
      </c>
      <c r="AE74">
        <v>7.169404000000001</v>
      </c>
      <c r="AF74">
        <v>0</v>
      </c>
      <c r="AG74">
        <v>0</v>
      </c>
      <c r="AH74">
        <v>11.810415800000001</v>
      </c>
      <c r="AI74">
        <v>0</v>
      </c>
      <c r="AJ74">
        <v>0</v>
      </c>
      <c r="AK74">
        <v>13.053149999999999</v>
      </c>
      <c r="AL74">
        <v>8.8530000000000033</v>
      </c>
      <c r="AM74">
        <v>2.6812342857142855</v>
      </c>
      <c r="AN74">
        <v>0</v>
      </c>
      <c r="AO74">
        <v>0.92598239999999987</v>
      </c>
      <c r="AP74">
        <v>0.26029920000000001</v>
      </c>
      <c r="AQ74">
        <v>0</v>
      </c>
      <c r="AR74">
        <v>12.618720000000001</v>
      </c>
      <c r="AS74">
        <v>8.1019350279999998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26.866493688056064</v>
      </c>
      <c r="BB74">
        <f t="shared" si="1"/>
        <v>799.79486699049869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165.03322390740004</v>
      </c>
      <c r="L75">
        <v>65.230081075036082</v>
      </c>
      <c r="M75">
        <v>0</v>
      </c>
      <c r="N75">
        <v>30.000000000000004</v>
      </c>
      <c r="O75">
        <v>25.190625203699494</v>
      </c>
      <c r="P75">
        <v>58.356900000000003</v>
      </c>
      <c r="Q75">
        <v>4.2926000000000002</v>
      </c>
      <c r="R75">
        <v>10.767085399999997</v>
      </c>
      <c r="S75">
        <v>6.7030853999999991</v>
      </c>
      <c r="T75">
        <v>0</v>
      </c>
      <c r="U75">
        <v>330.96230639999999</v>
      </c>
      <c r="V75">
        <v>3.6188848920863306</v>
      </c>
      <c r="W75">
        <v>8.8375226115107903</v>
      </c>
      <c r="X75">
        <v>37.462600915107913</v>
      </c>
      <c r="Y75">
        <v>0</v>
      </c>
      <c r="Z75">
        <v>1.6646652</v>
      </c>
      <c r="AA75">
        <v>3.551682</v>
      </c>
      <c r="AB75">
        <v>3.3181035999999993</v>
      </c>
      <c r="AC75">
        <v>2.4581713599999993</v>
      </c>
      <c r="AD75">
        <v>4.6303691999999996</v>
      </c>
      <c r="AE75">
        <v>7.169404000000001</v>
      </c>
      <c r="AF75">
        <v>0</v>
      </c>
      <c r="AG75">
        <v>0</v>
      </c>
      <c r="AH75">
        <v>16.83766</v>
      </c>
      <c r="AI75">
        <v>0</v>
      </c>
      <c r="AJ75">
        <v>0</v>
      </c>
      <c r="AK75">
        <v>13.053149999999999</v>
      </c>
      <c r="AL75">
        <v>20.361900000000006</v>
      </c>
      <c r="AM75">
        <v>2.6812342857142855</v>
      </c>
      <c r="AN75">
        <v>0</v>
      </c>
      <c r="AO75">
        <v>0.92598239999999987</v>
      </c>
      <c r="AP75">
        <v>1.7244822</v>
      </c>
      <c r="AQ75">
        <v>0</v>
      </c>
      <c r="AR75">
        <v>12.618720000000001</v>
      </c>
      <c r="AS75">
        <v>8.1019350279999998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27.480451656056058</v>
      </c>
      <c r="BB75">
        <f t="shared" si="1"/>
        <v>818.0719234224988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165.03322390740004</v>
      </c>
      <c r="L76">
        <v>65.230081075036082</v>
      </c>
      <c r="M76">
        <v>0</v>
      </c>
      <c r="N76">
        <v>30.000000000000004</v>
      </c>
      <c r="O76">
        <v>25.190625203699494</v>
      </c>
      <c r="P76">
        <v>58.356900000000003</v>
      </c>
      <c r="Q76">
        <v>4.2926000000000002</v>
      </c>
      <c r="R76">
        <v>10.767085399999997</v>
      </c>
      <c r="S76">
        <v>6.7030853999999991</v>
      </c>
      <c r="T76">
        <v>0</v>
      </c>
      <c r="U76">
        <v>330.96230639999999</v>
      </c>
      <c r="V76">
        <v>3.6188848920863306</v>
      </c>
      <c r="W76">
        <v>8.8375226115107903</v>
      </c>
      <c r="X76">
        <v>37.462600915107913</v>
      </c>
      <c r="Y76">
        <v>0</v>
      </c>
      <c r="Z76">
        <v>1.6646652</v>
      </c>
      <c r="AA76">
        <v>6.4211200000000002</v>
      </c>
      <c r="AB76">
        <v>3.3181035999999993</v>
      </c>
      <c r="AC76">
        <v>2.4581713599999993</v>
      </c>
      <c r="AD76">
        <v>4.6303691999999996</v>
      </c>
      <c r="AE76">
        <v>7.169404000000001</v>
      </c>
      <c r="AF76">
        <v>0</v>
      </c>
      <c r="AG76">
        <v>0</v>
      </c>
      <c r="AH76">
        <v>17.8238658</v>
      </c>
      <c r="AI76">
        <v>0</v>
      </c>
      <c r="AJ76">
        <v>0</v>
      </c>
      <c r="AK76">
        <v>13.053149999999999</v>
      </c>
      <c r="AL76">
        <v>20.361900000000006</v>
      </c>
      <c r="AM76">
        <v>2.6812342857142855</v>
      </c>
      <c r="AN76">
        <v>0</v>
      </c>
      <c r="AO76">
        <v>0.92598239999999987</v>
      </c>
      <c r="AP76">
        <v>1.6594073999999999</v>
      </c>
      <c r="AQ76">
        <v>0</v>
      </c>
      <c r="AR76">
        <v>12.618720000000001</v>
      </c>
      <c r="AS76">
        <v>8.1019350279999998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27.603645212056062</v>
      </c>
      <c r="BB76">
        <f t="shared" si="1"/>
        <v>821.73929886649864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165.03322390740004</v>
      </c>
      <c r="L77">
        <v>65.230081075036082</v>
      </c>
      <c r="M77">
        <v>0</v>
      </c>
      <c r="N77">
        <v>30.000000000000004</v>
      </c>
      <c r="O77">
        <v>25.190625203699494</v>
      </c>
      <c r="P77">
        <v>58.356900000000003</v>
      </c>
      <c r="Q77">
        <v>4.2926000000000002</v>
      </c>
      <c r="R77">
        <v>10.767085399999997</v>
      </c>
      <c r="S77">
        <v>6.7030853999999991</v>
      </c>
      <c r="T77">
        <v>0</v>
      </c>
      <c r="U77">
        <v>330.96230639999999</v>
      </c>
      <c r="V77">
        <v>3.6188848920863306</v>
      </c>
      <c r="W77">
        <v>8.8375226115107903</v>
      </c>
      <c r="X77">
        <v>37.462600915107913</v>
      </c>
      <c r="Y77">
        <v>0</v>
      </c>
      <c r="Z77">
        <v>1.6646652</v>
      </c>
      <c r="AA77">
        <v>7.1234299999999999</v>
      </c>
      <c r="AB77">
        <v>3.3181035999999993</v>
      </c>
      <c r="AC77">
        <v>4.851653999999999</v>
      </c>
      <c r="AD77">
        <v>4.6303691999999996</v>
      </c>
      <c r="AE77">
        <v>7.169404000000001</v>
      </c>
      <c r="AF77">
        <v>0</v>
      </c>
      <c r="AG77">
        <v>0</v>
      </c>
      <c r="AH77">
        <v>23.765154399999997</v>
      </c>
      <c r="AI77">
        <v>0.64668399999999993</v>
      </c>
      <c r="AJ77">
        <v>0</v>
      </c>
      <c r="AK77">
        <v>13.053149999999999</v>
      </c>
      <c r="AL77">
        <v>20.361900000000006</v>
      </c>
      <c r="AM77">
        <v>2.6812342857142855</v>
      </c>
      <c r="AN77">
        <v>0</v>
      </c>
      <c r="AO77">
        <v>0.92598239999999987</v>
      </c>
      <c r="AP77">
        <v>1.6594073999999999</v>
      </c>
      <c r="AQ77">
        <v>0</v>
      </c>
      <c r="AR77">
        <v>12.618720000000001</v>
      </c>
      <c r="AS77">
        <v>8.1019350279999998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27.918367214056055</v>
      </c>
      <c r="BB77">
        <f t="shared" si="1"/>
        <v>831.10834210449877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165.03322390740004</v>
      </c>
      <c r="L78">
        <v>65.230081075036082</v>
      </c>
      <c r="M78">
        <v>0</v>
      </c>
      <c r="N78">
        <v>30.000000000000004</v>
      </c>
      <c r="O78">
        <v>25.190625203699494</v>
      </c>
      <c r="P78">
        <v>58.356900000000003</v>
      </c>
      <c r="Q78">
        <v>4.2926000000000002</v>
      </c>
      <c r="R78">
        <v>10.767085399999997</v>
      </c>
      <c r="S78">
        <v>6.7030853999999991</v>
      </c>
      <c r="T78">
        <v>0</v>
      </c>
      <c r="U78">
        <v>330.96230639999999</v>
      </c>
      <c r="V78">
        <v>3.6188848920863306</v>
      </c>
      <c r="W78">
        <v>8.8375226115107903</v>
      </c>
      <c r="X78">
        <v>37.462600915107913</v>
      </c>
      <c r="Y78">
        <v>0</v>
      </c>
      <c r="Z78">
        <v>3.3293303999999999</v>
      </c>
      <c r="AA78">
        <v>9.6316800000000011</v>
      </c>
      <c r="AB78">
        <v>6.6700654000000004</v>
      </c>
      <c r="AC78">
        <v>7.3819532319999999</v>
      </c>
      <c r="AD78">
        <v>6.9455538000000008</v>
      </c>
      <c r="AE78">
        <v>12.556885224</v>
      </c>
      <c r="AF78">
        <v>0</v>
      </c>
      <c r="AG78">
        <v>0</v>
      </c>
      <c r="AH78">
        <v>29.706442999999997</v>
      </c>
      <c r="AI78">
        <v>1.9400519999999999</v>
      </c>
      <c r="AJ78">
        <v>0</v>
      </c>
      <c r="AK78">
        <v>13.053149999999999</v>
      </c>
      <c r="AL78">
        <v>20.361900000000006</v>
      </c>
      <c r="AM78">
        <v>4.021851428571428</v>
      </c>
      <c r="AN78">
        <v>0</v>
      </c>
      <c r="AO78">
        <v>0.92598239999999987</v>
      </c>
      <c r="AP78">
        <v>1.6594073999999999</v>
      </c>
      <c r="AQ78">
        <v>0</v>
      </c>
      <c r="AR78">
        <v>12.618720000000001</v>
      </c>
      <c r="AS78">
        <v>8.1019350279999998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28.774193939802082</v>
      </c>
      <c r="BB78">
        <f t="shared" si="1"/>
        <v>856.5856311776098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165.03322390740004</v>
      </c>
      <c r="L79">
        <v>65.230081075036082</v>
      </c>
      <c r="M79">
        <v>0</v>
      </c>
      <c r="N79">
        <v>30.000000000000004</v>
      </c>
      <c r="O79">
        <v>25.190625203699494</v>
      </c>
      <c r="P79">
        <v>58.356900000000003</v>
      </c>
      <c r="Q79">
        <v>4.2926000000000002</v>
      </c>
      <c r="R79">
        <v>10.767085399999997</v>
      </c>
      <c r="S79">
        <v>6.7030853999999991</v>
      </c>
      <c r="T79">
        <v>0</v>
      </c>
      <c r="U79">
        <v>330.96230639999999</v>
      </c>
      <c r="V79">
        <v>3.6188848920863306</v>
      </c>
      <c r="W79">
        <v>8.8375226115107903</v>
      </c>
      <c r="X79">
        <v>37.462600915107913</v>
      </c>
      <c r="Y79">
        <v>0</v>
      </c>
      <c r="Z79">
        <v>4.9939955999999999</v>
      </c>
      <c r="AA79">
        <v>10.70561232</v>
      </c>
      <c r="AB79">
        <v>10.035570479999999</v>
      </c>
      <c r="AC79">
        <v>7.3819532319999999</v>
      </c>
      <c r="AD79">
        <v>9.2607383999999993</v>
      </c>
      <c r="AE79">
        <v>12.556885224</v>
      </c>
      <c r="AF79">
        <v>0</v>
      </c>
      <c r="AG79">
        <v>0</v>
      </c>
      <c r="AH79">
        <v>35.6477316</v>
      </c>
      <c r="AI79">
        <v>12.610337999999999</v>
      </c>
      <c r="AJ79">
        <v>0</v>
      </c>
      <c r="AK79">
        <v>13.053149999999999</v>
      </c>
      <c r="AL79">
        <v>20.361900000000006</v>
      </c>
      <c r="AM79">
        <v>4.021851428571428</v>
      </c>
      <c r="AN79">
        <v>0</v>
      </c>
      <c r="AO79">
        <v>0.92598239999999987</v>
      </c>
      <c r="AP79">
        <v>1.6594073999999999</v>
      </c>
      <c r="AQ79">
        <v>0</v>
      </c>
      <c r="AR79">
        <v>12.618720000000001</v>
      </c>
      <c r="AS79">
        <v>8.1019350279999998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29.587697519802081</v>
      </c>
      <c r="BB79">
        <f t="shared" si="1"/>
        <v>880.80298939760985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165.03322390740004</v>
      </c>
      <c r="L80">
        <v>65.230081075036082</v>
      </c>
      <c r="M80">
        <v>0</v>
      </c>
      <c r="N80">
        <v>30.000000000000004</v>
      </c>
      <c r="O80">
        <v>25.190625203699494</v>
      </c>
      <c r="P80">
        <v>58.356900000000003</v>
      </c>
      <c r="Q80">
        <v>4.2926000000000002</v>
      </c>
      <c r="R80">
        <v>10.767085399999997</v>
      </c>
      <c r="S80">
        <v>6.7030853999999991</v>
      </c>
      <c r="T80">
        <v>0</v>
      </c>
      <c r="U80">
        <v>330.96230639999999</v>
      </c>
      <c r="V80">
        <v>3.6188848920863306</v>
      </c>
      <c r="W80">
        <v>8.8375226115107903</v>
      </c>
      <c r="X80">
        <v>37.462600915107913</v>
      </c>
      <c r="Y80">
        <v>0</v>
      </c>
      <c r="Z80">
        <v>4.9939955999999999</v>
      </c>
      <c r="AA80">
        <v>10.70561232</v>
      </c>
      <c r="AB80">
        <v>10.035570479999999</v>
      </c>
      <c r="AC80">
        <v>7.3819532319999999</v>
      </c>
      <c r="AD80">
        <v>9.2607383999999993</v>
      </c>
      <c r="AE80">
        <v>12.556885224</v>
      </c>
      <c r="AF80">
        <v>0</v>
      </c>
      <c r="AG80">
        <v>0</v>
      </c>
      <c r="AH80">
        <v>35.6477316</v>
      </c>
      <c r="AI80">
        <v>12.610337999999999</v>
      </c>
      <c r="AJ80">
        <v>0</v>
      </c>
      <c r="AK80">
        <v>13.053149999999999</v>
      </c>
      <c r="AL80">
        <v>8.8530000000000033</v>
      </c>
      <c r="AM80">
        <v>4.021851428571428</v>
      </c>
      <c r="AN80">
        <v>0</v>
      </c>
      <c r="AO80">
        <v>0.92598239999999987</v>
      </c>
      <c r="AP80">
        <v>1.6594073999999999</v>
      </c>
      <c r="AQ80">
        <v>0</v>
      </c>
      <c r="AR80">
        <v>12.618720000000001</v>
      </c>
      <c r="AS80">
        <v>8.1019350279999998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29.213658269802085</v>
      </c>
      <c r="BB80">
        <f t="shared" si="1"/>
        <v>869.66812864760982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165.03322390740004</v>
      </c>
      <c r="L81">
        <v>65.230081075036082</v>
      </c>
      <c r="M81">
        <v>0</v>
      </c>
      <c r="N81">
        <v>30.000000000000004</v>
      </c>
      <c r="O81">
        <v>25.190625203699494</v>
      </c>
      <c r="P81">
        <v>58.356900000000003</v>
      </c>
      <c r="Q81">
        <v>4.2926000000000002</v>
      </c>
      <c r="R81">
        <v>10.767085399999997</v>
      </c>
      <c r="S81">
        <v>6.7030853999999991</v>
      </c>
      <c r="T81">
        <v>0</v>
      </c>
      <c r="U81">
        <v>330.96230639999999</v>
      </c>
      <c r="V81">
        <v>3.6188848920863306</v>
      </c>
      <c r="W81">
        <v>8.8375226115107903</v>
      </c>
      <c r="X81">
        <v>37.462600915107913</v>
      </c>
      <c r="Y81">
        <v>0</v>
      </c>
      <c r="Z81">
        <v>4.9939955999999999</v>
      </c>
      <c r="AA81">
        <v>10.70561232</v>
      </c>
      <c r="AB81">
        <v>10.035570479999999</v>
      </c>
      <c r="AC81">
        <v>7.3819532319999999</v>
      </c>
      <c r="AD81">
        <v>9.2607383999999993</v>
      </c>
      <c r="AE81">
        <v>12.556885224</v>
      </c>
      <c r="AF81">
        <v>0</v>
      </c>
      <c r="AG81">
        <v>0</v>
      </c>
      <c r="AH81">
        <v>35.6477316</v>
      </c>
      <c r="AI81">
        <v>12.610337999999999</v>
      </c>
      <c r="AJ81">
        <v>0</v>
      </c>
      <c r="AK81">
        <v>13.053149999999999</v>
      </c>
      <c r="AL81">
        <v>5.3118000000000007</v>
      </c>
      <c r="AM81">
        <v>4.021851428571428</v>
      </c>
      <c r="AN81">
        <v>0</v>
      </c>
      <c r="AO81">
        <v>0.92598239999999987</v>
      </c>
      <c r="AP81">
        <v>0.35791139999999999</v>
      </c>
      <c r="AQ81">
        <v>0</v>
      </c>
      <c r="AR81">
        <v>12.618720000000001</v>
      </c>
      <c r="AS81">
        <v>8.1019350279999998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29.05627064980208</v>
      </c>
      <c r="BB81">
        <f t="shared" si="1"/>
        <v>864.9828202676099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165.03322390740004</v>
      </c>
      <c r="L82">
        <v>65.230081075036082</v>
      </c>
      <c r="M82">
        <v>0</v>
      </c>
      <c r="N82">
        <v>30.000000000000004</v>
      </c>
      <c r="O82">
        <v>25.190625203699494</v>
      </c>
      <c r="P82">
        <v>58.356900000000003</v>
      </c>
      <c r="Q82">
        <v>4.2926000000000002</v>
      </c>
      <c r="R82">
        <v>10.767085399999997</v>
      </c>
      <c r="S82">
        <v>6.7030853999999991</v>
      </c>
      <c r="T82">
        <v>0</v>
      </c>
      <c r="U82">
        <v>330.96230639999999</v>
      </c>
      <c r="V82">
        <v>3.6188848920863306</v>
      </c>
      <c r="W82">
        <v>8.8375226115107903</v>
      </c>
      <c r="X82">
        <v>37.462600915107913</v>
      </c>
      <c r="Y82">
        <v>0</v>
      </c>
      <c r="Z82">
        <v>4.9939955999999999</v>
      </c>
      <c r="AA82">
        <v>10.70561232</v>
      </c>
      <c r="AB82">
        <v>10.035570479999999</v>
      </c>
      <c r="AC82">
        <v>7.3819532319999999</v>
      </c>
      <c r="AD82">
        <v>9.2607383999999993</v>
      </c>
      <c r="AE82">
        <v>12.556885224</v>
      </c>
      <c r="AF82">
        <v>0</v>
      </c>
      <c r="AG82">
        <v>0</v>
      </c>
      <c r="AH82">
        <v>35.6477316</v>
      </c>
      <c r="AI82">
        <v>12.610337999999999</v>
      </c>
      <c r="AJ82">
        <v>0</v>
      </c>
      <c r="AK82">
        <v>13.053149999999999</v>
      </c>
      <c r="AL82">
        <v>5.3118000000000007</v>
      </c>
      <c r="AM82">
        <v>4.021851428571428</v>
      </c>
      <c r="AN82">
        <v>0</v>
      </c>
      <c r="AO82">
        <v>0.92598239999999987</v>
      </c>
      <c r="AP82">
        <v>0.35791139999999999</v>
      </c>
      <c r="AQ82">
        <v>0</v>
      </c>
      <c r="AR82">
        <v>12.618720000000001</v>
      </c>
      <c r="AS82">
        <v>8.1019350279999998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29.05627064980208</v>
      </c>
      <c r="BB82">
        <f t="shared" si="1"/>
        <v>864.9828202676099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165.03322390740004</v>
      </c>
      <c r="L83">
        <v>65.230081075036082</v>
      </c>
      <c r="M83">
        <v>0</v>
      </c>
      <c r="N83">
        <v>30.000000000000004</v>
      </c>
      <c r="O83">
        <v>25.190625203699494</v>
      </c>
      <c r="P83">
        <v>58.356900000000003</v>
      </c>
      <c r="Q83">
        <v>4.2926000000000002</v>
      </c>
      <c r="R83">
        <v>10.767085399999997</v>
      </c>
      <c r="S83">
        <v>6.7030853999999991</v>
      </c>
      <c r="T83">
        <v>0</v>
      </c>
      <c r="U83">
        <v>330.96230639999999</v>
      </c>
      <c r="V83">
        <v>3.6188848920863306</v>
      </c>
      <c r="W83">
        <v>8.8375226115107903</v>
      </c>
      <c r="X83">
        <v>37.462600915107913</v>
      </c>
      <c r="Y83">
        <v>0</v>
      </c>
      <c r="Z83">
        <v>4.9939955999999999</v>
      </c>
      <c r="AA83">
        <v>10.70561232</v>
      </c>
      <c r="AB83">
        <v>10.035570479999999</v>
      </c>
      <c r="AC83">
        <v>7.3819532319999999</v>
      </c>
      <c r="AD83">
        <v>9.2607383999999993</v>
      </c>
      <c r="AE83">
        <v>12.556885224</v>
      </c>
      <c r="AF83">
        <v>0</v>
      </c>
      <c r="AG83">
        <v>0</v>
      </c>
      <c r="AH83">
        <v>35.6477316</v>
      </c>
      <c r="AI83">
        <v>12.610337999999999</v>
      </c>
      <c r="AJ83">
        <v>0</v>
      </c>
      <c r="AK83">
        <v>13.053149999999999</v>
      </c>
      <c r="AL83">
        <v>5.3118000000000007</v>
      </c>
      <c r="AM83">
        <v>4.021851428571428</v>
      </c>
      <c r="AN83">
        <v>0</v>
      </c>
      <c r="AO83">
        <v>0.92598239999999987</v>
      </c>
      <c r="AP83">
        <v>0.35791139999999999</v>
      </c>
      <c r="AQ83">
        <v>0</v>
      </c>
      <c r="AR83">
        <v>12.618720000000001</v>
      </c>
      <c r="AS83">
        <v>8.1019350279999998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29.05627064980208</v>
      </c>
      <c r="BB83">
        <f t="shared" si="1"/>
        <v>864.9828202676099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165.03322390740004</v>
      </c>
      <c r="L84">
        <v>65.230081075036082</v>
      </c>
      <c r="M84">
        <v>0</v>
      </c>
      <c r="N84">
        <v>30.000000000000004</v>
      </c>
      <c r="O84">
        <v>25.190625203699494</v>
      </c>
      <c r="P84">
        <v>58.356900000000003</v>
      </c>
      <c r="Q84">
        <v>4.2926000000000002</v>
      </c>
      <c r="R84">
        <v>10.767085399999997</v>
      </c>
      <c r="S84">
        <v>6.7030853999999991</v>
      </c>
      <c r="T84">
        <v>0</v>
      </c>
      <c r="U84">
        <v>330.96230639999999</v>
      </c>
      <c r="V84">
        <v>3.6188848920863306</v>
      </c>
      <c r="W84">
        <v>8.8375226115107903</v>
      </c>
      <c r="X84">
        <v>37.462600915107913</v>
      </c>
      <c r="Y84">
        <v>0</v>
      </c>
      <c r="Z84">
        <v>4.9939955999999999</v>
      </c>
      <c r="AA84">
        <v>10.70561232</v>
      </c>
      <c r="AB84">
        <v>10.035570479999999</v>
      </c>
      <c r="AC84">
        <v>7.3819532319999999</v>
      </c>
      <c r="AD84">
        <v>9.2607383999999993</v>
      </c>
      <c r="AE84">
        <v>12.556885224</v>
      </c>
      <c r="AF84">
        <v>0</v>
      </c>
      <c r="AG84">
        <v>0</v>
      </c>
      <c r="AH84">
        <v>35.6477316</v>
      </c>
      <c r="AI84">
        <v>12.610337999999999</v>
      </c>
      <c r="AJ84">
        <v>0</v>
      </c>
      <c r="AK84">
        <v>13.053149999999999</v>
      </c>
      <c r="AL84">
        <v>5.3118000000000007</v>
      </c>
      <c r="AM84">
        <v>4.021851428571428</v>
      </c>
      <c r="AN84">
        <v>0</v>
      </c>
      <c r="AO84">
        <v>0.92598239999999987</v>
      </c>
      <c r="AP84">
        <v>0.35791139999999999</v>
      </c>
      <c r="AQ84">
        <v>0</v>
      </c>
      <c r="AR84">
        <v>12.618720000000001</v>
      </c>
      <c r="AS84">
        <v>8.1019350279999998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29.05627064980208</v>
      </c>
      <c r="BB84">
        <f t="shared" si="1"/>
        <v>864.9828202676099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165.03322390740004</v>
      </c>
      <c r="L85">
        <v>65.230081075036082</v>
      </c>
      <c r="M85">
        <v>0</v>
      </c>
      <c r="N85">
        <v>30.000000000000004</v>
      </c>
      <c r="O85">
        <v>25.190625203699494</v>
      </c>
      <c r="P85">
        <v>58.356900000000003</v>
      </c>
      <c r="Q85">
        <v>4.2926000000000002</v>
      </c>
      <c r="R85">
        <v>10.767085399999997</v>
      </c>
      <c r="S85">
        <v>6.7030853999999991</v>
      </c>
      <c r="T85">
        <v>0</v>
      </c>
      <c r="U85">
        <v>330.96230639999999</v>
      </c>
      <c r="V85">
        <v>3.6188848920863306</v>
      </c>
      <c r="W85">
        <v>8.8375226115107903</v>
      </c>
      <c r="X85">
        <v>37.462600915107913</v>
      </c>
      <c r="Y85">
        <v>0</v>
      </c>
      <c r="Z85">
        <v>4.9939955999999999</v>
      </c>
      <c r="AA85">
        <v>10.70561232</v>
      </c>
      <c r="AB85">
        <v>10.035570479999999</v>
      </c>
      <c r="AC85">
        <v>7.3819532319999999</v>
      </c>
      <c r="AD85">
        <v>9.2607383999999993</v>
      </c>
      <c r="AE85">
        <v>12.556885224</v>
      </c>
      <c r="AF85">
        <v>0</v>
      </c>
      <c r="AG85">
        <v>0</v>
      </c>
      <c r="AH85">
        <v>35.6477316</v>
      </c>
      <c r="AI85">
        <v>1.9400519999999999</v>
      </c>
      <c r="AJ85">
        <v>0</v>
      </c>
      <c r="AK85">
        <v>13.053149999999999</v>
      </c>
      <c r="AL85">
        <v>5.3118000000000007</v>
      </c>
      <c r="AM85">
        <v>4.021851428571428</v>
      </c>
      <c r="AN85">
        <v>0</v>
      </c>
      <c r="AO85">
        <v>0.92598239999999987</v>
      </c>
      <c r="AP85">
        <v>0.35791139999999999</v>
      </c>
      <c r="AQ85">
        <v>0</v>
      </c>
      <c r="AR85">
        <v>12.618720000000001</v>
      </c>
      <c r="AS85">
        <v>8.1019350279999998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28.709486227802085</v>
      </c>
      <c r="BB85">
        <f t="shared" si="1"/>
        <v>854.6593186896099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165.03322390740004</v>
      </c>
      <c r="L86">
        <v>65.230081075036082</v>
      </c>
      <c r="M86">
        <v>0</v>
      </c>
      <c r="N86">
        <v>30.000000000000004</v>
      </c>
      <c r="O86">
        <v>25.190625203699494</v>
      </c>
      <c r="P86">
        <v>58.356900000000003</v>
      </c>
      <c r="Q86">
        <v>4.2926000000000002</v>
      </c>
      <c r="R86">
        <v>10.767085399999997</v>
      </c>
      <c r="S86">
        <v>6.7030853999999991</v>
      </c>
      <c r="T86">
        <v>0</v>
      </c>
      <c r="U86">
        <v>330.96230639999999</v>
      </c>
      <c r="V86">
        <v>3.6188848920863306</v>
      </c>
      <c r="W86">
        <v>8.8375226115107903</v>
      </c>
      <c r="X86">
        <v>37.462600915107913</v>
      </c>
      <c r="Y86">
        <v>0</v>
      </c>
      <c r="Z86">
        <v>4.9939955999999999</v>
      </c>
      <c r="AA86">
        <v>10.70561232</v>
      </c>
      <c r="AB86">
        <v>10.035570479999999</v>
      </c>
      <c r="AC86">
        <v>7.3819532319999999</v>
      </c>
      <c r="AD86">
        <v>9.2607383999999993</v>
      </c>
      <c r="AE86">
        <v>12.556885224</v>
      </c>
      <c r="AF86">
        <v>0</v>
      </c>
      <c r="AG86">
        <v>0</v>
      </c>
      <c r="AH86">
        <v>29.706442999999997</v>
      </c>
      <c r="AI86">
        <v>0.64668399999999993</v>
      </c>
      <c r="AJ86">
        <v>0</v>
      </c>
      <c r="AK86">
        <v>13.053149999999999</v>
      </c>
      <c r="AL86">
        <v>5.3118000000000007</v>
      </c>
      <c r="AM86">
        <v>4.021851428571428</v>
      </c>
      <c r="AN86">
        <v>0</v>
      </c>
      <c r="AO86">
        <v>0.92598239999999987</v>
      </c>
      <c r="AP86">
        <v>0.35791139999999999</v>
      </c>
      <c r="AQ86">
        <v>0</v>
      </c>
      <c r="AR86">
        <v>12.618720000000001</v>
      </c>
      <c r="AS86">
        <v>8.1019350279999998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28.474359697802079</v>
      </c>
      <c r="BB86">
        <f t="shared" si="1"/>
        <v>847.65978861960991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165.03322390740004</v>
      </c>
      <c r="L87">
        <v>65.230081075036082</v>
      </c>
      <c r="M87">
        <v>0</v>
      </c>
      <c r="N87">
        <v>30.000000000000004</v>
      </c>
      <c r="O87">
        <v>25.190625203699494</v>
      </c>
      <c r="P87">
        <v>58.356900000000003</v>
      </c>
      <c r="Q87">
        <v>4.2926000000000002</v>
      </c>
      <c r="R87">
        <v>10.767085399999997</v>
      </c>
      <c r="S87">
        <v>6.7030853999999991</v>
      </c>
      <c r="T87">
        <v>0</v>
      </c>
      <c r="U87">
        <v>330.96230639999999</v>
      </c>
      <c r="V87">
        <v>3.6188848920863306</v>
      </c>
      <c r="W87">
        <v>8.8375226115107903</v>
      </c>
      <c r="X87">
        <v>37.462600915107913</v>
      </c>
      <c r="Y87">
        <v>0</v>
      </c>
      <c r="Z87">
        <v>1.6646652</v>
      </c>
      <c r="AA87">
        <v>7.1234299999999999</v>
      </c>
      <c r="AB87">
        <v>6.6700654000000004</v>
      </c>
      <c r="AC87">
        <v>4.9163427199999985</v>
      </c>
      <c r="AD87">
        <v>4.6303691999999996</v>
      </c>
      <c r="AE87">
        <v>7.169404000000001</v>
      </c>
      <c r="AF87">
        <v>0</v>
      </c>
      <c r="AG87">
        <v>0</v>
      </c>
      <c r="AH87">
        <v>29.634281600000001</v>
      </c>
      <c r="AI87">
        <v>0</v>
      </c>
      <c r="AJ87">
        <v>0</v>
      </c>
      <c r="AK87">
        <v>13.053149999999999</v>
      </c>
      <c r="AL87">
        <v>5.3118000000000007</v>
      </c>
      <c r="AM87">
        <v>2.6812342857142855</v>
      </c>
      <c r="AN87">
        <v>0</v>
      </c>
      <c r="AO87">
        <v>0.58000849199999982</v>
      </c>
      <c r="AP87">
        <v>0.35791139999999999</v>
      </c>
      <c r="AQ87">
        <v>0</v>
      </c>
      <c r="AR87">
        <v>12.618720000000001</v>
      </c>
      <c r="AS87">
        <v>8.1019350279999998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27.656467110056063</v>
      </c>
      <c r="BB87">
        <f t="shared" si="1"/>
        <v>823.31176602049879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165.03322390740004</v>
      </c>
      <c r="L88">
        <v>65.230081075036082</v>
      </c>
      <c r="M88">
        <v>0</v>
      </c>
      <c r="N88">
        <v>30.000000000000004</v>
      </c>
      <c r="O88">
        <v>25.190625203699494</v>
      </c>
      <c r="P88">
        <v>58.356900000000003</v>
      </c>
      <c r="Q88">
        <v>4.2926000000000002</v>
      </c>
      <c r="R88">
        <v>10.767085399999997</v>
      </c>
      <c r="S88">
        <v>6.7030853999999991</v>
      </c>
      <c r="T88">
        <v>0</v>
      </c>
      <c r="U88">
        <v>330.96230639999999</v>
      </c>
      <c r="V88">
        <v>3.6188848920863306</v>
      </c>
      <c r="W88">
        <v>8.8375226115107903</v>
      </c>
      <c r="X88">
        <v>37.462600915107913</v>
      </c>
      <c r="Y88">
        <v>0</v>
      </c>
      <c r="Z88">
        <v>1.6646652</v>
      </c>
      <c r="AA88">
        <v>7.1234299999999999</v>
      </c>
      <c r="AB88">
        <v>6.6700654000000004</v>
      </c>
      <c r="AC88">
        <v>2.4581713599999993</v>
      </c>
      <c r="AD88">
        <v>4.6303691999999996</v>
      </c>
      <c r="AE88">
        <v>7.169404000000001</v>
      </c>
      <c r="AF88">
        <v>0</v>
      </c>
      <c r="AG88">
        <v>0</v>
      </c>
      <c r="AH88">
        <v>23.765154399999997</v>
      </c>
      <c r="AI88">
        <v>0</v>
      </c>
      <c r="AJ88">
        <v>0</v>
      </c>
      <c r="AK88">
        <v>13.053149999999999</v>
      </c>
      <c r="AL88">
        <v>5.3118000000000007</v>
      </c>
      <c r="AM88">
        <v>2.6812342857142855</v>
      </c>
      <c r="AN88">
        <v>0</v>
      </c>
      <c r="AO88">
        <v>0.58000849199999982</v>
      </c>
      <c r="AP88">
        <v>0.42298619999999998</v>
      </c>
      <c r="AQ88">
        <v>0</v>
      </c>
      <c r="AR88">
        <v>12.618720000000001</v>
      </c>
      <c r="AS88">
        <v>8.1019350279999998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27.387944660056061</v>
      </c>
      <c r="BB88">
        <f t="shared" si="1"/>
        <v>815.31806471049879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165.03322390740004</v>
      </c>
      <c r="L89">
        <v>65.230081075036082</v>
      </c>
      <c r="M89">
        <v>0</v>
      </c>
      <c r="N89">
        <v>30.000000000000004</v>
      </c>
      <c r="O89">
        <v>25.190625203699494</v>
      </c>
      <c r="P89">
        <v>59.472000000000001</v>
      </c>
      <c r="Q89">
        <v>4.2926000000000002</v>
      </c>
      <c r="R89">
        <v>10.767085399999997</v>
      </c>
      <c r="S89">
        <v>6.7030853999999991</v>
      </c>
      <c r="T89">
        <v>0</v>
      </c>
      <c r="U89">
        <v>330.96230639999999</v>
      </c>
      <c r="V89">
        <v>3.6188848920863306</v>
      </c>
      <c r="W89">
        <v>8.8375226115107903</v>
      </c>
      <c r="X89">
        <v>37.462600915107913</v>
      </c>
      <c r="Y89">
        <v>0</v>
      </c>
      <c r="Z89">
        <v>1.6646652</v>
      </c>
      <c r="AA89">
        <v>7.1234299999999999</v>
      </c>
      <c r="AB89">
        <v>6.6700654000000004</v>
      </c>
      <c r="AC89">
        <v>2.4581713599999993</v>
      </c>
      <c r="AD89">
        <v>4.6303691999999996</v>
      </c>
      <c r="AE89">
        <v>7.169404000000001</v>
      </c>
      <c r="AF89">
        <v>0</v>
      </c>
      <c r="AG89">
        <v>0</v>
      </c>
      <c r="AH89">
        <v>23.765154399999997</v>
      </c>
      <c r="AI89">
        <v>0</v>
      </c>
      <c r="AJ89">
        <v>0</v>
      </c>
      <c r="AK89">
        <v>13.053149999999999</v>
      </c>
      <c r="AL89">
        <v>5.3118000000000007</v>
      </c>
      <c r="AM89">
        <v>2.6812342857142855</v>
      </c>
      <c r="AN89">
        <v>0</v>
      </c>
      <c r="AO89">
        <v>0.58000849199999982</v>
      </c>
      <c r="AP89">
        <v>0.42298619999999998</v>
      </c>
      <c r="AQ89">
        <v>0</v>
      </c>
      <c r="AR89">
        <v>12.618720000000001</v>
      </c>
      <c r="AS89">
        <v>8.1019350279999998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27.424185410056065</v>
      </c>
      <c r="BB89">
        <f t="shared" si="1"/>
        <v>816.39692396049873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165.03322390740004</v>
      </c>
      <c r="L90">
        <v>65.230081075036082</v>
      </c>
      <c r="M90">
        <v>0</v>
      </c>
      <c r="N90">
        <v>30.000000000000004</v>
      </c>
      <c r="O90">
        <v>25.190625203699494</v>
      </c>
      <c r="P90">
        <v>59.472000000000001</v>
      </c>
      <c r="Q90">
        <v>4.2926000000000002</v>
      </c>
      <c r="R90">
        <v>10.767085399999997</v>
      </c>
      <c r="S90">
        <v>6.7030853999999991</v>
      </c>
      <c r="T90">
        <v>0</v>
      </c>
      <c r="U90">
        <v>330.96230639999999</v>
      </c>
      <c r="V90">
        <v>3.6188848920863306</v>
      </c>
      <c r="W90">
        <v>8.8375226115107903</v>
      </c>
      <c r="X90">
        <v>37.462600915107913</v>
      </c>
      <c r="Y90">
        <v>0</v>
      </c>
      <c r="Z90">
        <v>1.6646652</v>
      </c>
      <c r="AA90">
        <v>7.1234299999999999</v>
      </c>
      <c r="AB90">
        <v>6.6700654000000004</v>
      </c>
      <c r="AC90">
        <v>4.9163427199999985</v>
      </c>
      <c r="AD90">
        <v>4.6303691999999996</v>
      </c>
      <c r="AE90">
        <v>7.169404000000001</v>
      </c>
      <c r="AF90">
        <v>0</v>
      </c>
      <c r="AG90">
        <v>0</v>
      </c>
      <c r="AH90">
        <v>29.706442999999997</v>
      </c>
      <c r="AI90">
        <v>0</v>
      </c>
      <c r="AJ90">
        <v>0</v>
      </c>
      <c r="AK90">
        <v>13.053149999999999</v>
      </c>
      <c r="AL90">
        <v>5.3118000000000007</v>
      </c>
      <c r="AM90">
        <v>2.6812342857142855</v>
      </c>
      <c r="AN90">
        <v>0</v>
      </c>
      <c r="AO90">
        <v>0.58000849199999982</v>
      </c>
      <c r="AP90">
        <v>0.42298619999999998</v>
      </c>
      <c r="AQ90">
        <v>0</v>
      </c>
      <c r="AR90">
        <v>12.618720000000001</v>
      </c>
      <c r="AS90">
        <v>8.1019350279999998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27.697167846056068</v>
      </c>
      <c r="BB90">
        <f t="shared" si="1"/>
        <v>824.52340148449866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165.03322390740004</v>
      </c>
      <c r="L91">
        <v>65.230081075036082</v>
      </c>
      <c r="M91">
        <v>0</v>
      </c>
      <c r="N91">
        <v>30.000000000000004</v>
      </c>
      <c r="O91">
        <v>25.190625203699494</v>
      </c>
      <c r="P91">
        <v>60.215399999999995</v>
      </c>
      <c r="Q91">
        <v>4.2926000000000002</v>
      </c>
      <c r="R91">
        <v>10.767085399999997</v>
      </c>
      <c r="S91">
        <v>6.7030853999999991</v>
      </c>
      <c r="T91">
        <v>0</v>
      </c>
      <c r="U91">
        <v>330.96230639999999</v>
      </c>
      <c r="V91">
        <v>3.6188848920863306</v>
      </c>
      <c r="W91">
        <v>8.8375226115107903</v>
      </c>
      <c r="X91">
        <v>37.462600915107913</v>
      </c>
      <c r="Y91">
        <v>0</v>
      </c>
      <c r="Z91">
        <v>4.9939955999999999</v>
      </c>
      <c r="AA91">
        <v>10.70561232</v>
      </c>
      <c r="AB91">
        <v>10.035570479999999</v>
      </c>
      <c r="AC91">
        <v>7.3819532319999999</v>
      </c>
      <c r="AD91">
        <v>9.2607383999999993</v>
      </c>
      <c r="AE91">
        <v>12.556885224</v>
      </c>
      <c r="AF91">
        <v>0</v>
      </c>
      <c r="AG91">
        <v>0</v>
      </c>
      <c r="AH91">
        <v>35.6477316</v>
      </c>
      <c r="AI91">
        <v>0</v>
      </c>
      <c r="AJ91">
        <v>0</v>
      </c>
      <c r="AK91">
        <v>13.053149999999999</v>
      </c>
      <c r="AL91">
        <v>5.3118000000000007</v>
      </c>
      <c r="AM91">
        <v>4.021851428571428</v>
      </c>
      <c r="AN91">
        <v>0</v>
      </c>
      <c r="AO91">
        <v>0.58000849199999982</v>
      </c>
      <c r="AP91">
        <v>0.42298619999999998</v>
      </c>
      <c r="AQ91">
        <v>0</v>
      </c>
      <c r="AR91">
        <v>12.618720000000001</v>
      </c>
      <c r="AS91">
        <v>8.1019350279999998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28.697706519802086</v>
      </c>
      <c r="BB91">
        <f t="shared" si="1"/>
        <v>854.30864728960989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165.03322390740004</v>
      </c>
      <c r="L92">
        <v>65.230081075036082</v>
      </c>
      <c r="M92">
        <v>0</v>
      </c>
      <c r="N92">
        <v>30.000000000000004</v>
      </c>
      <c r="O92">
        <v>25.190625203699494</v>
      </c>
      <c r="P92">
        <v>60.215399999999995</v>
      </c>
      <c r="Q92">
        <v>4.2926000000000002</v>
      </c>
      <c r="R92">
        <v>10.767085399999997</v>
      </c>
      <c r="S92">
        <v>6.7030853999999991</v>
      </c>
      <c r="T92">
        <v>0</v>
      </c>
      <c r="U92">
        <v>330.96230639999999</v>
      </c>
      <c r="V92">
        <v>3.6188848920863306</v>
      </c>
      <c r="W92">
        <v>8.8375226115107903</v>
      </c>
      <c r="X92">
        <v>37.462600915107913</v>
      </c>
      <c r="Y92">
        <v>0</v>
      </c>
      <c r="Z92">
        <v>4.9939955999999999</v>
      </c>
      <c r="AA92">
        <v>10.70561232</v>
      </c>
      <c r="AB92">
        <v>10.035570479999999</v>
      </c>
      <c r="AC92">
        <v>7.3819532319999999</v>
      </c>
      <c r="AD92">
        <v>9.2607383999999993</v>
      </c>
      <c r="AE92">
        <v>12.556885224</v>
      </c>
      <c r="AF92">
        <v>0</v>
      </c>
      <c r="AG92">
        <v>0</v>
      </c>
      <c r="AH92">
        <v>35.6477316</v>
      </c>
      <c r="AI92">
        <v>0</v>
      </c>
      <c r="AJ92">
        <v>0</v>
      </c>
      <c r="AK92">
        <v>13.053149999999999</v>
      </c>
      <c r="AL92">
        <v>5.3118000000000007</v>
      </c>
      <c r="AM92">
        <v>4.021851428571428</v>
      </c>
      <c r="AN92">
        <v>0</v>
      </c>
      <c r="AO92">
        <v>0.58000849199999982</v>
      </c>
      <c r="AP92">
        <v>0.42298619999999998</v>
      </c>
      <c r="AQ92">
        <v>0</v>
      </c>
      <c r="AR92">
        <v>12.618720000000001</v>
      </c>
      <c r="AS92">
        <v>8.1019350279999998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28.697706519802086</v>
      </c>
      <c r="BB92">
        <f t="shared" si="1"/>
        <v>854.30864728960989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165.03322390740004</v>
      </c>
      <c r="L93">
        <v>65.230081075036082</v>
      </c>
      <c r="M93">
        <v>0</v>
      </c>
      <c r="N93">
        <v>30.000000000000004</v>
      </c>
      <c r="O93">
        <v>25.190625203699494</v>
      </c>
      <c r="P93">
        <v>60.215399999999995</v>
      </c>
      <c r="Q93">
        <v>4.2926000000000002</v>
      </c>
      <c r="R93">
        <v>10.767085399999997</v>
      </c>
      <c r="S93">
        <v>6.7030853999999991</v>
      </c>
      <c r="T93">
        <v>0</v>
      </c>
      <c r="U93">
        <v>330.96230639999999</v>
      </c>
      <c r="V93">
        <v>3.6188848920863306</v>
      </c>
      <c r="W93">
        <v>8.8375226115107903</v>
      </c>
      <c r="X93">
        <v>37.462600915107913</v>
      </c>
      <c r="Y93">
        <v>0</v>
      </c>
      <c r="Z93">
        <v>3.3293303999999999</v>
      </c>
      <c r="AA93">
        <v>10.70561232</v>
      </c>
      <c r="AB93">
        <v>10.035570479999999</v>
      </c>
      <c r="AC93">
        <v>7.3819532319999999</v>
      </c>
      <c r="AD93">
        <v>9.2607383999999993</v>
      </c>
      <c r="AE93">
        <v>12.556885224</v>
      </c>
      <c r="AF93">
        <v>0</v>
      </c>
      <c r="AG93">
        <v>0</v>
      </c>
      <c r="AH93">
        <v>35.6477316</v>
      </c>
      <c r="AI93">
        <v>0</v>
      </c>
      <c r="AJ93">
        <v>0</v>
      </c>
      <c r="AK93">
        <v>13.053149999999999</v>
      </c>
      <c r="AL93">
        <v>5.3118000000000007</v>
      </c>
      <c r="AM93">
        <v>4.021851428571428</v>
      </c>
      <c r="AN93">
        <v>0</v>
      </c>
      <c r="AO93">
        <v>1.0280644919999999</v>
      </c>
      <c r="AP93">
        <v>0.42298619999999998</v>
      </c>
      <c r="AQ93">
        <v>0</v>
      </c>
      <c r="AR93">
        <v>12.618720000000001</v>
      </c>
      <c r="AS93">
        <v>8.1019350279999998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28.658166593802083</v>
      </c>
      <c r="BB93">
        <f t="shared" si="1"/>
        <v>853.13157801560988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165.03322390740004</v>
      </c>
      <c r="L94">
        <v>65.230081075036082</v>
      </c>
      <c r="M94">
        <v>0</v>
      </c>
      <c r="N94">
        <v>30.000000000000004</v>
      </c>
      <c r="O94">
        <v>25.190625203699494</v>
      </c>
      <c r="P94">
        <v>60.215399999999995</v>
      </c>
      <c r="Q94">
        <v>4.2926000000000002</v>
      </c>
      <c r="R94">
        <v>10.767085399999997</v>
      </c>
      <c r="S94">
        <v>6.7030853999999991</v>
      </c>
      <c r="T94">
        <v>0</v>
      </c>
      <c r="U94">
        <v>330.96230639999999</v>
      </c>
      <c r="V94">
        <v>3.6188848920863306</v>
      </c>
      <c r="W94">
        <v>8.8375226115107903</v>
      </c>
      <c r="X94">
        <v>37.462600915107913</v>
      </c>
      <c r="Y94">
        <v>0</v>
      </c>
      <c r="Z94">
        <v>3.3293303999999999</v>
      </c>
      <c r="AA94">
        <v>10.70561232</v>
      </c>
      <c r="AB94">
        <v>10.035570479999999</v>
      </c>
      <c r="AC94">
        <v>7.3819532319999999</v>
      </c>
      <c r="AD94">
        <v>9.2607383999999993</v>
      </c>
      <c r="AE94">
        <v>12.556885224</v>
      </c>
      <c r="AF94">
        <v>0</v>
      </c>
      <c r="AG94">
        <v>0</v>
      </c>
      <c r="AH94">
        <v>35.6477316</v>
      </c>
      <c r="AI94">
        <v>0</v>
      </c>
      <c r="AJ94">
        <v>0</v>
      </c>
      <c r="AK94">
        <v>13.053149999999999</v>
      </c>
      <c r="AL94">
        <v>5.3118000000000007</v>
      </c>
      <c r="AM94">
        <v>4.021851428571428</v>
      </c>
      <c r="AN94">
        <v>0</v>
      </c>
      <c r="AO94">
        <v>1.0280644919999999</v>
      </c>
      <c r="AP94">
        <v>0.42298619999999998</v>
      </c>
      <c r="AQ94">
        <v>0</v>
      </c>
      <c r="AR94">
        <v>12.618720000000001</v>
      </c>
      <c r="AS94">
        <v>8.1019350279999998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28.658166593802083</v>
      </c>
      <c r="BB94">
        <f t="shared" si="1"/>
        <v>853.13157801560988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165.03322390740004</v>
      </c>
      <c r="L95">
        <v>65.230081075036082</v>
      </c>
      <c r="M95">
        <v>0</v>
      </c>
      <c r="N95">
        <v>30.000000000000004</v>
      </c>
      <c r="O95">
        <v>25.190625203699494</v>
      </c>
      <c r="P95">
        <v>60.215399999999995</v>
      </c>
      <c r="Q95">
        <v>4.0029384000000006</v>
      </c>
      <c r="R95">
        <v>10.767085399999997</v>
      </c>
      <c r="S95">
        <v>6.7030853999999991</v>
      </c>
      <c r="T95">
        <v>0</v>
      </c>
      <c r="U95">
        <v>330.96230639999999</v>
      </c>
      <c r="V95">
        <v>3.6188848920863306</v>
      </c>
      <c r="W95">
        <v>8.8375226115107903</v>
      </c>
      <c r="X95">
        <v>37.462600915107913</v>
      </c>
      <c r="Y95">
        <v>0</v>
      </c>
      <c r="Z95">
        <v>1.6646652</v>
      </c>
      <c r="AA95">
        <v>7.1234299999999999</v>
      </c>
      <c r="AB95">
        <v>6.6700654000000004</v>
      </c>
      <c r="AC95">
        <v>0</v>
      </c>
      <c r="AD95">
        <v>4.6303691999999996</v>
      </c>
      <c r="AE95">
        <v>7.169404000000001</v>
      </c>
      <c r="AF95">
        <v>0</v>
      </c>
      <c r="AG95">
        <v>0</v>
      </c>
      <c r="AH95">
        <v>29.706442999999997</v>
      </c>
      <c r="AI95">
        <v>0</v>
      </c>
      <c r="AJ95">
        <v>0</v>
      </c>
      <c r="AK95">
        <v>13.053149999999999</v>
      </c>
      <c r="AL95">
        <v>5.3118000000000007</v>
      </c>
      <c r="AM95">
        <v>4.021851428571428</v>
      </c>
      <c r="AN95">
        <v>0</v>
      </c>
      <c r="AO95">
        <v>1.0280644919999999</v>
      </c>
      <c r="AP95">
        <v>0.42298619999999998</v>
      </c>
      <c r="AQ95">
        <v>0</v>
      </c>
      <c r="AR95">
        <v>12.618720000000001</v>
      </c>
      <c r="AS95">
        <v>8.1019350279999998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27.610264955802087</v>
      </c>
      <c r="BB95">
        <f t="shared" si="1"/>
        <v>821.93637319760978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165.03322390740004</v>
      </c>
      <c r="L96">
        <v>65.230081075036082</v>
      </c>
      <c r="M96">
        <v>0</v>
      </c>
      <c r="N96">
        <v>30.000000000000004</v>
      </c>
      <c r="O96">
        <v>25.190625203699494</v>
      </c>
      <c r="P96">
        <v>60.215399999999995</v>
      </c>
      <c r="Q96">
        <v>3.5678363999999991</v>
      </c>
      <c r="R96">
        <v>10.767085399999997</v>
      </c>
      <c r="S96">
        <v>6.7030853999999991</v>
      </c>
      <c r="T96">
        <v>0</v>
      </c>
      <c r="U96">
        <v>330.96230639999999</v>
      </c>
      <c r="V96">
        <v>3.6188848920863306</v>
      </c>
      <c r="W96">
        <v>8.8375226115107903</v>
      </c>
      <c r="X96">
        <v>37.462600915107913</v>
      </c>
      <c r="Y96">
        <v>0</v>
      </c>
      <c r="Z96">
        <v>1.6646652</v>
      </c>
      <c r="AA96">
        <v>7.1234299999999999</v>
      </c>
      <c r="AB96">
        <v>3.3181035999999993</v>
      </c>
      <c r="AC96">
        <v>0</v>
      </c>
      <c r="AD96">
        <v>2.3151845999999998</v>
      </c>
      <c r="AE96">
        <v>7.169404000000001</v>
      </c>
      <c r="AF96">
        <v>0</v>
      </c>
      <c r="AG96">
        <v>0</v>
      </c>
      <c r="AH96">
        <v>21.648419999999998</v>
      </c>
      <c r="AI96">
        <v>0</v>
      </c>
      <c r="AJ96">
        <v>0</v>
      </c>
      <c r="AK96">
        <v>13.053149999999999</v>
      </c>
      <c r="AL96">
        <v>5.3118000000000007</v>
      </c>
      <c r="AM96">
        <v>4.021851428571428</v>
      </c>
      <c r="AN96">
        <v>0</v>
      </c>
      <c r="AO96">
        <v>1.0280644919999999</v>
      </c>
      <c r="AP96">
        <v>0.42298619999999998</v>
      </c>
      <c r="AQ96">
        <v>0</v>
      </c>
      <c r="AR96">
        <v>12.618720000000001</v>
      </c>
      <c r="AS96">
        <v>8.1019350279999998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27.150056071802091</v>
      </c>
      <c r="BB96">
        <f t="shared" si="1"/>
        <v>808.23631068160967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165.03322390740004</v>
      </c>
      <c r="L97">
        <v>65.230081075036082</v>
      </c>
      <c r="M97">
        <v>0</v>
      </c>
      <c r="N97">
        <v>30.000000000000004</v>
      </c>
      <c r="O97">
        <v>25.190625203699494</v>
      </c>
      <c r="P97">
        <v>60.215399999999995</v>
      </c>
      <c r="Q97">
        <v>3.3357819999999996</v>
      </c>
      <c r="R97">
        <v>10.767085399999997</v>
      </c>
      <c r="S97">
        <v>6.7030853999999991</v>
      </c>
      <c r="T97">
        <v>0</v>
      </c>
      <c r="U97">
        <v>330.96230639999999</v>
      </c>
      <c r="V97">
        <v>3.6188848920863306</v>
      </c>
      <c r="W97">
        <v>8.8375226115107903</v>
      </c>
      <c r="X97">
        <v>37.462600915107913</v>
      </c>
      <c r="Y97">
        <v>0</v>
      </c>
      <c r="Z97">
        <v>1.6646652</v>
      </c>
      <c r="AA97">
        <v>3.5673334800000003</v>
      </c>
      <c r="AB97">
        <v>3.3181035999999993</v>
      </c>
      <c r="AC97">
        <v>0</v>
      </c>
      <c r="AD97">
        <v>2.3151845999999998</v>
      </c>
      <c r="AE97">
        <v>7.169404000000001</v>
      </c>
      <c r="AF97">
        <v>0</v>
      </c>
      <c r="AG97">
        <v>0</v>
      </c>
      <c r="AH97">
        <v>14.43228</v>
      </c>
      <c r="AI97">
        <v>0</v>
      </c>
      <c r="AJ97">
        <v>0</v>
      </c>
      <c r="AK97">
        <v>13.053149999999999</v>
      </c>
      <c r="AL97">
        <v>5.3118000000000007</v>
      </c>
      <c r="AM97">
        <v>3.4869587301587299</v>
      </c>
      <c r="AN97">
        <v>0</v>
      </c>
      <c r="AO97">
        <v>1.0280644919999999</v>
      </c>
      <c r="AP97">
        <v>1.7244822</v>
      </c>
      <c r="AQ97">
        <v>0</v>
      </c>
      <c r="AR97">
        <v>12.618720000000001</v>
      </c>
      <c r="AS97">
        <v>8.1019350279999998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26.817331452786217</v>
      </c>
      <c r="BB97">
        <f t="shared" si="1"/>
        <v>798.33134768221294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165.03322390740004</v>
      </c>
      <c r="L98">
        <v>65.230081075036082</v>
      </c>
      <c r="M98">
        <v>0</v>
      </c>
      <c r="N98">
        <v>30.000000000000004</v>
      </c>
      <c r="O98">
        <v>25.190625203699494</v>
      </c>
      <c r="P98">
        <v>60.215399999999995</v>
      </c>
      <c r="Q98">
        <v>3.1907480000000001</v>
      </c>
      <c r="R98">
        <v>10.767085399999997</v>
      </c>
      <c r="S98">
        <v>6.7030853999999991</v>
      </c>
      <c r="T98">
        <v>0</v>
      </c>
      <c r="U98">
        <v>330.96230639999999</v>
      </c>
      <c r="V98">
        <v>3.6188848920863306</v>
      </c>
      <c r="W98">
        <v>8.8375226115107903</v>
      </c>
      <c r="X98">
        <v>37.462600915107913</v>
      </c>
      <c r="Y98">
        <v>0</v>
      </c>
      <c r="Z98">
        <v>1.6646652</v>
      </c>
      <c r="AA98">
        <v>3.561715</v>
      </c>
      <c r="AB98">
        <v>3.3181035999999993</v>
      </c>
      <c r="AC98">
        <v>0</v>
      </c>
      <c r="AD98">
        <v>2.3151845999999998</v>
      </c>
      <c r="AE98">
        <v>7.169404000000001</v>
      </c>
      <c r="AF98">
        <v>0</v>
      </c>
      <c r="AG98">
        <v>0</v>
      </c>
      <c r="AH98">
        <v>9.6215200000000003</v>
      </c>
      <c r="AI98">
        <v>0</v>
      </c>
      <c r="AJ98">
        <v>0</v>
      </c>
      <c r="AK98">
        <v>13.053149999999999</v>
      </c>
      <c r="AL98">
        <v>5.3118000000000007</v>
      </c>
      <c r="AM98">
        <v>2.6812342857142855</v>
      </c>
      <c r="AN98">
        <v>0</v>
      </c>
      <c r="AO98">
        <v>1.0280644919999999</v>
      </c>
      <c r="AP98">
        <v>1.7244822</v>
      </c>
      <c r="AQ98">
        <v>0</v>
      </c>
      <c r="AR98">
        <v>12.618720000000001</v>
      </c>
      <c r="AS98">
        <v>8.1019350279999998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26.629899490056061</v>
      </c>
      <c r="BB98">
        <f t="shared" si="1"/>
        <v>792.75164272049869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2.1208999999999998E-4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3.9607973737775928</v>
      </c>
      <c r="L99">
        <f t="shared" si="2"/>
        <v>1.5655219458008645</v>
      </c>
      <c r="M99">
        <f t="shared" si="2"/>
        <v>0</v>
      </c>
      <c r="N99">
        <f t="shared" si="2"/>
        <v>0.72000000000000008</v>
      </c>
      <c r="O99">
        <f t="shared" si="2"/>
        <v>0.60457500488878846</v>
      </c>
      <c r="P99">
        <f t="shared" si="2"/>
        <v>1.3914124874999996</v>
      </c>
      <c r="Q99">
        <f t="shared" si="2"/>
        <v>0.10225412619999986</v>
      </c>
      <c r="R99">
        <f t="shared" si="2"/>
        <v>0.25841004960000036</v>
      </c>
      <c r="S99">
        <f t="shared" si="2"/>
        <v>0.16087404959999996</v>
      </c>
      <c r="T99">
        <f t="shared" si="2"/>
        <v>0</v>
      </c>
      <c r="U99">
        <f t="shared" si="2"/>
        <v>7.9430953536000111</v>
      </c>
      <c r="V99">
        <f t="shared" si="2"/>
        <v>8.6853237410071879E-2</v>
      </c>
      <c r="W99">
        <f t="shared" si="2"/>
        <v>0.25334231486330877</v>
      </c>
      <c r="X99">
        <f t="shared" si="2"/>
        <v>0.89910242196259049</v>
      </c>
      <c r="Y99">
        <f t="shared" si="2"/>
        <v>0</v>
      </c>
      <c r="Z99">
        <f t="shared" si="2"/>
        <v>5.1223659300000043E-2</v>
      </c>
      <c r="AA99">
        <f t="shared" si="2"/>
        <v>9.2973503409999964E-2</v>
      </c>
      <c r="AB99">
        <f t="shared" si="2"/>
        <v>0.1133894188899999</v>
      </c>
      <c r="AC99">
        <f t="shared" si="2"/>
        <v>7.9909732991999965E-2</v>
      </c>
      <c r="AD99">
        <f t="shared" si="2"/>
        <v>8.208839309999999E-2</v>
      </c>
      <c r="AE99">
        <f t="shared" si="2"/>
        <v>0.19965160729999981</v>
      </c>
      <c r="AF99">
        <f t="shared" si="2"/>
        <v>0</v>
      </c>
      <c r="AG99">
        <f t="shared" si="2"/>
        <v>0</v>
      </c>
      <c r="AH99">
        <f t="shared" si="2"/>
        <v>0.27803787420000003</v>
      </c>
      <c r="AI99">
        <f t="shared" si="2"/>
        <v>3.4031745499999995E-2</v>
      </c>
      <c r="AJ99">
        <f t="shared" si="2"/>
        <v>0</v>
      </c>
      <c r="AK99">
        <f t="shared" si="2"/>
        <v>0.31327559999999949</v>
      </c>
      <c r="AL99">
        <f t="shared" si="2"/>
        <v>0.17794529999999983</v>
      </c>
      <c r="AM99">
        <f t="shared" si="2"/>
        <v>3.7237672380952366E-2</v>
      </c>
      <c r="AN99">
        <f t="shared" si="2"/>
        <v>0</v>
      </c>
      <c r="AO99">
        <f t="shared" si="2"/>
        <v>7.046707394999999E-3</v>
      </c>
      <c r="AP99">
        <f t="shared" si="2"/>
        <v>1.5780638999999982E-2</v>
      </c>
      <c r="AQ99">
        <f t="shared" si="2"/>
        <v>0</v>
      </c>
      <c r="AR99">
        <f t="shared" si="2"/>
        <v>0.30579364800000025</v>
      </c>
      <c r="AS99">
        <f t="shared" si="2"/>
        <v>0.19100913233199981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3.6842699999999999E-3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0.64770969109865606</v>
      </c>
      <c r="BB99">
        <f t="shared" si="1"/>
        <v>19.281819667904532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9.4088854246000029</v>
      </c>
      <c r="L3">
        <v>578.49495499999989</v>
      </c>
      <c r="M3">
        <v>28.2256</v>
      </c>
      <c r="N3">
        <v>36.243749999999999</v>
      </c>
      <c r="O3">
        <v>0</v>
      </c>
      <c r="P3">
        <v>31.293600000000001</v>
      </c>
      <c r="Q3">
        <v>5.1849199999999991</v>
      </c>
      <c r="R3">
        <v>13.005282679999999</v>
      </c>
      <c r="S3">
        <v>8.0964826799999994</v>
      </c>
      <c r="T3">
        <v>0</v>
      </c>
      <c r="U3">
        <v>25.695727200000004</v>
      </c>
      <c r="V3">
        <v>4.3723920863309349</v>
      </c>
      <c r="W3">
        <v>14.236840014388488</v>
      </c>
      <c r="X3">
        <v>45.262887507913668</v>
      </c>
      <c r="Y3">
        <v>0</v>
      </c>
      <c r="Z3">
        <v>2.01070584</v>
      </c>
      <c r="AA3">
        <v>0</v>
      </c>
      <c r="AB3">
        <v>4.0078511199999998</v>
      </c>
      <c r="AC3">
        <v>0</v>
      </c>
      <c r="AD3">
        <v>2.7964513200000001</v>
      </c>
      <c r="AE3">
        <v>8.6597367999999992</v>
      </c>
      <c r="AF3">
        <v>5.4450000000000003</v>
      </c>
      <c r="AG3">
        <v>6.0617544000000008</v>
      </c>
      <c r="AH3">
        <v>11.621584000000002</v>
      </c>
      <c r="AI3">
        <v>0</v>
      </c>
      <c r="AJ3">
        <v>0</v>
      </c>
      <c r="AK3">
        <v>15.766649999999998</v>
      </c>
      <c r="AL3">
        <v>0</v>
      </c>
      <c r="AM3">
        <v>1.6196330857142853</v>
      </c>
      <c r="AN3">
        <v>0.66954999999999998</v>
      </c>
      <c r="AO3">
        <v>0</v>
      </c>
      <c r="AP3">
        <v>0.70741944000000001</v>
      </c>
      <c r="AQ3">
        <v>6.1856</v>
      </c>
      <c r="AR3">
        <v>15.241823999999999</v>
      </c>
      <c r="AS3">
        <v>9.7861167976000001</v>
      </c>
      <c r="AT3">
        <v>0</v>
      </c>
      <c r="AU3">
        <v>0</v>
      </c>
      <c r="AV3">
        <v>0</v>
      </c>
      <c r="AW3">
        <v>1.3161719999999999</v>
      </c>
      <c r="AX3">
        <v>0</v>
      </c>
      <c r="AY3">
        <v>0</v>
      </c>
      <c r="AZ3">
        <v>0</v>
      </c>
      <c r="BA3">
        <v>28.971063312196843</v>
      </c>
      <c r="BB3">
        <f>SUM(B3:AZ3)-BA3</f>
        <v>862.44630808435056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9.4088854246000029</v>
      </c>
      <c r="L4">
        <v>578.49495499999989</v>
      </c>
      <c r="M4">
        <v>28.2256</v>
      </c>
      <c r="N4">
        <v>36.243749999999999</v>
      </c>
      <c r="O4">
        <v>0</v>
      </c>
      <c r="P4">
        <v>31.753799999999998</v>
      </c>
      <c r="Q4">
        <v>5.1849199999999991</v>
      </c>
      <c r="R4">
        <v>13.005282679999999</v>
      </c>
      <c r="S4">
        <v>8.0964826799999994</v>
      </c>
      <c r="T4">
        <v>0</v>
      </c>
      <c r="U4">
        <v>25.695727200000004</v>
      </c>
      <c r="V4">
        <v>4.3723920863309349</v>
      </c>
      <c r="W4">
        <v>14.236840014388488</v>
      </c>
      <c r="X4">
        <v>45.262887507913668</v>
      </c>
      <c r="Y4">
        <v>0</v>
      </c>
      <c r="Z4">
        <v>2.01070584</v>
      </c>
      <c r="AA4">
        <v>0</v>
      </c>
      <c r="AB4">
        <v>4.0078511199999998</v>
      </c>
      <c r="AC4">
        <v>0</v>
      </c>
      <c r="AD4">
        <v>2.7964513200000001</v>
      </c>
      <c r="AE4">
        <v>8.6597367999999992</v>
      </c>
      <c r="AF4">
        <v>5.4450000000000003</v>
      </c>
      <c r="AG4">
        <v>6.0617544000000008</v>
      </c>
      <c r="AH4">
        <v>11.621584000000002</v>
      </c>
      <c r="AI4">
        <v>0</v>
      </c>
      <c r="AJ4">
        <v>0</v>
      </c>
      <c r="AK4">
        <v>15.766649999999998</v>
      </c>
      <c r="AL4">
        <v>0</v>
      </c>
      <c r="AM4">
        <v>1.6196330857142853</v>
      </c>
      <c r="AN4">
        <v>0.66954999999999998</v>
      </c>
      <c r="AO4">
        <v>0</v>
      </c>
      <c r="AP4">
        <v>0.70741944000000001</v>
      </c>
      <c r="AQ4">
        <v>6.1856</v>
      </c>
      <c r="AR4">
        <v>15.241823999999999</v>
      </c>
      <c r="AS4">
        <v>9.7861167976000001</v>
      </c>
      <c r="AT4">
        <v>0</v>
      </c>
      <c r="AU4">
        <v>0</v>
      </c>
      <c r="AV4">
        <v>0</v>
      </c>
      <c r="AW4">
        <v>1.3161719999999999</v>
      </c>
      <c r="AX4">
        <v>0</v>
      </c>
      <c r="AY4">
        <v>0</v>
      </c>
      <c r="AZ4">
        <v>0</v>
      </c>
      <c r="BA4">
        <v>28.98601981219684</v>
      </c>
      <c r="BB4">
        <f t="shared" ref="BB4:BB67" si="0">SUM(B4:AZ4)-BA4</f>
        <v>862.89155158435062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9.4088854246000029</v>
      </c>
      <c r="L5">
        <v>578.49495499999989</v>
      </c>
      <c r="M5">
        <v>28.2256</v>
      </c>
      <c r="N5">
        <v>36.243749999999999</v>
      </c>
      <c r="O5">
        <v>0</v>
      </c>
      <c r="P5">
        <v>32.213999999999999</v>
      </c>
      <c r="Q5">
        <v>5.1849199999999991</v>
      </c>
      <c r="R5">
        <v>13.005282679999999</v>
      </c>
      <c r="S5">
        <v>8.0964826799999994</v>
      </c>
      <c r="T5">
        <v>0</v>
      </c>
      <c r="U5">
        <v>25.695727200000004</v>
      </c>
      <c r="V5">
        <v>4.3723920863309349</v>
      </c>
      <c r="W5">
        <v>14.236840014388488</v>
      </c>
      <c r="X5">
        <v>45.262887507913668</v>
      </c>
      <c r="Y5">
        <v>0</v>
      </c>
      <c r="Z5">
        <v>2.01070584</v>
      </c>
      <c r="AA5">
        <v>0</v>
      </c>
      <c r="AB5">
        <v>4.0078511199999998</v>
      </c>
      <c r="AC5">
        <v>0</v>
      </c>
      <c r="AD5">
        <v>2.7964513200000001</v>
      </c>
      <c r="AE5">
        <v>8.6597367999999992</v>
      </c>
      <c r="AF5">
        <v>5.4450000000000003</v>
      </c>
      <c r="AG5">
        <v>6.0617544000000008</v>
      </c>
      <c r="AH5">
        <v>5.8107920000000011</v>
      </c>
      <c r="AI5">
        <v>0</v>
      </c>
      <c r="AJ5">
        <v>0</v>
      </c>
      <c r="AK5">
        <v>15.766649999999998</v>
      </c>
      <c r="AL5">
        <v>0</v>
      </c>
      <c r="AM5">
        <v>1.6196330857142853</v>
      </c>
      <c r="AN5">
        <v>0.66954999999999998</v>
      </c>
      <c r="AO5">
        <v>0</v>
      </c>
      <c r="AP5">
        <v>0.70741944000000001</v>
      </c>
      <c r="AQ5">
        <v>6.1856</v>
      </c>
      <c r="AR5">
        <v>15.241823999999999</v>
      </c>
      <c r="AS5">
        <v>9.7861167976000001</v>
      </c>
      <c r="AT5">
        <v>0</v>
      </c>
      <c r="AU5">
        <v>0</v>
      </c>
      <c r="AV5">
        <v>0</v>
      </c>
      <c r="AW5">
        <v>1.3161719999999999</v>
      </c>
      <c r="AX5">
        <v>0</v>
      </c>
      <c r="AY5">
        <v>0</v>
      </c>
      <c r="AZ5">
        <v>0</v>
      </c>
      <c r="BA5">
        <v>28.812125572196845</v>
      </c>
      <c r="BB5">
        <f t="shared" si="0"/>
        <v>857.7148538243506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9.4088854246000029</v>
      </c>
      <c r="L6">
        <v>578.49495499999989</v>
      </c>
      <c r="M6">
        <v>28.2256</v>
      </c>
      <c r="N6">
        <v>36.243749999999999</v>
      </c>
      <c r="O6">
        <v>0</v>
      </c>
      <c r="P6">
        <v>32.789250000000003</v>
      </c>
      <c r="Q6">
        <v>5.1849199999999991</v>
      </c>
      <c r="R6">
        <v>13.005282679999999</v>
      </c>
      <c r="S6">
        <v>8.0964826799999994</v>
      </c>
      <c r="T6">
        <v>0</v>
      </c>
      <c r="U6">
        <v>25.695727200000004</v>
      </c>
      <c r="V6">
        <v>4.3723920863309349</v>
      </c>
      <c r="W6">
        <v>14.236840014388488</v>
      </c>
      <c r="X6">
        <v>45.262887507913668</v>
      </c>
      <c r="Y6">
        <v>0</v>
      </c>
      <c r="Z6">
        <v>2.01070584</v>
      </c>
      <c r="AA6">
        <v>0</v>
      </c>
      <c r="AB6">
        <v>4.0078511199999998</v>
      </c>
      <c r="AC6">
        <v>0</v>
      </c>
      <c r="AD6">
        <v>2.7964513200000001</v>
      </c>
      <c r="AE6">
        <v>8.6597367999999992</v>
      </c>
      <c r="AF6">
        <v>5.4450000000000003</v>
      </c>
      <c r="AG6">
        <v>6.0617544000000008</v>
      </c>
      <c r="AH6">
        <v>5.8107920000000011</v>
      </c>
      <c r="AI6">
        <v>0</v>
      </c>
      <c r="AJ6">
        <v>0</v>
      </c>
      <c r="AK6">
        <v>15.766649999999998</v>
      </c>
      <c r="AL6">
        <v>0</v>
      </c>
      <c r="AM6">
        <v>1.6196330857142853</v>
      </c>
      <c r="AN6">
        <v>0.66954999999999998</v>
      </c>
      <c r="AO6">
        <v>0</v>
      </c>
      <c r="AP6">
        <v>0.70741944000000001</v>
      </c>
      <c r="AQ6">
        <v>6.1856</v>
      </c>
      <c r="AR6">
        <v>15.241823999999999</v>
      </c>
      <c r="AS6">
        <v>9.7861167976000001</v>
      </c>
      <c r="AT6">
        <v>0</v>
      </c>
      <c r="AU6">
        <v>0</v>
      </c>
      <c r="AV6">
        <v>0</v>
      </c>
      <c r="AW6">
        <v>1.463436</v>
      </c>
      <c r="AX6">
        <v>0</v>
      </c>
      <c r="AY6">
        <v>0</v>
      </c>
      <c r="AZ6">
        <v>0</v>
      </c>
      <c r="BA6">
        <v>28.835607430596845</v>
      </c>
      <c r="BB6">
        <f t="shared" si="0"/>
        <v>858.41388596595061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9.4088854246000029</v>
      </c>
      <c r="L7">
        <v>578.49495499999989</v>
      </c>
      <c r="M7">
        <v>28.2256</v>
      </c>
      <c r="N7">
        <v>36.243749999999999</v>
      </c>
      <c r="O7">
        <v>0</v>
      </c>
      <c r="P7">
        <v>32.789250000000003</v>
      </c>
      <c r="Q7">
        <v>5.1849199999999991</v>
      </c>
      <c r="R7">
        <v>13.005282679999999</v>
      </c>
      <c r="S7">
        <v>8.0964826799999994</v>
      </c>
      <c r="T7">
        <v>0</v>
      </c>
      <c r="U7">
        <v>25.695727200000004</v>
      </c>
      <c r="V7">
        <v>4.3723920863309349</v>
      </c>
      <c r="W7">
        <v>14.236840014388488</v>
      </c>
      <c r="X7">
        <v>45.262887507913668</v>
      </c>
      <c r="Y7">
        <v>0</v>
      </c>
      <c r="Z7">
        <v>2.01070584</v>
      </c>
      <c r="AA7">
        <v>0</v>
      </c>
      <c r="AB7">
        <v>4.0078511199999998</v>
      </c>
      <c r="AC7">
        <v>0</v>
      </c>
      <c r="AD7">
        <v>2.7964513200000001</v>
      </c>
      <c r="AE7">
        <v>8.6597367999999992</v>
      </c>
      <c r="AF7">
        <v>2.7225000000000001</v>
      </c>
      <c r="AG7">
        <v>6.0617544000000008</v>
      </c>
      <c r="AH7">
        <v>0</v>
      </c>
      <c r="AI7">
        <v>0</v>
      </c>
      <c r="AJ7">
        <v>0</v>
      </c>
      <c r="AK7">
        <v>15.766649999999998</v>
      </c>
      <c r="AL7">
        <v>0</v>
      </c>
      <c r="AM7">
        <v>1.6196330857142853</v>
      </c>
      <c r="AN7">
        <v>0.66954999999999998</v>
      </c>
      <c r="AO7">
        <v>0</v>
      </c>
      <c r="AP7">
        <v>0.70741944000000001</v>
      </c>
      <c r="AQ7">
        <v>6.1856</v>
      </c>
      <c r="AR7">
        <v>15.241823999999999</v>
      </c>
      <c r="AS7">
        <v>9.7861167976000001</v>
      </c>
      <c r="AT7">
        <v>0</v>
      </c>
      <c r="AU7">
        <v>0</v>
      </c>
      <c r="AV7">
        <v>0</v>
      </c>
      <c r="AW7">
        <v>1.521728</v>
      </c>
      <c r="AX7">
        <v>0</v>
      </c>
      <c r="AY7">
        <v>0</v>
      </c>
      <c r="AZ7">
        <v>0</v>
      </c>
      <c r="BA7">
        <v>28.560169930596835</v>
      </c>
      <c r="BB7">
        <f t="shared" si="0"/>
        <v>850.21432346595054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9.4088854246000029</v>
      </c>
      <c r="L8">
        <v>578.49495499999989</v>
      </c>
      <c r="M8">
        <v>28.2256</v>
      </c>
      <c r="N8">
        <v>36.243749999999999</v>
      </c>
      <c r="O8">
        <v>0</v>
      </c>
      <c r="P8">
        <v>32.789250000000003</v>
      </c>
      <c r="Q8">
        <v>5.1849199999999991</v>
      </c>
      <c r="R8">
        <v>13.005282679999999</v>
      </c>
      <c r="S8">
        <v>8.0964826799999994</v>
      </c>
      <c r="T8">
        <v>0</v>
      </c>
      <c r="U8">
        <v>25.695727200000004</v>
      </c>
      <c r="V8">
        <v>4.3723920863309349</v>
      </c>
      <c r="W8">
        <v>14.236840014388488</v>
      </c>
      <c r="X8">
        <v>45.262887507913668</v>
      </c>
      <c r="Y8">
        <v>0</v>
      </c>
      <c r="Z8">
        <v>2.01070584</v>
      </c>
      <c r="AA8">
        <v>0</v>
      </c>
      <c r="AB8">
        <v>4.0078511199999998</v>
      </c>
      <c r="AC8">
        <v>0</v>
      </c>
      <c r="AD8">
        <v>2.31011196</v>
      </c>
      <c r="AE8">
        <v>8.6597367999999992</v>
      </c>
      <c r="AF8">
        <v>2.7225000000000001</v>
      </c>
      <c r="AG8">
        <v>6.0617544000000008</v>
      </c>
      <c r="AH8">
        <v>0</v>
      </c>
      <c r="AI8">
        <v>0</v>
      </c>
      <c r="AJ8">
        <v>0</v>
      </c>
      <c r="AK8">
        <v>15.766649999999998</v>
      </c>
      <c r="AL8">
        <v>0</v>
      </c>
      <c r="AM8">
        <v>1.6196330857142853</v>
      </c>
      <c r="AN8">
        <v>0.66954999999999998</v>
      </c>
      <c r="AO8">
        <v>0</v>
      </c>
      <c r="AP8">
        <v>0.70741944000000001</v>
      </c>
      <c r="AQ8">
        <v>6.1856</v>
      </c>
      <c r="AR8">
        <v>15.241823999999999</v>
      </c>
      <c r="AS8">
        <v>9.7861167976000001</v>
      </c>
      <c r="AT8">
        <v>0</v>
      </c>
      <c r="AU8">
        <v>0</v>
      </c>
      <c r="AV8">
        <v>0</v>
      </c>
      <c r="AW8">
        <v>1.5524079999999998</v>
      </c>
      <c r="AX8">
        <v>0</v>
      </c>
      <c r="AY8">
        <v>0</v>
      </c>
      <c r="AZ8">
        <v>0</v>
      </c>
      <c r="BA8">
        <v>28.545361001396838</v>
      </c>
      <c r="BB8">
        <f t="shared" si="0"/>
        <v>849.77347303515057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9.4088854246000029</v>
      </c>
      <c r="L9">
        <v>578.49495499999989</v>
      </c>
      <c r="M9">
        <v>28.2256</v>
      </c>
      <c r="N9">
        <v>36.243749999999999</v>
      </c>
      <c r="O9">
        <v>0</v>
      </c>
      <c r="P9">
        <v>33.824700000000007</v>
      </c>
      <c r="Q9">
        <v>5.1849199999999991</v>
      </c>
      <c r="R9">
        <v>13.005282679999999</v>
      </c>
      <c r="S9">
        <v>8.0964826799999994</v>
      </c>
      <c r="T9">
        <v>0</v>
      </c>
      <c r="U9">
        <v>25.695727200000004</v>
      </c>
      <c r="V9">
        <v>4.3723920863309349</v>
      </c>
      <c r="W9">
        <v>14.236840014388488</v>
      </c>
      <c r="X9">
        <v>45.262887507913668</v>
      </c>
      <c r="Y9">
        <v>0</v>
      </c>
      <c r="Z9">
        <v>2.01070584</v>
      </c>
      <c r="AA9">
        <v>0</v>
      </c>
      <c r="AB9">
        <v>0</v>
      </c>
      <c r="AC9">
        <v>0</v>
      </c>
      <c r="AD9">
        <v>0</v>
      </c>
      <c r="AE9">
        <v>8.6597367999999992</v>
      </c>
      <c r="AF9">
        <v>2.7225000000000001</v>
      </c>
      <c r="AG9">
        <v>6.0617544000000008</v>
      </c>
      <c r="AH9">
        <v>0</v>
      </c>
      <c r="AI9">
        <v>0</v>
      </c>
      <c r="AJ9">
        <v>0</v>
      </c>
      <c r="AK9">
        <v>15.766649999999998</v>
      </c>
      <c r="AL9">
        <v>0</v>
      </c>
      <c r="AM9">
        <v>1.6196330857142853</v>
      </c>
      <c r="AN9">
        <v>0.66954999999999998</v>
      </c>
      <c r="AO9">
        <v>0</v>
      </c>
      <c r="AP9">
        <v>0.70741944000000001</v>
      </c>
      <c r="AQ9">
        <v>6.1856</v>
      </c>
      <c r="AR9">
        <v>15.241823999999999</v>
      </c>
      <c r="AS9">
        <v>9.7861167976000001</v>
      </c>
      <c r="AT9">
        <v>0</v>
      </c>
      <c r="AU9">
        <v>0</v>
      </c>
      <c r="AV9">
        <v>0</v>
      </c>
      <c r="AW9">
        <v>1.5524079999999998</v>
      </c>
      <c r="AX9">
        <v>0</v>
      </c>
      <c r="AY9">
        <v>0</v>
      </c>
      <c r="AZ9">
        <v>0</v>
      </c>
      <c r="BA9">
        <v>28.373679402996846</v>
      </c>
      <c r="BB9">
        <f t="shared" si="0"/>
        <v>844.66264155355054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9.4088854246000029</v>
      </c>
      <c r="L10">
        <v>578.49495499999989</v>
      </c>
      <c r="M10">
        <v>28.2256</v>
      </c>
      <c r="N10">
        <v>36.243749999999999</v>
      </c>
      <c r="O10">
        <v>0</v>
      </c>
      <c r="P10">
        <v>33.824700000000007</v>
      </c>
      <c r="Q10">
        <v>5.1849199999999991</v>
      </c>
      <c r="R10">
        <v>13.005282679999999</v>
      </c>
      <c r="S10">
        <v>8.0964826799999994</v>
      </c>
      <c r="T10">
        <v>0</v>
      </c>
      <c r="U10">
        <v>25.695727200000004</v>
      </c>
      <c r="V10">
        <v>4.3723920863309349</v>
      </c>
      <c r="W10">
        <v>14.236840014388488</v>
      </c>
      <c r="X10">
        <v>45.262887507913668</v>
      </c>
      <c r="Y10">
        <v>0</v>
      </c>
      <c r="Z10">
        <v>2.01070584</v>
      </c>
      <c r="AA10">
        <v>0</v>
      </c>
      <c r="AB10">
        <v>0</v>
      </c>
      <c r="AC10">
        <v>0</v>
      </c>
      <c r="AD10">
        <v>0</v>
      </c>
      <c r="AE10">
        <v>8.6597367999999992</v>
      </c>
      <c r="AF10">
        <v>2.7225000000000001</v>
      </c>
      <c r="AG10">
        <v>6.0617544000000008</v>
      </c>
      <c r="AH10">
        <v>0</v>
      </c>
      <c r="AI10">
        <v>0</v>
      </c>
      <c r="AJ10">
        <v>0</v>
      </c>
      <c r="AK10">
        <v>15.766649999999998</v>
      </c>
      <c r="AL10">
        <v>0</v>
      </c>
      <c r="AM10">
        <v>1.6196330857142853</v>
      </c>
      <c r="AN10">
        <v>0.66954999999999998</v>
      </c>
      <c r="AO10">
        <v>0</v>
      </c>
      <c r="AP10">
        <v>0.70741944000000001</v>
      </c>
      <c r="AQ10">
        <v>3.1121299999999996</v>
      </c>
      <c r="AR10">
        <v>15.241823999999999</v>
      </c>
      <c r="AS10">
        <v>9.7861167976000001</v>
      </c>
      <c r="AT10">
        <v>0</v>
      </c>
      <c r="AU10">
        <v>0</v>
      </c>
      <c r="AV10">
        <v>0</v>
      </c>
      <c r="AW10">
        <v>1.5524079999999998</v>
      </c>
      <c r="AX10">
        <v>0</v>
      </c>
      <c r="AY10">
        <v>0</v>
      </c>
      <c r="AZ10">
        <v>0</v>
      </c>
      <c r="BA10">
        <v>28.273791781409546</v>
      </c>
      <c r="BB10">
        <f t="shared" si="0"/>
        <v>841.6890591751378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9.4088854246000029</v>
      </c>
      <c r="L11">
        <v>578.49495499999989</v>
      </c>
      <c r="M11">
        <v>28.2256</v>
      </c>
      <c r="N11">
        <v>36.243749999999999</v>
      </c>
      <c r="O11">
        <v>0</v>
      </c>
      <c r="P11">
        <v>33.824700000000007</v>
      </c>
      <c r="Q11">
        <v>5.1849199999999991</v>
      </c>
      <c r="R11">
        <v>13.005282679999999</v>
      </c>
      <c r="S11">
        <v>8.0964826799999994</v>
      </c>
      <c r="T11">
        <v>0</v>
      </c>
      <c r="U11">
        <v>25.695727200000004</v>
      </c>
      <c r="V11">
        <v>4.3723920863309349</v>
      </c>
      <c r="W11">
        <v>14.236840014388488</v>
      </c>
      <c r="X11">
        <v>45.262887507913668</v>
      </c>
      <c r="Y11">
        <v>0</v>
      </c>
      <c r="Z11">
        <v>2.01070584</v>
      </c>
      <c r="AA11">
        <v>0</v>
      </c>
      <c r="AB11">
        <v>0</v>
      </c>
      <c r="AC11">
        <v>0</v>
      </c>
      <c r="AD11">
        <v>0</v>
      </c>
      <c r="AE11">
        <v>8.6597367999999992</v>
      </c>
      <c r="AF11">
        <v>2.7225000000000001</v>
      </c>
      <c r="AG11">
        <v>6.0617544000000008</v>
      </c>
      <c r="AH11">
        <v>0</v>
      </c>
      <c r="AI11">
        <v>0</v>
      </c>
      <c r="AJ11">
        <v>0</v>
      </c>
      <c r="AK11">
        <v>15.766649999999998</v>
      </c>
      <c r="AL11">
        <v>0</v>
      </c>
      <c r="AM11">
        <v>1.6196330857142853</v>
      </c>
      <c r="AN11">
        <v>0.66954999999999998</v>
      </c>
      <c r="AO11">
        <v>0</v>
      </c>
      <c r="AP11">
        <v>0.70741944000000001</v>
      </c>
      <c r="AQ11">
        <v>0</v>
      </c>
      <c r="AR11">
        <v>15.241823999999999</v>
      </c>
      <c r="AS11">
        <v>9.7861167976000001</v>
      </c>
      <c r="AT11">
        <v>0</v>
      </c>
      <c r="AU11">
        <v>0</v>
      </c>
      <c r="AV11">
        <v>0</v>
      </c>
      <c r="AW11">
        <v>1.5524079999999998</v>
      </c>
      <c r="AX11">
        <v>0</v>
      </c>
      <c r="AY11">
        <v>0</v>
      </c>
      <c r="AZ11">
        <v>0</v>
      </c>
      <c r="BA11">
        <v>28.172647402996848</v>
      </c>
      <c r="BB11">
        <f t="shared" si="0"/>
        <v>838.67807355355046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9.4088854246000029</v>
      </c>
      <c r="L12">
        <v>578.49495499999989</v>
      </c>
      <c r="M12">
        <v>28.2256</v>
      </c>
      <c r="N12">
        <v>36.243749999999999</v>
      </c>
      <c r="O12">
        <v>0</v>
      </c>
      <c r="P12">
        <v>33.824700000000007</v>
      </c>
      <c r="Q12">
        <v>5.1849199999999991</v>
      </c>
      <c r="R12">
        <v>13.005282679999999</v>
      </c>
      <c r="S12">
        <v>8.0964826799999994</v>
      </c>
      <c r="T12">
        <v>0</v>
      </c>
      <c r="U12">
        <v>25.695727200000004</v>
      </c>
      <c r="V12">
        <v>4.3723920863309349</v>
      </c>
      <c r="W12">
        <v>14.236840014388488</v>
      </c>
      <c r="X12">
        <v>45.262887507913668</v>
      </c>
      <c r="Y12">
        <v>0</v>
      </c>
      <c r="Z12">
        <v>2.01070584</v>
      </c>
      <c r="AA12">
        <v>0</v>
      </c>
      <c r="AB12">
        <v>0</v>
      </c>
      <c r="AC12">
        <v>0</v>
      </c>
      <c r="AD12">
        <v>0</v>
      </c>
      <c r="AE12">
        <v>8.6597367999999992</v>
      </c>
      <c r="AF12">
        <v>2.7225000000000001</v>
      </c>
      <c r="AG12">
        <v>6.0617544000000008</v>
      </c>
      <c r="AH12">
        <v>0</v>
      </c>
      <c r="AI12">
        <v>0</v>
      </c>
      <c r="AJ12">
        <v>0</v>
      </c>
      <c r="AK12">
        <v>15.766649999999998</v>
      </c>
      <c r="AL12">
        <v>0</v>
      </c>
      <c r="AM12">
        <v>1.6196330857142853</v>
      </c>
      <c r="AN12">
        <v>0.66954999999999998</v>
      </c>
      <c r="AO12">
        <v>0</v>
      </c>
      <c r="AP12">
        <v>0.70741944000000001</v>
      </c>
      <c r="AQ12">
        <v>0</v>
      </c>
      <c r="AR12">
        <v>15.241823999999999</v>
      </c>
      <c r="AS12">
        <v>9.7861167976000001</v>
      </c>
      <c r="AT12">
        <v>0</v>
      </c>
      <c r="AU12">
        <v>0</v>
      </c>
      <c r="AV12">
        <v>0</v>
      </c>
      <c r="AW12">
        <v>1.5524079999999998</v>
      </c>
      <c r="AX12">
        <v>0</v>
      </c>
      <c r="AY12">
        <v>0</v>
      </c>
      <c r="AZ12">
        <v>0</v>
      </c>
      <c r="BA12">
        <v>28.172647402996848</v>
      </c>
      <c r="BB12">
        <f t="shared" si="0"/>
        <v>838.67807355355046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9.4088854246000029</v>
      </c>
      <c r="L13">
        <v>578.49495499999989</v>
      </c>
      <c r="M13">
        <v>28.2256</v>
      </c>
      <c r="N13">
        <v>36.243749999999999</v>
      </c>
      <c r="O13">
        <v>0</v>
      </c>
      <c r="P13">
        <v>33.824700000000007</v>
      </c>
      <c r="Q13">
        <v>5.1849199999999991</v>
      </c>
      <c r="R13">
        <v>13.005282679999999</v>
      </c>
      <c r="S13">
        <v>8.0964826799999994</v>
      </c>
      <c r="T13">
        <v>0</v>
      </c>
      <c r="U13">
        <v>25.695727200000004</v>
      </c>
      <c r="V13">
        <v>4.3723920863309349</v>
      </c>
      <c r="W13">
        <v>14.236840014388488</v>
      </c>
      <c r="X13">
        <v>45.262887507913668</v>
      </c>
      <c r="Y13">
        <v>0</v>
      </c>
      <c r="Z13">
        <v>2.01070584</v>
      </c>
      <c r="AA13">
        <v>0</v>
      </c>
      <c r="AB13">
        <v>0</v>
      </c>
      <c r="AC13">
        <v>0</v>
      </c>
      <c r="AD13">
        <v>0</v>
      </c>
      <c r="AE13">
        <v>8.6597367999999992</v>
      </c>
      <c r="AF13">
        <v>2.7225000000000001</v>
      </c>
      <c r="AG13">
        <v>6.0617544000000008</v>
      </c>
      <c r="AH13">
        <v>0</v>
      </c>
      <c r="AI13">
        <v>0</v>
      </c>
      <c r="AJ13">
        <v>0</v>
      </c>
      <c r="AK13">
        <v>15.766649999999998</v>
      </c>
      <c r="AL13">
        <v>0</v>
      </c>
      <c r="AM13">
        <v>1.6196330857142853</v>
      </c>
      <c r="AN13">
        <v>0.66954999999999998</v>
      </c>
      <c r="AO13">
        <v>0</v>
      </c>
      <c r="AP13">
        <v>0.70741944000000001</v>
      </c>
      <c r="AQ13">
        <v>0</v>
      </c>
      <c r="AR13">
        <v>15.241823999999999</v>
      </c>
      <c r="AS13">
        <v>9.7861167976000001</v>
      </c>
      <c r="AT13">
        <v>0</v>
      </c>
      <c r="AU13">
        <v>0</v>
      </c>
      <c r="AV13">
        <v>0</v>
      </c>
      <c r="AW13">
        <v>1.5524079999999998</v>
      </c>
      <c r="AX13">
        <v>0</v>
      </c>
      <c r="AY13">
        <v>0</v>
      </c>
      <c r="AZ13">
        <v>0</v>
      </c>
      <c r="BA13">
        <v>28.172647402996848</v>
      </c>
      <c r="BB13">
        <f t="shared" si="0"/>
        <v>838.67807355355046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9.4088854246000029</v>
      </c>
      <c r="L14">
        <v>578.49495499999989</v>
      </c>
      <c r="M14">
        <v>28.2256</v>
      </c>
      <c r="N14">
        <v>36.243749999999999</v>
      </c>
      <c r="O14">
        <v>0</v>
      </c>
      <c r="P14">
        <v>33.824700000000007</v>
      </c>
      <c r="Q14">
        <v>5.1849199999999991</v>
      </c>
      <c r="R14">
        <v>13.005282679999999</v>
      </c>
      <c r="S14">
        <v>8.0964826799999994</v>
      </c>
      <c r="T14">
        <v>0</v>
      </c>
      <c r="U14">
        <v>25.695727200000004</v>
      </c>
      <c r="V14">
        <v>4.3723920863309349</v>
      </c>
      <c r="W14">
        <v>14.236840014388488</v>
      </c>
      <c r="X14">
        <v>45.262887507913668</v>
      </c>
      <c r="Y14">
        <v>0</v>
      </c>
      <c r="Z14">
        <v>2.01070584</v>
      </c>
      <c r="AA14">
        <v>0</v>
      </c>
      <c r="AB14">
        <v>0</v>
      </c>
      <c r="AC14">
        <v>0</v>
      </c>
      <c r="AD14">
        <v>0</v>
      </c>
      <c r="AE14">
        <v>8.6597367999999992</v>
      </c>
      <c r="AF14">
        <v>2.7225000000000001</v>
      </c>
      <c r="AG14">
        <v>6.0617544000000008</v>
      </c>
      <c r="AH14">
        <v>0</v>
      </c>
      <c r="AI14">
        <v>0</v>
      </c>
      <c r="AJ14">
        <v>0</v>
      </c>
      <c r="AK14">
        <v>15.766649999999998</v>
      </c>
      <c r="AL14">
        <v>0</v>
      </c>
      <c r="AM14">
        <v>1.6196330857142853</v>
      </c>
      <c r="AN14">
        <v>0.66954999999999998</v>
      </c>
      <c r="AO14">
        <v>1.3169083199999997E-2</v>
      </c>
      <c r="AP14">
        <v>0.70741944000000001</v>
      </c>
      <c r="AQ14">
        <v>0</v>
      </c>
      <c r="AR14">
        <v>15.241823999999999</v>
      </c>
      <c r="AS14">
        <v>9.7861167976000001</v>
      </c>
      <c r="AT14">
        <v>0</v>
      </c>
      <c r="AU14">
        <v>0</v>
      </c>
      <c r="AV14">
        <v>0</v>
      </c>
      <c r="AW14">
        <v>1.5524079999999998</v>
      </c>
      <c r="AX14">
        <v>0</v>
      </c>
      <c r="AY14">
        <v>0</v>
      </c>
      <c r="AZ14">
        <v>0</v>
      </c>
      <c r="BA14">
        <v>28.173075388996846</v>
      </c>
      <c r="BB14">
        <f t="shared" si="0"/>
        <v>838.69081465075044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9.4088854246000029</v>
      </c>
      <c r="L15">
        <v>578.49495499999989</v>
      </c>
      <c r="M15">
        <v>28.2256</v>
      </c>
      <c r="N15">
        <v>36.243749999999999</v>
      </c>
      <c r="O15">
        <v>0</v>
      </c>
      <c r="P15">
        <v>34.515000000000008</v>
      </c>
      <c r="Q15">
        <v>5.1849199999999991</v>
      </c>
      <c r="R15">
        <v>13.005282679999999</v>
      </c>
      <c r="S15">
        <v>8.0964826799999994</v>
      </c>
      <c r="T15">
        <v>0</v>
      </c>
      <c r="U15">
        <v>25.695727200000004</v>
      </c>
      <c r="V15">
        <v>4.3723920863309349</v>
      </c>
      <c r="W15">
        <v>14.236840014388488</v>
      </c>
      <c r="X15">
        <v>45.262887507913668</v>
      </c>
      <c r="Y15">
        <v>0</v>
      </c>
      <c r="Z15">
        <v>2.01070584</v>
      </c>
      <c r="AA15">
        <v>0</v>
      </c>
      <c r="AB15">
        <v>0</v>
      </c>
      <c r="AC15">
        <v>0</v>
      </c>
      <c r="AD15">
        <v>0</v>
      </c>
      <c r="AE15">
        <v>15.1671353808</v>
      </c>
      <c r="AF15">
        <v>2.7225000000000001</v>
      </c>
      <c r="AG15">
        <v>6.0617544000000008</v>
      </c>
      <c r="AH15">
        <v>0</v>
      </c>
      <c r="AI15">
        <v>0</v>
      </c>
      <c r="AJ15">
        <v>0</v>
      </c>
      <c r="AK15">
        <v>15.766649999999998</v>
      </c>
      <c r="AL15">
        <v>0</v>
      </c>
      <c r="AM15">
        <v>1.6196330857142853</v>
      </c>
      <c r="AN15">
        <v>0.66954999999999998</v>
      </c>
      <c r="AO15">
        <v>9.4709160000000011E-3</v>
      </c>
      <c r="AP15">
        <v>0.70741944000000001</v>
      </c>
      <c r="AQ15">
        <v>0</v>
      </c>
      <c r="AR15">
        <v>16.427299199999997</v>
      </c>
      <c r="AS15">
        <v>9.7861167976000001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28.394954989796844</v>
      </c>
      <c r="BB15">
        <f t="shared" si="0"/>
        <v>845.29600266355055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9.4088854246000029</v>
      </c>
      <c r="L16">
        <v>578.49495499999989</v>
      </c>
      <c r="M16">
        <v>28.2256</v>
      </c>
      <c r="N16">
        <v>36.243749999999999</v>
      </c>
      <c r="O16">
        <v>0</v>
      </c>
      <c r="P16">
        <v>34.975200000000001</v>
      </c>
      <c r="Q16">
        <v>5.1849199999999991</v>
      </c>
      <c r="R16">
        <v>13.005282679999999</v>
      </c>
      <c r="S16">
        <v>8.0964826799999994</v>
      </c>
      <c r="T16">
        <v>0</v>
      </c>
      <c r="U16">
        <v>25.695727200000004</v>
      </c>
      <c r="V16">
        <v>4.3723920863309349</v>
      </c>
      <c r="W16">
        <v>14.236840014388488</v>
      </c>
      <c r="X16">
        <v>45.262887507913668</v>
      </c>
      <c r="Y16">
        <v>0</v>
      </c>
      <c r="Z16">
        <v>2.01070584</v>
      </c>
      <c r="AA16">
        <v>0</v>
      </c>
      <c r="AB16">
        <v>0</v>
      </c>
      <c r="AC16">
        <v>0</v>
      </c>
      <c r="AD16">
        <v>0</v>
      </c>
      <c r="AE16">
        <v>15.1671353808</v>
      </c>
      <c r="AF16">
        <v>2.7225000000000001</v>
      </c>
      <c r="AG16">
        <v>6.0617544000000008</v>
      </c>
      <c r="AH16">
        <v>0</v>
      </c>
      <c r="AI16">
        <v>0</v>
      </c>
      <c r="AJ16">
        <v>0</v>
      </c>
      <c r="AK16">
        <v>15.766649999999998</v>
      </c>
      <c r="AL16">
        <v>0</v>
      </c>
      <c r="AM16">
        <v>1.6196330857142853</v>
      </c>
      <c r="AN16">
        <v>0.66954999999999998</v>
      </c>
      <c r="AO16">
        <v>0</v>
      </c>
      <c r="AP16">
        <v>0.70741944000000001</v>
      </c>
      <c r="AQ16">
        <v>0</v>
      </c>
      <c r="AR16">
        <v>16.427299199999997</v>
      </c>
      <c r="AS16">
        <v>9.7861167976000001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28.409603769396846</v>
      </c>
      <c r="BB16">
        <f t="shared" si="0"/>
        <v>845.73208296795042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9.4088854246000029</v>
      </c>
      <c r="L17">
        <v>578.49495499999989</v>
      </c>
      <c r="M17">
        <v>28.2256</v>
      </c>
      <c r="N17">
        <v>36.243749999999999</v>
      </c>
      <c r="O17">
        <v>0</v>
      </c>
      <c r="P17">
        <v>35.435400000000001</v>
      </c>
      <c r="Q17">
        <v>5.1849199999999991</v>
      </c>
      <c r="R17">
        <v>13.005282679999999</v>
      </c>
      <c r="S17">
        <v>8.0964826799999994</v>
      </c>
      <c r="T17">
        <v>0</v>
      </c>
      <c r="U17">
        <v>25.695727200000004</v>
      </c>
      <c r="V17">
        <v>4.3723920863309349</v>
      </c>
      <c r="W17">
        <v>14.236840014388488</v>
      </c>
      <c r="X17">
        <v>45.262887507913668</v>
      </c>
      <c r="Y17">
        <v>0</v>
      </c>
      <c r="Z17">
        <v>2.01070584</v>
      </c>
      <c r="AA17">
        <v>0</v>
      </c>
      <c r="AB17">
        <v>0</v>
      </c>
      <c r="AC17">
        <v>0</v>
      </c>
      <c r="AD17">
        <v>0</v>
      </c>
      <c r="AE17">
        <v>15.1671353808</v>
      </c>
      <c r="AF17">
        <v>2.7225000000000001</v>
      </c>
      <c r="AG17">
        <v>6.0617544000000008</v>
      </c>
      <c r="AH17">
        <v>0</v>
      </c>
      <c r="AI17">
        <v>0</v>
      </c>
      <c r="AJ17">
        <v>0</v>
      </c>
      <c r="AK17">
        <v>15.766649999999998</v>
      </c>
      <c r="AL17">
        <v>0</v>
      </c>
      <c r="AM17">
        <v>1.6196330857142853</v>
      </c>
      <c r="AN17">
        <v>0.66954999999999998</v>
      </c>
      <c r="AO17">
        <v>0</v>
      </c>
      <c r="AP17">
        <v>0.70741944000000001</v>
      </c>
      <c r="AQ17">
        <v>0</v>
      </c>
      <c r="AR17">
        <v>16.427299199999997</v>
      </c>
      <c r="AS17">
        <v>9.7861167976000001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28.424560269396842</v>
      </c>
      <c r="BB17">
        <f t="shared" si="0"/>
        <v>846.17732646795048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9.4088854246000029</v>
      </c>
      <c r="L18">
        <v>578.49495499999989</v>
      </c>
      <c r="M18">
        <v>28.2256</v>
      </c>
      <c r="N18">
        <v>36.243749999999999</v>
      </c>
      <c r="O18">
        <v>0</v>
      </c>
      <c r="P18">
        <v>35.435400000000001</v>
      </c>
      <c r="Q18">
        <v>5.1849199999999991</v>
      </c>
      <c r="R18">
        <v>13.005282679999999</v>
      </c>
      <c r="S18">
        <v>8.0964826799999994</v>
      </c>
      <c r="T18">
        <v>0</v>
      </c>
      <c r="U18">
        <v>25.695727200000004</v>
      </c>
      <c r="V18">
        <v>4.3723920863309349</v>
      </c>
      <c r="W18">
        <v>14.236840014388488</v>
      </c>
      <c r="X18">
        <v>45.262887507913668</v>
      </c>
      <c r="Y18">
        <v>0</v>
      </c>
      <c r="Z18">
        <v>2.01070584</v>
      </c>
      <c r="AA18">
        <v>0</v>
      </c>
      <c r="AB18">
        <v>0</v>
      </c>
      <c r="AC18">
        <v>0</v>
      </c>
      <c r="AD18">
        <v>0</v>
      </c>
      <c r="AE18">
        <v>15.1671353808</v>
      </c>
      <c r="AF18">
        <v>2.7225000000000001</v>
      </c>
      <c r="AG18">
        <v>6.0617544000000008</v>
      </c>
      <c r="AH18">
        <v>0</v>
      </c>
      <c r="AI18">
        <v>0</v>
      </c>
      <c r="AJ18">
        <v>0</v>
      </c>
      <c r="AK18">
        <v>15.766649999999998</v>
      </c>
      <c r="AL18">
        <v>0</v>
      </c>
      <c r="AM18">
        <v>1.6196330857142853</v>
      </c>
      <c r="AN18">
        <v>0.66954999999999998</v>
      </c>
      <c r="AO18">
        <v>0</v>
      </c>
      <c r="AP18">
        <v>0.70741944000000001</v>
      </c>
      <c r="AQ18">
        <v>0</v>
      </c>
      <c r="AR18">
        <v>16.427299199999997</v>
      </c>
      <c r="AS18">
        <v>9.7861167976000001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28.424560269396842</v>
      </c>
      <c r="BB18">
        <f t="shared" si="0"/>
        <v>846.17732646795048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9.4088854246000029</v>
      </c>
      <c r="L19">
        <v>578.49495499999989</v>
      </c>
      <c r="M19">
        <v>28.2256</v>
      </c>
      <c r="N19">
        <v>36.243749999999999</v>
      </c>
      <c r="O19">
        <v>0</v>
      </c>
      <c r="P19">
        <v>35.435400000000001</v>
      </c>
      <c r="Q19">
        <v>5.1849199999999991</v>
      </c>
      <c r="R19">
        <v>13.005282679999999</v>
      </c>
      <c r="S19">
        <v>8.0964826799999994</v>
      </c>
      <c r="T19">
        <v>0</v>
      </c>
      <c r="U19">
        <v>25.695727200000004</v>
      </c>
      <c r="V19">
        <v>4.3723920863309349</v>
      </c>
      <c r="W19">
        <v>14.236840014388488</v>
      </c>
      <c r="X19">
        <v>45.262887507913668</v>
      </c>
      <c r="Y19">
        <v>0</v>
      </c>
      <c r="Z19">
        <v>2.01070584</v>
      </c>
      <c r="AA19">
        <v>0</v>
      </c>
      <c r="AB19">
        <v>0</v>
      </c>
      <c r="AC19">
        <v>2.9691613120000002</v>
      </c>
      <c r="AD19">
        <v>0</v>
      </c>
      <c r="AE19">
        <v>15.1671353808</v>
      </c>
      <c r="AF19">
        <v>2.7225000000000001</v>
      </c>
      <c r="AG19">
        <v>6.0617544000000008</v>
      </c>
      <c r="AH19">
        <v>7.1763281199999991</v>
      </c>
      <c r="AI19">
        <v>0</v>
      </c>
      <c r="AJ19">
        <v>0</v>
      </c>
      <c r="AK19">
        <v>15.766649999999998</v>
      </c>
      <c r="AL19">
        <v>0</v>
      </c>
      <c r="AM19">
        <v>1.6196330857142853</v>
      </c>
      <c r="AN19">
        <v>0.66954999999999998</v>
      </c>
      <c r="AO19">
        <v>0</v>
      </c>
      <c r="AP19">
        <v>0.70741944000000001</v>
      </c>
      <c r="AQ19">
        <v>3.1121299999999996</v>
      </c>
      <c r="AR19">
        <v>15.241823999999999</v>
      </c>
      <c r="AS19">
        <v>9.7861167976000001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28.816905095009538</v>
      </c>
      <c r="BB19">
        <f t="shared" si="0"/>
        <v>857.85712587433761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9.4088854246000029</v>
      </c>
      <c r="L20">
        <v>578.49495499999989</v>
      </c>
      <c r="M20">
        <v>28.2256</v>
      </c>
      <c r="N20">
        <v>36.243749999999999</v>
      </c>
      <c r="O20">
        <v>0</v>
      </c>
      <c r="P20">
        <v>35.435400000000001</v>
      </c>
      <c r="Q20">
        <v>5.1849199999999991</v>
      </c>
      <c r="R20">
        <v>13.005282679999999</v>
      </c>
      <c r="S20">
        <v>8.0964826799999994</v>
      </c>
      <c r="T20">
        <v>0</v>
      </c>
      <c r="U20">
        <v>25.695727200000004</v>
      </c>
      <c r="V20">
        <v>4.3723920863309349</v>
      </c>
      <c r="W20">
        <v>14.236840014388488</v>
      </c>
      <c r="X20">
        <v>45.262887507913668</v>
      </c>
      <c r="Y20">
        <v>0</v>
      </c>
      <c r="Z20">
        <v>2.01070584</v>
      </c>
      <c r="AA20">
        <v>0</v>
      </c>
      <c r="AB20">
        <v>0</v>
      </c>
      <c r="AC20">
        <v>5.9383226240000004</v>
      </c>
      <c r="AD20">
        <v>0</v>
      </c>
      <c r="AE20">
        <v>15.1671353808</v>
      </c>
      <c r="AF20">
        <v>2.7225000000000001</v>
      </c>
      <c r="AG20">
        <v>6.0617544000000008</v>
      </c>
      <c r="AH20">
        <v>7.1763281199999991</v>
      </c>
      <c r="AI20">
        <v>0</v>
      </c>
      <c r="AJ20">
        <v>0</v>
      </c>
      <c r="AK20">
        <v>15.766649999999998</v>
      </c>
      <c r="AL20">
        <v>0</v>
      </c>
      <c r="AM20">
        <v>1.6196330857142853</v>
      </c>
      <c r="AN20">
        <v>0.66954999999999998</v>
      </c>
      <c r="AO20">
        <v>0</v>
      </c>
      <c r="AP20">
        <v>0.70741944000000001</v>
      </c>
      <c r="AQ20">
        <v>6.2242600000000001</v>
      </c>
      <c r="AR20">
        <v>15.241823999999999</v>
      </c>
      <c r="AS20">
        <v>9.7861167976000001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29.01454697059684</v>
      </c>
      <c r="BB20">
        <f t="shared" si="0"/>
        <v>863.74077531075034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9.4088854246000029</v>
      </c>
      <c r="L21">
        <v>578.49495499999989</v>
      </c>
      <c r="M21">
        <v>28.2256</v>
      </c>
      <c r="N21">
        <v>36.243749999999999</v>
      </c>
      <c r="O21">
        <v>0</v>
      </c>
      <c r="P21">
        <v>35.435400000000001</v>
      </c>
      <c r="Q21">
        <v>5.1849199999999991</v>
      </c>
      <c r="R21">
        <v>13.005282679999999</v>
      </c>
      <c r="S21">
        <v>8.0964826799999994</v>
      </c>
      <c r="T21">
        <v>0</v>
      </c>
      <c r="U21">
        <v>25.695727200000004</v>
      </c>
      <c r="V21">
        <v>4.3723920863309349</v>
      </c>
      <c r="W21">
        <v>14.236840014388488</v>
      </c>
      <c r="X21">
        <v>45.262887507913668</v>
      </c>
      <c r="Y21">
        <v>0</v>
      </c>
      <c r="Z21">
        <v>2.01070584</v>
      </c>
      <c r="AA21">
        <v>0</v>
      </c>
      <c r="AB21">
        <v>4.0078511199999998</v>
      </c>
      <c r="AC21">
        <v>5.9383226240000004</v>
      </c>
      <c r="AD21">
        <v>0</v>
      </c>
      <c r="AE21">
        <v>15.1671353808</v>
      </c>
      <c r="AF21">
        <v>2.7225000000000001</v>
      </c>
      <c r="AG21">
        <v>6.0617544000000008</v>
      </c>
      <c r="AH21">
        <v>14.352656239999998</v>
      </c>
      <c r="AI21">
        <v>0</v>
      </c>
      <c r="AJ21">
        <v>0</v>
      </c>
      <c r="AK21">
        <v>15.766649999999998</v>
      </c>
      <c r="AL21">
        <v>0</v>
      </c>
      <c r="AM21">
        <v>1.6196330857142853</v>
      </c>
      <c r="AN21">
        <v>0.66954999999999998</v>
      </c>
      <c r="AO21">
        <v>0</v>
      </c>
      <c r="AP21">
        <v>0.70741944000000001</v>
      </c>
      <c r="AQ21">
        <v>9.2783999999999995</v>
      </c>
      <c r="AR21">
        <v>15.241823999999999</v>
      </c>
      <c r="AS21">
        <v>9.7861167976000001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29.477292115796836</v>
      </c>
      <c r="BB21">
        <f t="shared" si="0"/>
        <v>877.5163494055505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9.4088854246000029</v>
      </c>
      <c r="L22">
        <v>578.49495499999989</v>
      </c>
      <c r="M22">
        <v>28.2256</v>
      </c>
      <c r="N22">
        <v>36.243749999999999</v>
      </c>
      <c r="O22">
        <v>0</v>
      </c>
      <c r="P22">
        <v>35.435400000000001</v>
      </c>
      <c r="Q22">
        <v>5.1849199999999991</v>
      </c>
      <c r="R22">
        <v>13.005282679999999</v>
      </c>
      <c r="S22">
        <v>8.0964826799999994</v>
      </c>
      <c r="T22">
        <v>0</v>
      </c>
      <c r="U22">
        <v>25.695727200000004</v>
      </c>
      <c r="V22">
        <v>4.3723920863309349</v>
      </c>
      <c r="W22">
        <v>14.236840014388488</v>
      </c>
      <c r="X22">
        <v>45.262887507913668</v>
      </c>
      <c r="Y22">
        <v>0</v>
      </c>
      <c r="Z22">
        <v>2.01070584</v>
      </c>
      <c r="AA22">
        <v>0</v>
      </c>
      <c r="AB22">
        <v>4.0078511199999998</v>
      </c>
      <c r="AC22">
        <v>5.9383226240000004</v>
      </c>
      <c r="AD22">
        <v>2.7964513200000001</v>
      </c>
      <c r="AE22">
        <v>15.1671353808</v>
      </c>
      <c r="AF22">
        <v>2.7225000000000001</v>
      </c>
      <c r="AG22">
        <v>6.0617544000000008</v>
      </c>
      <c r="AH22">
        <v>14.352656239999998</v>
      </c>
      <c r="AI22">
        <v>0</v>
      </c>
      <c r="AJ22">
        <v>0</v>
      </c>
      <c r="AK22">
        <v>15.766649999999998</v>
      </c>
      <c r="AL22">
        <v>0</v>
      </c>
      <c r="AM22">
        <v>3.2392661714285707</v>
      </c>
      <c r="AN22">
        <v>0.66954999999999998</v>
      </c>
      <c r="AO22">
        <v>0</v>
      </c>
      <c r="AP22">
        <v>0.70741944000000001</v>
      </c>
      <c r="AQ22">
        <v>9.2783999999999995</v>
      </c>
      <c r="AR22">
        <v>15.241823999999999</v>
      </c>
      <c r="AS22">
        <v>9.7861167976000001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29.620814751600015</v>
      </c>
      <c r="BB22">
        <f t="shared" si="0"/>
        <v>881.78891117546141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9.4088854246000029</v>
      </c>
      <c r="L23">
        <v>578.49495499999989</v>
      </c>
      <c r="M23">
        <v>28.2256</v>
      </c>
      <c r="N23">
        <v>36.243749999999999</v>
      </c>
      <c r="O23">
        <v>0</v>
      </c>
      <c r="P23">
        <v>35.665500000000002</v>
      </c>
      <c r="Q23">
        <v>5.1849199999999991</v>
      </c>
      <c r="R23">
        <v>13.005282679999999</v>
      </c>
      <c r="S23">
        <v>8.0964826799999994</v>
      </c>
      <c r="T23">
        <v>0</v>
      </c>
      <c r="U23">
        <v>25.695727200000004</v>
      </c>
      <c r="V23">
        <v>4.3723920863309349</v>
      </c>
      <c r="W23">
        <v>14.236840014388488</v>
      </c>
      <c r="X23">
        <v>45.262887507913668</v>
      </c>
      <c r="Y23">
        <v>0</v>
      </c>
      <c r="Z23">
        <v>2.01070584</v>
      </c>
      <c r="AA23">
        <v>2.1571107999999999</v>
      </c>
      <c r="AB23">
        <v>8.0565986800000005</v>
      </c>
      <c r="AC23">
        <v>5.9383226240000004</v>
      </c>
      <c r="AD23">
        <v>5.5929026400000001</v>
      </c>
      <c r="AE23">
        <v>15.1671353808</v>
      </c>
      <c r="AF23">
        <v>2.7225000000000001</v>
      </c>
      <c r="AG23">
        <v>6.0617544000000008</v>
      </c>
      <c r="AH23">
        <v>14.352656239999998</v>
      </c>
      <c r="AI23">
        <v>0.78111279999999994</v>
      </c>
      <c r="AJ23">
        <v>0</v>
      </c>
      <c r="AK23">
        <v>15.766649999999998</v>
      </c>
      <c r="AL23">
        <v>0</v>
      </c>
      <c r="AM23">
        <v>4.8588992571428555</v>
      </c>
      <c r="AN23">
        <v>0.66954999999999998</v>
      </c>
      <c r="AO23">
        <v>0</v>
      </c>
      <c r="AP23">
        <v>0.70741944000000001</v>
      </c>
      <c r="AQ23">
        <v>9.2783999999999995</v>
      </c>
      <c r="AR23">
        <v>16.427299199999997</v>
      </c>
      <c r="AS23">
        <v>9.7861167976000001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30.037420374203194</v>
      </c>
      <c r="BB23">
        <f t="shared" si="0"/>
        <v>894.19093631857265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9.4088854246000029</v>
      </c>
      <c r="L24">
        <v>578.49495499999989</v>
      </c>
      <c r="M24">
        <v>28.2256</v>
      </c>
      <c r="N24">
        <v>36.243749999999999</v>
      </c>
      <c r="O24">
        <v>0</v>
      </c>
      <c r="P24">
        <v>35.665500000000002</v>
      </c>
      <c r="Q24">
        <v>5.1849199999999991</v>
      </c>
      <c r="R24">
        <v>13.005282679999999</v>
      </c>
      <c r="S24">
        <v>8.0964826799999994</v>
      </c>
      <c r="T24">
        <v>0</v>
      </c>
      <c r="U24">
        <v>25.695727200000004</v>
      </c>
      <c r="V24">
        <v>4.3723920863309349</v>
      </c>
      <c r="W24">
        <v>14.236840014388488</v>
      </c>
      <c r="X24">
        <v>45.262887507913668</v>
      </c>
      <c r="Y24">
        <v>0</v>
      </c>
      <c r="Z24">
        <v>2.01070584</v>
      </c>
      <c r="AA24">
        <v>8.6114771599999997</v>
      </c>
      <c r="AB24">
        <v>8.0565986800000005</v>
      </c>
      <c r="AC24">
        <v>8.9074839360000002</v>
      </c>
      <c r="AD24">
        <v>8.3893539599999993</v>
      </c>
      <c r="AE24">
        <v>15.1671353808</v>
      </c>
      <c r="AF24">
        <v>2.7225000000000001</v>
      </c>
      <c r="AG24">
        <v>6.0617544000000008</v>
      </c>
      <c r="AH24">
        <v>21.528984359999999</v>
      </c>
      <c r="AI24">
        <v>2.3433383999999999</v>
      </c>
      <c r="AJ24">
        <v>0</v>
      </c>
      <c r="AK24">
        <v>15.766649999999998</v>
      </c>
      <c r="AL24">
        <v>0</v>
      </c>
      <c r="AM24">
        <v>4.8588992571428555</v>
      </c>
      <c r="AN24">
        <v>0.66954999999999998</v>
      </c>
      <c r="AO24">
        <v>0</v>
      </c>
      <c r="AP24">
        <v>0.70741944000000001</v>
      </c>
      <c r="AQ24">
        <v>9.2783999999999995</v>
      </c>
      <c r="AR24">
        <v>16.427299199999997</v>
      </c>
      <c r="AS24">
        <v>9.7861167976000001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30.718572825403193</v>
      </c>
      <c r="BB24">
        <f t="shared" si="0"/>
        <v>914.46831657937264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9.4088854246000029</v>
      </c>
      <c r="L25">
        <v>578.49495499999989</v>
      </c>
      <c r="M25">
        <v>28.2256</v>
      </c>
      <c r="N25">
        <v>36.243749999999999</v>
      </c>
      <c r="O25">
        <v>0</v>
      </c>
      <c r="P25">
        <v>35.665500000000002</v>
      </c>
      <c r="Q25">
        <v>5.1849199999999991</v>
      </c>
      <c r="R25">
        <v>13.005282679999999</v>
      </c>
      <c r="S25">
        <v>8.0964826799999994</v>
      </c>
      <c r="T25">
        <v>0</v>
      </c>
      <c r="U25">
        <v>25.695727200000004</v>
      </c>
      <c r="V25">
        <v>4.3723920863309349</v>
      </c>
      <c r="W25">
        <v>14.236840014388488</v>
      </c>
      <c r="X25">
        <v>45.262887507913668</v>
      </c>
      <c r="Y25">
        <v>0</v>
      </c>
      <c r="Z25">
        <v>2.01070584</v>
      </c>
      <c r="AA25">
        <v>8.6206872959999998</v>
      </c>
      <c r="AB25">
        <v>8.0565986800000005</v>
      </c>
      <c r="AC25">
        <v>8.9074839360000002</v>
      </c>
      <c r="AD25">
        <v>8.3893539599999993</v>
      </c>
      <c r="AE25">
        <v>15.1671353808</v>
      </c>
      <c r="AF25">
        <v>2.7225000000000001</v>
      </c>
      <c r="AG25">
        <v>6.0617544000000008</v>
      </c>
      <c r="AH25">
        <v>21.528984359999999</v>
      </c>
      <c r="AI25">
        <v>10.154466399999999</v>
      </c>
      <c r="AJ25">
        <v>0</v>
      </c>
      <c r="AK25">
        <v>15.766649999999998</v>
      </c>
      <c r="AL25">
        <v>0</v>
      </c>
      <c r="AM25">
        <v>4.8588992571428555</v>
      </c>
      <c r="AN25">
        <v>0.66954999999999998</v>
      </c>
      <c r="AO25">
        <v>0</v>
      </c>
      <c r="AP25">
        <v>0.70741944000000001</v>
      </c>
      <c r="AQ25">
        <v>9.2783999999999995</v>
      </c>
      <c r="AR25">
        <v>16.427299199999997</v>
      </c>
      <c r="AS25">
        <v>9.7861167976000001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30.972733615403193</v>
      </c>
      <c r="BB25">
        <f t="shared" si="0"/>
        <v>922.03449392537266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9.4088854246000029</v>
      </c>
      <c r="L26">
        <v>578.49495499999989</v>
      </c>
      <c r="M26">
        <v>28.2256</v>
      </c>
      <c r="N26">
        <v>36.243749999999999</v>
      </c>
      <c r="O26">
        <v>0</v>
      </c>
      <c r="P26">
        <v>35.665500000000002</v>
      </c>
      <c r="Q26">
        <v>5.1849199999999991</v>
      </c>
      <c r="R26">
        <v>13.005282679999999</v>
      </c>
      <c r="S26">
        <v>8.0964826799999994</v>
      </c>
      <c r="T26">
        <v>0</v>
      </c>
      <c r="U26">
        <v>25.695727200000004</v>
      </c>
      <c r="V26">
        <v>4.3723920863309349</v>
      </c>
      <c r="W26">
        <v>14.236840014388488</v>
      </c>
      <c r="X26">
        <v>45.262887507913668</v>
      </c>
      <c r="Y26">
        <v>0</v>
      </c>
      <c r="Z26">
        <v>2.01070584</v>
      </c>
      <c r="AA26">
        <v>8.6206872959999998</v>
      </c>
      <c r="AB26">
        <v>8.0565986800000005</v>
      </c>
      <c r="AC26">
        <v>8.9074839360000002</v>
      </c>
      <c r="AD26">
        <v>8.3893539599999993</v>
      </c>
      <c r="AE26">
        <v>15.1671353808</v>
      </c>
      <c r="AF26">
        <v>2.7225000000000001</v>
      </c>
      <c r="AG26">
        <v>6.0617544000000008</v>
      </c>
      <c r="AH26">
        <v>21.528984359999999</v>
      </c>
      <c r="AI26">
        <v>10.154466399999999</v>
      </c>
      <c r="AJ26">
        <v>0</v>
      </c>
      <c r="AK26">
        <v>15.766649999999998</v>
      </c>
      <c r="AL26">
        <v>0</v>
      </c>
      <c r="AM26">
        <v>4.8588992571428555</v>
      </c>
      <c r="AN26">
        <v>0.66954999999999998</v>
      </c>
      <c r="AO26">
        <v>0</v>
      </c>
      <c r="AP26">
        <v>0.62881728000000003</v>
      </c>
      <c r="AQ26">
        <v>9.2783999999999995</v>
      </c>
      <c r="AR26">
        <v>16.427299199999997</v>
      </c>
      <c r="AS26">
        <v>9.7861167976000001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30.970179198603198</v>
      </c>
      <c r="BB26">
        <f t="shared" si="0"/>
        <v>921.95844618217268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9.4088854246000029</v>
      </c>
      <c r="L27">
        <v>578.49495499999989</v>
      </c>
      <c r="M27">
        <v>28.2256</v>
      </c>
      <c r="N27">
        <v>36.243749999999999</v>
      </c>
      <c r="O27">
        <v>0</v>
      </c>
      <c r="P27">
        <v>35.665500000000002</v>
      </c>
      <c r="Q27">
        <v>5.1849199999999991</v>
      </c>
      <c r="R27">
        <v>13.005282679999999</v>
      </c>
      <c r="S27">
        <v>8.0964826799999994</v>
      </c>
      <c r="T27">
        <v>0</v>
      </c>
      <c r="U27">
        <v>25.695727200000004</v>
      </c>
      <c r="V27">
        <v>4.3723920863309349</v>
      </c>
      <c r="W27">
        <v>14.236840014388488</v>
      </c>
      <c r="X27">
        <v>45.262887507913668</v>
      </c>
      <c r="Y27">
        <v>0</v>
      </c>
      <c r="Z27">
        <v>2.01070584</v>
      </c>
      <c r="AA27">
        <v>8.6206872959999998</v>
      </c>
      <c r="AB27">
        <v>8.0565986800000005</v>
      </c>
      <c r="AC27">
        <v>8.9074839360000002</v>
      </c>
      <c r="AD27">
        <v>8.3893539599999993</v>
      </c>
      <c r="AE27">
        <v>8.6597367999999992</v>
      </c>
      <c r="AF27">
        <v>2.7225000000000001</v>
      </c>
      <c r="AG27">
        <v>6.0617544000000008</v>
      </c>
      <c r="AH27">
        <v>21.528984359999999</v>
      </c>
      <c r="AI27">
        <v>10.154466399999999</v>
      </c>
      <c r="AJ27">
        <v>0</v>
      </c>
      <c r="AK27">
        <v>15.766649999999998</v>
      </c>
      <c r="AL27">
        <v>0</v>
      </c>
      <c r="AM27">
        <v>4.8588992571428555</v>
      </c>
      <c r="AN27">
        <v>0.66954999999999998</v>
      </c>
      <c r="AO27">
        <v>0</v>
      </c>
      <c r="AP27">
        <v>0.62881728000000003</v>
      </c>
      <c r="AQ27">
        <v>9.2783999999999995</v>
      </c>
      <c r="AR27">
        <v>15.241823999999999</v>
      </c>
      <c r="AS27">
        <v>9.7861167976000001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30.720160822203198</v>
      </c>
      <c r="BB27">
        <f t="shared" si="0"/>
        <v>914.51559077777267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9.4088854246000029</v>
      </c>
      <c r="L28">
        <v>578.49495499999989</v>
      </c>
      <c r="M28">
        <v>28.2256</v>
      </c>
      <c r="N28">
        <v>36.243749999999999</v>
      </c>
      <c r="O28">
        <v>0</v>
      </c>
      <c r="P28">
        <v>35.665500000000002</v>
      </c>
      <c r="Q28">
        <v>5.1849199999999991</v>
      </c>
      <c r="R28">
        <v>13.005282679999999</v>
      </c>
      <c r="S28">
        <v>8.0964826799999994</v>
      </c>
      <c r="T28">
        <v>0</v>
      </c>
      <c r="U28">
        <v>25.695727200000004</v>
      </c>
      <c r="V28">
        <v>4.3723920863309349</v>
      </c>
      <c r="W28">
        <v>14.236840014388488</v>
      </c>
      <c r="X28">
        <v>45.262887507913668</v>
      </c>
      <c r="Y28">
        <v>0</v>
      </c>
      <c r="Z28">
        <v>2.01070584</v>
      </c>
      <c r="AA28">
        <v>8.6206872959999998</v>
      </c>
      <c r="AB28">
        <v>8.0565986800000005</v>
      </c>
      <c r="AC28">
        <v>8.9074839360000002</v>
      </c>
      <c r="AD28">
        <v>8.3893539599999993</v>
      </c>
      <c r="AE28">
        <v>8.6597367999999992</v>
      </c>
      <c r="AF28">
        <v>2.7225000000000001</v>
      </c>
      <c r="AG28">
        <v>6.0617544000000008</v>
      </c>
      <c r="AH28">
        <v>21.528984359999999</v>
      </c>
      <c r="AI28">
        <v>10.154466399999999</v>
      </c>
      <c r="AJ28">
        <v>0</v>
      </c>
      <c r="AK28">
        <v>15.766649999999998</v>
      </c>
      <c r="AL28">
        <v>0</v>
      </c>
      <c r="AM28">
        <v>3.2392661714285707</v>
      </c>
      <c r="AN28">
        <v>0.66954999999999998</v>
      </c>
      <c r="AO28">
        <v>0</v>
      </c>
      <c r="AP28">
        <v>0.62881728000000003</v>
      </c>
      <c r="AQ28">
        <v>9.2783999999999995</v>
      </c>
      <c r="AR28">
        <v>15.241823999999999</v>
      </c>
      <c r="AS28">
        <v>9.7861167976000001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30.66752277760002</v>
      </c>
      <c r="BB28">
        <f t="shared" si="0"/>
        <v>912.94859573666156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9.4088854246000029</v>
      </c>
      <c r="L29">
        <v>578.49495499999989</v>
      </c>
      <c r="M29">
        <v>28.2256</v>
      </c>
      <c r="N29">
        <v>36.243749999999999</v>
      </c>
      <c r="O29">
        <v>0</v>
      </c>
      <c r="P29">
        <v>35.665500000000002</v>
      </c>
      <c r="Q29">
        <v>5.1849199999999991</v>
      </c>
      <c r="R29">
        <v>13.005282679999999</v>
      </c>
      <c r="S29">
        <v>8.0964826799999994</v>
      </c>
      <c r="T29">
        <v>0</v>
      </c>
      <c r="U29">
        <v>25.695727200000004</v>
      </c>
      <c r="V29">
        <v>4.3723920863309349</v>
      </c>
      <c r="W29">
        <v>14.236840014388488</v>
      </c>
      <c r="X29">
        <v>45.262887507913668</v>
      </c>
      <c r="Y29">
        <v>0</v>
      </c>
      <c r="Z29">
        <v>2.01070584</v>
      </c>
      <c r="AA29">
        <v>2.1571107999999999</v>
      </c>
      <c r="AB29">
        <v>8.0565986800000005</v>
      </c>
      <c r="AC29">
        <v>8.9074839360000002</v>
      </c>
      <c r="AD29">
        <v>8.3893539599999993</v>
      </c>
      <c r="AE29">
        <v>8.6597367999999992</v>
      </c>
      <c r="AF29">
        <v>2.7225000000000001</v>
      </c>
      <c r="AG29">
        <v>6.0617544000000008</v>
      </c>
      <c r="AH29">
        <v>21.528984359999999</v>
      </c>
      <c r="AI29">
        <v>10.154466399999999</v>
      </c>
      <c r="AJ29">
        <v>0</v>
      </c>
      <c r="AK29">
        <v>15.766649999999998</v>
      </c>
      <c r="AL29">
        <v>0</v>
      </c>
      <c r="AM29">
        <v>1.6196330857142853</v>
      </c>
      <c r="AN29">
        <v>0.66954999999999998</v>
      </c>
      <c r="AO29">
        <v>0</v>
      </c>
      <c r="AP29">
        <v>0.62881728000000003</v>
      </c>
      <c r="AQ29">
        <v>9.2783999999999995</v>
      </c>
      <c r="AR29">
        <v>15.241823999999999</v>
      </c>
      <c r="AS29">
        <v>10.11133032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30.415388339796849</v>
      </c>
      <c r="BB29">
        <f t="shared" si="0"/>
        <v>905.44273411515042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9.4088854246000029</v>
      </c>
      <c r="L30">
        <v>578.49495499999989</v>
      </c>
      <c r="M30">
        <v>28.2256</v>
      </c>
      <c r="N30">
        <v>36.243749999999999</v>
      </c>
      <c r="O30">
        <v>0</v>
      </c>
      <c r="P30">
        <v>35.665500000000002</v>
      </c>
      <c r="Q30">
        <v>5.1849199999999991</v>
      </c>
      <c r="R30">
        <v>13.005282679999999</v>
      </c>
      <c r="S30">
        <v>8.0964826799999994</v>
      </c>
      <c r="T30">
        <v>0</v>
      </c>
      <c r="U30">
        <v>25.695727200000004</v>
      </c>
      <c r="V30">
        <v>4.3723920863309349</v>
      </c>
      <c r="W30">
        <v>14.236840014388488</v>
      </c>
      <c r="X30">
        <v>45.262887507913668</v>
      </c>
      <c r="Y30">
        <v>0</v>
      </c>
      <c r="Z30">
        <v>2.01070584</v>
      </c>
      <c r="AA30">
        <v>0</v>
      </c>
      <c r="AB30">
        <v>8.0565986800000005</v>
      </c>
      <c r="AC30">
        <v>8.9074839360000002</v>
      </c>
      <c r="AD30">
        <v>5.5929026400000001</v>
      </c>
      <c r="AE30">
        <v>8.6597367999999992</v>
      </c>
      <c r="AF30">
        <v>2.7225000000000001</v>
      </c>
      <c r="AG30">
        <v>6.0617544000000008</v>
      </c>
      <c r="AH30">
        <v>21.528984359999999</v>
      </c>
      <c r="AI30">
        <v>10.154466399999999</v>
      </c>
      <c r="AJ30">
        <v>0</v>
      </c>
      <c r="AK30">
        <v>15.766649999999998</v>
      </c>
      <c r="AL30">
        <v>0</v>
      </c>
      <c r="AM30">
        <v>0</v>
      </c>
      <c r="AN30">
        <v>0.66954999999999998</v>
      </c>
      <c r="AO30">
        <v>0</v>
      </c>
      <c r="AP30">
        <v>0.62881728000000003</v>
      </c>
      <c r="AQ30">
        <v>9.2783999999999995</v>
      </c>
      <c r="AR30">
        <v>15.241823999999999</v>
      </c>
      <c r="AS30">
        <v>10.11133032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30.201759142793676</v>
      </c>
      <c r="BB30">
        <f t="shared" si="0"/>
        <v>899.0831681064393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9.4088854246000029</v>
      </c>
      <c r="L31">
        <v>578.49495499999989</v>
      </c>
      <c r="M31">
        <v>28.2256</v>
      </c>
      <c r="N31">
        <v>36.243749999999999</v>
      </c>
      <c r="O31">
        <v>0</v>
      </c>
      <c r="P31">
        <v>35.665500000000002</v>
      </c>
      <c r="Q31">
        <v>5.1849199999999991</v>
      </c>
      <c r="R31">
        <v>13.005282679999999</v>
      </c>
      <c r="S31">
        <v>8.0964826799999994</v>
      </c>
      <c r="T31">
        <v>0</v>
      </c>
      <c r="U31">
        <v>25.695727200000004</v>
      </c>
      <c r="V31">
        <v>4.3723920863309349</v>
      </c>
      <c r="W31">
        <v>14.236840014388488</v>
      </c>
      <c r="X31">
        <v>45.262887507913668</v>
      </c>
      <c r="Y31">
        <v>0</v>
      </c>
      <c r="Z31">
        <v>2.01070584</v>
      </c>
      <c r="AA31">
        <v>0</v>
      </c>
      <c r="AB31">
        <v>8.0565986800000005</v>
      </c>
      <c r="AC31">
        <v>5.9383226240000004</v>
      </c>
      <c r="AD31">
        <v>2.7964513200000001</v>
      </c>
      <c r="AE31">
        <v>8.6597367999999992</v>
      </c>
      <c r="AF31">
        <v>2.7225000000000001</v>
      </c>
      <c r="AG31">
        <v>6.0617544000000008</v>
      </c>
      <c r="AH31">
        <v>14.352656239999998</v>
      </c>
      <c r="AI31">
        <v>1.9527820000000002</v>
      </c>
      <c r="AJ31">
        <v>0</v>
      </c>
      <c r="AK31">
        <v>15.766649999999998</v>
      </c>
      <c r="AL31">
        <v>0</v>
      </c>
      <c r="AM31">
        <v>0</v>
      </c>
      <c r="AN31">
        <v>0.66954999999999998</v>
      </c>
      <c r="AO31">
        <v>0</v>
      </c>
      <c r="AP31">
        <v>0.62881728000000003</v>
      </c>
      <c r="AQ31">
        <v>9.2783999999999995</v>
      </c>
      <c r="AR31">
        <v>15.241823999999999</v>
      </c>
      <c r="AS31">
        <v>10.11133032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29.514591263993672</v>
      </c>
      <c r="BB31">
        <f t="shared" si="0"/>
        <v>878.62671083323914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9.4088854246000029</v>
      </c>
      <c r="L32">
        <v>578.49495499999989</v>
      </c>
      <c r="M32">
        <v>28.2256</v>
      </c>
      <c r="N32">
        <v>36.243749999999999</v>
      </c>
      <c r="O32">
        <v>0</v>
      </c>
      <c r="P32">
        <v>35.665500000000002</v>
      </c>
      <c r="Q32">
        <v>5.1849199999999991</v>
      </c>
      <c r="R32">
        <v>13.005282679999999</v>
      </c>
      <c r="S32">
        <v>8.0964826799999994</v>
      </c>
      <c r="T32">
        <v>0</v>
      </c>
      <c r="U32">
        <v>25.695727200000004</v>
      </c>
      <c r="V32">
        <v>4.3723920863309349</v>
      </c>
      <c r="W32">
        <v>14.236840014388488</v>
      </c>
      <c r="X32">
        <v>45.262887507913668</v>
      </c>
      <c r="Y32">
        <v>0</v>
      </c>
      <c r="Z32">
        <v>2.01070584</v>
      </c>
      <c r="AA32">
        <v>0</v>
      </c>
      <c r="AB32">
        <v>8.0565986800000005</v>
      </c>
      <c r="AC32">
        <v>2.9691613120000002</v>
      </c>
      <c r="AD32">
        <v>0</v>
      </c>
      <c r="AE32">
        <v>8.6597367999999992</v>
      </c>
      <c r="AF32">
        <v>2.7225000000000001</v>
      </c>
      <c r="AG32">
        <v>6.0617544000000008</v>
      </c>
      <c r="AH32">
        <v>7.1763281199999991</v>
      </c>
      <c r="AI32">
        <v>0.78111279999999994</v>
      </c>
      <c r="AJ32">
        <v>0</v>
      </c>
      <c r="AK32">
        <v>15.766649999999998</v>
      </c>
      <c r="AL32">
        <v>0</v>
      </c>
      <c r="AM32">
        <v>0</v>
      </c>
      <c r="AN32">
        <v>0.66954999999999998</v>
      </c>
      <c r="AO32">
        <v>0</v>
      </c>
      <c r="AP32">
        <v>0.62881728000000003</v>
      </c>
      <c r="AQ32">
        <v>9.2783999999999995</v>
      </c>
      <c r="AR32">
        <v>15.241823999999999</v>
      </c>
      <c r="AS32">
        <v>10.11133032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29.055899185993674</v>
      </c>
      <c r="BB32">
        <f t="shared" si="0"/>
        <v>864.97179295923922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9.4088854246000029</v>
      </c>
      <c r="L33">
        <v>578.49495499999989</v>
      </c>
      <c r="M33">
        <v>28.2256</v>
      </c>
      <c r="N33">
        <v>36.243749999999999</v>
      </c>
      <c r="O33">
        <v>0</v>
      </c>
      <c r="P33">
        <v>35.665500000000002</v>
      </c>
      <c r="Q33">
        <v>5.1849199999999991</v>
      </c>
      <c r="R33">
        <v>13.005282679999999</v>
      </c>
      <c r="S33">
        <v>8.0964826799999994</v>
      </c>
      <c r="T33">
        <v>0</v>
      </c>
      <c r="U33">
        <v>25.695727200000004</v>
      </c>
      <c r="V33">
        <v>4.3723920863309349</v>
      </c>
      <c r="W33">
        <v>14.236840014388488</v>
      </c>
      <c r="X33">
        <v>45.262887507913668</v>
      </c>
      <c r="Y33">
        <v>0</v>
      </c>
      <c r="Z33">
        <v>2.01070584</v>
      </c>
      <c r="AA33">
        <v>0</v>
      </c>
      <c r="AB33">
        <v>8.0565986800000005</v>
      </c>
      <c r="AC33">
        <v>2.9691613120000002</v>
      </c>
      <c r="AD33">
        <v>0</v>
      </c>
      <c r="AE33">
        <v>8.6597367999999992</v>
      </c>
      <c r="AF33">
        <v>2.7225000000000001</v>
      </c>
      <c r="AG33">
        <v>6.0617544000000008</v>
      </c>
      <c r="AH33">
        <v>5.4330905200000004</v>
      </c>
      <c r="AI33">
        <v>0</v>
      </c>
      <c r="AJ33">
        <v>0</v>
      </c>
      <c r="AK33">
        <v>15.766649999999998</v>
      </c>
      <c r="AL33">
        <v>0</v>
      </c>
      <c r="AM33">
        <v>0</v>
      </c>
      <c r="AN33">
        <v>0.66954999999999998</v>
      </c>
      <c r="AO33">
        <v>0</v>
      </c>
      <c r="AP33">
        <v>0.62881728000000003</v>
      </c>
      <c r="AQ33">
        <v>9.2783999999999995</v>
      </c>
      <c r="AR33">
        <v>15.241823999999999</v>
      </c>
      <c r="AS33">
        <v>10.11133032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28.973857797993674</v>
      </c>
      <c r="BB33">
        <f t="shared" si="0"/>
        <v>862.52948394723921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9.4088854246000029</v>
      </c>
      <c r="L34">
        <v>578.49495499999989</v>
      </c>
      <c r="M34">
        <v>28.2256</v>
      </c>
      <c r="N34">
        <v>36.243749999999999</v>
      </c>
      <c r="O34">
        <v>0</v>
      </c>
      <c r="P34">
        <v>35.665500000000002</v>
      </c>
      <c r="Q34">
        <v>5.1849199999999991</v>
      </c>
      <c r="R34">
        <v>13.005282679999999</v>
      </c>
      <c r="S34">
        <v>8.0964826799999994</v>
      </c>
      <c r="T34">
        <v>0</v>
      </c>
      <c r="U34">
        <v>25.695727200000004</v>
      </c>
      <c r="V34">
        <v>4.3723920863309349</v>
      </c>
      <c r="W34">
        <v>14.236840014388488</v>
      </c>
      <c r="X34">
        <v>45.262887507913668</v>
      </c>
      <c r="Y34">
        <v>0</v>
      </c>
      <c r="Z34">
        <v>2.01070584</v>
      </c>
      <c r="AA34">
        <v>0</v>
      </c>
      <c r="AB34">
        <v>8.0565986800000005</v>
      </c>
      <c r="AC34">
        <v>0</v>
      </c>
      <c r="AD34">
        <v>0</v>
      </c>
      <c r="AE34">
        <v>8.6597367999999992</v>
      </c>
      <c r="AF34">
        <v>2.7225000000000001</v>
      </c>
      <c r="AG34">
        <v>6.0617544000000008</v>
      </c>
      <c r="AH34">
        <v>0</v>
      </c>
      <c r="AI34">
        <v>0</v>
      </c>
      <c r="AJ34">
        <v>0</v>
      </c>
      <c r="AK34">
        <v>15.766649999999998</v>
      </c>
      <c r="AL34">
        <v>0</v>
      </c>
      <c r="AM34">
        <v>0</v>
      </c>
      <c r="AN34">
        <v>0.66954999999999998</v>
      </c>
      <c r="AO34">
        <v>0</v>
      </c>
      <c r="AP34">
        <v>0.62881728000000003</v>
      </c>
      <c r="AQ34">
        <v>9.2783999999999995</v>
      </c>
      <c r="AR34">
        <v>15.241823999999999</v>
      </c>
      <c r="AS34">
        <v>10.11133032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28.70078462879367</v>
      </c>
      <c r="BB34">
        <f t="shared" si="0"/>
        <v>854.40030528443924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9.4088854246000029</v>
      </c>
      <c r="L35">
        <v>578.49495499999989</v>
      </c>
      <c r="M35">
        <v>26.691600000000005</v>
      </c>
      <c r="N35">
        <v>36.243749999999999</v>
      </c>
      <c r="O35">
        <v>0</v>
      </c>
      <c r="P35">
        <v>35.665500000000002</v>
      </c>
      <c r="Q35">
        <v>5.1849199999999991</v>
      </c>
      <c r="R35">
        <v>13.005282679999999</v>
      </c>
      <c r="S35">
        <v>8.0964826799999994</v>
      </c>
      <c r="T35">
        <v>0</v>
      </c>
      <c r="U35">
        <v>25.695727200000004</v>
      </c>
      <c r="V35">
        <v>4.3723920863309349</v>
      </c>
      <c r="W35">
        <v>14.236840014388488</v>
      </c>
      <c r="X35">
        <v>45.262887507913668</v>
      </c>
      <c r="Y35">
        <v>0</v>
      </c>
      <c r="Z35">
        <v>2.01070584</v>
      </c>
      <c r="AA35">
        <v>0</v>
      </c>
      <c r="AB35">
        <v>4.0078511199999998</v>
      </c>
      <c r="AC35">
        <v>0</v>
      </c>
      <c r="AD35">
        <v>0</v>
      </c>
      <c r="AE35">
        <v>8.6597367999999992</v>
      </c>
      <c r="AF35">
        <v>2.7225000000000001</v>
      </c>
      <c r="AG35">
        <v>6.0617544000000008</v>
      </c>
      <c r="AH35">
        <v>0</v>
      </c>
      <c r="AI35">
        <v>0</v>
      </c>
      <c r="AJ35">
        <v>0</v>
      </c>
      <c r="AK35">
        <v>15.766649999999998</v>
      </c>
      <c r="AL35">
        <v>0</v>
      </c>
      <c r="AM35">
        <v>0</v>
      </c>
      <c r="AN35">
        <v>0.66954999999999998</v>
      </c>
      <c r="AO35">
        <v>0</v>
      </c>
      <c r="AP35">
        <v>0.62881728000000003</v>
      </c>
      <c r="AQ35">
        <v>9.2783999999999995</v>
      </c>
      <c r="AR35">
        <v>15.241823999999999</v>
      </c>
      <c r="AS35">
        <v>9.7861167976000001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28.508775689593669</v>
      </c>
      <c r="BB35">
        <f t="shared" si="0"/>
        <v>848.6843531412394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9.4088854246000029</v>
      </c>
      <c r="L36">
        <v>578.49495499999989</v>
      </c>
      <c r="M36">
        <v>26.691600000000005</v>
      </c>
      <c r="N36">
        <v>36.243749999999999</v>
      </c>
      <c r="O36">
        <v>0</v>
      </c>
      <c r="P36">
        <v>35.665500000000002</v>
      </c>
      <c r="Q36">
        <v>5.1849199999999991</v>
      </c>
      <c r="R36">
        <v>13.005282679999999</v>
      </c>
      <c r="S36">
        <v>8.0964826799999994</v>
      </c>
      <c r="T36">
        <v>0</v>
      </c>
      <c r="U36">
        <v>25.695727200000004</v>
      </c>
      <c r="V36">
        <v>4.3723920863309349</v>
      </c>
      <c r="W36">
        <v>14.236840014388488</v>
      </c>
      <c r="X36">
        <v>45.262887507913668</v>
      </c>
      <c r="Y36">
        <v>0</v>
      </c>
      <c r="Z36">
        <v>2.01070584</v>
      </c>
      <c r="AA36">
        <v>0</v>
      </c>
      <c r="AB36">
        <v>3.9669546799999997</v>
      </c>
      <c r="AC36">
        <v>0</v>
      </c>
      <c r="AD36">
        <v>0</v>
      </c>
      <c r="AE36">
        <v>7.4001387199999993</v>
      </c>
      <c r="AF36">
        <v>2.7225000000000001</v>
      </c>
      <c r="AG36">
        <v>6.0617544000000008</v>
      </c>
      <c r="AH36">
        <v>0</v>
      </c>
      <c r="AI36">
        <v>0</v>
      </c>
      <c r="AJ36">
        <v>0</v>
      </c>
      <c r="AK36">
        <v>15.766649999999998</v>
      </c>
      <c r="AL36">
        <v>0</v>
      </c>
      <c r="AM36">
        <v>0</v>
      </c>
      <c r="AN36">
        <v>0.66954999999999998</v>
      </c>
      <c r="AO36">
        <v>0</v>
      </c>
      <c r="AP36">
        <v>0.62881728000000003</v>
      </c>
      <c r="AQ36">
        <v>6.2242600000000001</v>
      </c>
      <c r="AR36">
        <v>15.241823999999999</v>
      </c>
      <c r="AS36">
        <v>9.7861167976000001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28.367250144393672</v>
      </c>
      <c r="BB36">
        <f t="shared" si="0"/>
        <v>844.47124416643919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9.4088854246000029</v>
      </c>
      <c r="L37">
        <v>578.49495499999989</v>
      </c>
      <c r="M37">
        <v>26.691600000000005</v>
      </c>
      <c r="N37">
        <v>36.243749999999999</v>
      </c>
      <c r="O37">
        <v>0</v>
      </c>
      <c r="P37">
        <v>35.665500000000002</v>
      </c>
      <c r="Q37">
        <v>5.1849199999999991</v>
      </c>
      <c r="R37">
        <v>13.005282679999999</v>
      </c>
      <c r="S37">
        <v>8.0964826799999994</v>
      </c>
      <c r="T37">
        <v>0</v>
      </c>
      <c r="U37">
        <v>25.695727200000004</v>
      </c>
      <c r="V37">
        <v>4.3723920863309349</v>
      </c>
      <c r="W37">
        <v>14.236840014388488</v>
      </c>
      <c r="X37">
        <v>45.262887507913668</v>
      </c>
      <c r="Y37">
        <v>0</v>
      </c>
      <c r="Z37">
        <v>2.01070584</v>
      </c>
      <c r="AA37">
        <v>0</v>
      </c>
      <c r="AB37">
        <v>0</v>
      </c>
      <c r="AC37">
        <v>0</v>
      </c>
      <c r="AD37">
        <v>0</v>
      </c>
      <c r="AE37">
        <v>4.3298683999999996</v>
      </c>
      <c r="AF37">
        <v>2.7225000000000001</v>
      </c>
      <c r="AG37">
        <v>6.0617544000000008</v>
      </c>
      <c r="AH37">
        <v>0</v>
      </c>
      <c r="AI37">
        <v>0</v>
      </c>
      <c r="AJ37">
        <v>0</v>
      </c>
      <c r="AK37">
        <v>15.766649999999998</v>
      </c>
      <c r="AL37">
        <v>0</v>
      </c>
      <c r="AM37">
        <v>0</v>
      </c>
      <c r="AN37">
        <v>0.66954999999999998</v>
      </c>
      <c r="AO37">
        <v>0</v>
      </c>
      <c r="AP37">
        <v>0.62881728000000003</v>
      </c>
      <c r="AQ37">
        <v>3.1121299999999996</v>
      </c>
      <c r="AR37">
        <v>15.241823999999999</v>
      </c>
      <c r="AS37">
        <v>9.7861167976000001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28.037396183606369</v>
      </c>
      <c r="BB37">
        <f t="shared" si="0"/>
        <v>834.65174312722661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9.4088854246000029</v>
      </c>
      <c r="L38">
        <v>578.49495499999989</v>
      </c>
      <c r="M38">
        <v>26.691600000000005</v>
      </c>
      <c r="N38">
        <v>36.243749999999999</v>
      </c>
      <c r="O38">
        <v>0</v>
      </c>
      <c r="P38">
        <v>35.665500000000002</v>
      </c>
      <c r="Q38">
        <v>5.1849199999999991</v>
      </c>
      <c r="R38">
        <v>13.005282679999999</v>
      </c>
      <c r="S38">
        <v>8.0964826799999994</v>
      </c>
      <c r="T38">
        <v>0</v>
      </c>
      <c r="U38">
        <v>25.695727200000004</v>
      </c>
      <c r="V38">
        <v>4.3723920863309349</v>
      </c>
      <c r="W38">
        <v>14.236840014388488</v>
      </c>
      <c r="X38">
        <v>45.262887507913668</v>
      </c>
      <c r="Y38">
        <v>0</v>
      </c>
      <c r="Z38">
        <v>2.01070584</v>
      </c>
      <c r="AA38">
        <v>0</v>
      </c>
      <c r="AB38">
        <v>0</v>
      </c>
      <c r="AC38">
        <v>0</v>
      </c>
      <c r="AD38">
        <v>0</v>
      </c>
      <c r="AE38">
        <v>4.3298683999999996</v>
      </c>
      <c r="AF38">
        <v>2.7225000000000001</v>
      </c>
      <c r="AG38">
        <v>6.0617544000000008</v>
      </c>
      <c r="AH38">
        <v>0</v>
      </c>
      <c r="AI38">
        <v>0</v>
      </c>
      <c r="AJ38">
        <v>0</v>
      </c>
      <c r="AK38">
        <v>15.766649999999998</v>
      </c>
      <c r="AL38">
        <v>0</v>
      </c>
      <c r="AM38">
        <v>0</v>
      </c>
      <c r="AN38">
        <v>0.66954999999999998</v>
      </c>
      <c r="AO38">
        <v>0</v>
      </c>
      <c r="AP38">
        <v>0.70741944000000001</v>
      </c>
      <c r="AQ38">
        <v>3.1121299999999996</v>
      </c>
      <c r="AR38">
        <v>15.241823999999999</v>
      </c>
      <c r="AS38">
        <v>9.7861167976000001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28.039950600406364</v>
      </c>
      <c r="BB38">
        <f t="shared" si="0"/>
        <v>834.72779087042659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9.4088854246000029</v>
      </c>
      <c r="L39">
        <v>578.49495499999989</v>
      </c>
      <c r="M39">
        <v>26.691600000000005</v>
      </c>
      <c r="N39">
        <v>36.243749999999999</v>
      </c>
      <c r="O39">
        <v>0</v>
      </c>
      <c r="P39">
        <v>35.665500000000002</v>
      </c>
      <c r="Q39">
        <v>5.1849199999999991</v>
      </c>
      <c r="R39">
        <v>13.005282679999999</v>
      </c>
      <c r="S39">
        <v>8.0964826799999994</v>
      </c>
      <c r="T39">
        <v>0</v>
      </c>
      <c r="U39">
        <v>25.695727200000004</v>
      </c>
      <c r="V39">
        <v>4.3723920863309349</v>
      </c>
      <c r="W39">
        <v>14.236840014388488</v>
      </c>
      <c r="X39">
        <v>45.262887507913668</v>
      </c>
      <c r="Y39">
        <v>0</v>
      </c>
      <c r="Z39">
        <v>2.01070584</v>
      </c>
      <c r="AA39">
        <v>0</v>
      </c>
      <c r="AB39">
        <v>0</v>
      </c>
      <c r="AC39">
        <v>0</v>
      </c>
      <c r="AD39">
        <v>0</v>
      </c>
      <c r="AE39">
        <v>4.3298683999999996</v>
      </c>
      <c r="AF39">
        <v>2.7225000000000001</v>
      </c>
      <c r="AG39">
        <v>6.0617544000000008</v>
      </c>
      <c r="AH39">
        <v>0</v>
      </c>
      <c r="AI39">
        <v>0</v>
      </c>
      <c r="AJ39">
        <v>0</v>
      </c>
      <c r="AK39">
        <v>15.766649999999998</v>
      </c>
      <c r="AL39">
        <v>0</v>
      </c>
      <c r="AM39">
        <v>0</v>
      </c>
      <c r="AN39">
        <v>0.66954999999999998</v>
      </c>
      <c r="AO39">
        <v>0</v>
      </c>
      <c r="AP39">
        <v>0.70741944000000001</v>
      </c>
      <c r="AQ39">
        <v>0</v>
      </c>
      <c r="AR39">
        <v>16.427299199999997</v>
      </c>
      <c r="AS39">
        <v>7.2223787999999987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27.894012501593661</v>
      </c>
      <c r="BB39">
        <f t="shared" si="0"/>
        <v>830.38333617163926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9.4088854246000029</v>
      </c>
      <c r="L40">
        <v>578.49495499999989</v>
      </c>
      <c r="M40">
        <v>26.691600000000005</v>
      </c>
      <c r="N40">
        <v>36.243749999999999</v>
      </c>
      <c r="O40">
        <v>0</v>
      </c>
      <c r="P40">
        <v>35.665500000000002</v>
      </c>
      <c r="Q40">
        <v>5.1849199999999991</v>
      </c>
      <c r="R40">
        <v>13.005282679999999</v>
      </c>
      <c r="S40">
        <v>8.0964826799999994</v>
      </c>
      <c r="T40">
        <v>0</v>
      </c>
      <c r="U40">
        <v>25.695727200000004</v>
      </c>
      <c r="V40">
        <v>4.3723920863309349</v>
      </c>
      <c r="W40">
        <v>14.236840014388488</v>
      </c>
      <c r="X40">
        <v>45.262887507913668</v>
      </c>
      <c r="Y40">
        <v>0</v>
      </c>
      <c r="Z40">
        <v>2.01070584</v>
      </c>
      <c r="AA40">
        <v>0</v>
      </c>
      <c r="AB40">
        <v>0</v>
      </c>
      <c r="AC40">
        <v>0</v>
      </c>
      <c r="AD40">
        <v>0</v>
      </c>
      <c r="AE40">
        <v>4.3298683999999996</v>
      </c>
      <c r="AF40">
        <v>2.7225000000000001</v>
      </c>
      <c r="AG40">
        <v>6.0617544000000008</v>
      </c>
      <c r="AH40">
        <v>0</v>
      </c>
      <c r="AI40">
        <v>0</v>
      </c>
      <c r="AJ40">
        <v>0</v>
      </c>
      <c r="AK40">
        <v>15.766649999999998</v>
      </c>
      <c r="AL40">
        <v>0</v>
      </c>
      <c r="AM40">
        <v>0</v>
      </c>
      <c r="AN40">
        <v>0.66954999999999998</v>
      </c>
      <c r="AO40">
        <v>0</v>
      </c>
      <c r="AP40">
        <v>0.70741944000000001</v>
      </c>
      <c r="AQ40">
        <v>0</v>
      </c>
      <c r="AR40">
        <v>16.427299199999997</v>
      </c>
      <c r="AS40">
        <v>7.2223787999999987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27.894012501593661</v>
      </c>
      <c r="BB40">
        <f t="shared" si="0"/>
        <v>830.38333617163926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9.4088854246000029</v>
      </c>
      <c r="L41">
        <v>578.49495499999989</v>
      </c>
      <c r="M41">
        <v>26.691600000000005</v>
      </c>
      <c r="N41">
        <v>36.243749999999999</v>
      </c>
      <c r="O41">
        <v>0</v>
      </c>
      <c r="P41">
        <v>35.665500000000002</v>
      </c>
      <c r="Q41">
        <v>5.1849199999999991</v>
      </c>
      <c r="R41">
        <v>13.005282679999999</v>
      </c>
      <c r="S41">
        <v>8.0964826799999994</v>
      </c>
      <c r="T41">
        <v>0</v>
      </c>
      <c r="U41">
        <v>25.695727200000004</v>
      </c>
      <c r="V41">
        <v>4.3723920863309349</v>
      </c>
      <c r="W41">
        <v>14.236840014388488</v>
      </c>
      <c r="X41">
        <v>45.262887507913668</v>
      </c>
      <c r="Y41">
        <v>0</v>
      </c>
      <c r="Z41">
        <v>4.0497599999999991</v>
      </c>
      <c r="AA41">
        <v>0</v>
      </c>
      <c r="AB41">
        <v>0</v>
      </c>
      <c r="AC41">
        <v>0</v>
      </c>
      <c r="AD41">
        <v>0</v>
      </c>
      <c r="AE41">
        <v>4.3298683999999996</v>
      </c>
      <c r="AF41">
        <v>2.7225000000000001</v>
      </c>
      <c r="AG41">
        <v>6.0617544000000008</v>
      </c>
      <c r="AH41">
        <v>0</v>
      </c>
      <c r="AI41">
        <v>0</v>
      </c>
      <c r="AJ41">
        <v>0</v>
      </c>
      <c r="AK41">
        <v>15.766649999999998</v>
      </c>
      <c r="AL41">
        <v>0</v>
      </c>
      <c r="AM41">
        <v>0</v>
      </c>
      <c r="AN41">
        <v>0.66954999999999998</v>
      </c>
      <c r="AO41">
        <v>0</v>
      </c>
      <c r="AP41">
        <v>0.70741944000000001</v>
      </c>
      <c r="AQ41">
        <v>0</v>
      </c>
      <c r="AR41">
        <v>16.427299199999997</v>
      </c>
      <c r="AS41">
        <v>7.2223787999999987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27.960281915193665</v>
      </c>
      <c r="BB41">
        <f t="shared" si="0"/>
        <v>832.35612091803921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9.4088854246000029</v>
      </c>
      <c r="L42">
        <v>578.49495499999989</v>
      </c>
      <c r="M42">
        <v>26.691600000000005</v>
      </c>
      <c r="N42">
        <v>36.243749999999999</v>
      </c>
      <c r="O42">
        <v>0</v>
      </c>
      <c r="P42">
        <v>35.665500000000002</v>
      </c>
      <c r="Q42">
        <v>5.1849199999999991</v>
      </c>
      <c r="R42">
        <v>13.005282679999999</v>
      </c>
      <c r="S42">
        <v>8.0964826799999994</v>
      </c>
      <c r="T42">
        <v>0</v>
      </c>
      <c r="U42">
        <v>25.695727200000004</v>
      </c>
      <c r="V42">
        <v>4.3723920863309349</v>
      </c>
      <c r="W42">
        <v>14.236840014388488</v>
      </c>
      <c r="X42">
        <v>45.262887507913668</v>
      </c>
      <c r="Y42">
        <v>0</v>
      </c>
      <c r="Z42">
        <v>4.0497599999999991</v>
      </c>
      <c r="AA42">
        <v>0</v>
      </c>
      <c r="AB42">
        <v>0</v>
      </c>
      <c r="AC42">
        <v>0</v>
      </c>
      <c r="AD42">
        <v>0</v>
      </c>
      <c r="AE42">
        <v>4.3298683999999996</v>
      </c>
      <c r="AF42">
        <v>2.7225000000000001</v>
      </c>
      <c r="AG42">
        <v>6.0617544000000008</v>
      </c>
      <c r="AH42">
        <v>0</v>
      </c>
      <c r="AI42">
        <v>0</v>
      </c>
      <c r="AJ42">
        <v>0</v>
      </c>
      <c r="AK42">
        <v>15.766649999999998</v>
      </c>
      <c r="AL42">
        <v>0</v>
      </c>
      <c r="AM42">
        <v>0</v>
      </c>
      <c r="AN42">
        <v>0.66954999999999998</v>
      </c>
      <c r="AO42">
        <v>0</v>
      </c>
      <c r="AP42">
        <v>0.70741944000000001</v>
      </c>
      <c r="AQ42">
        <v>0</v>
      </c>
      <c r="AR42">
        <v>16.427299199999997</v>
      </c>
      <c r="AS42">
        <v>7.2223787999999987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27.960281915193665</v>
      </c>
      <c r="BB42">
        <f t="shared" si="0"/>
        <v>832.35612091803921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9.4088854246000029</v>
      </c>
      <c r="L43">
        <v>578.49495499999989</v>
      </c>
      <c r="M43">
        <v>26.231400000000004</v>
      </c>
      <c r="N43">
        <v>36.243749999999999</v>
      </c>
      <c r="O43">
        <v>0</v>
      </c>
      <c r="P43">
        <v>35.665500000000002</v>
      </c>
      <c r="Q43">
        <v>5.1849199999999991</v>
      </c>
      <c r="R43">
        <v>13.005282679999999</v>
      </c>
      <c r="S43">
        <v>8.0964826799999994</v>
      </c>
      <c r="T43">
        <v>0</v>
      </c>
      <c r="U43">
        <v>25.695727200000004</v>
      </c>
      <c r="V43">
        <v>4.3723920863309349</v>
      </c>
      <c r="W43">
        <v>14.236840014388488</v>
      </c>
      <c r="X43">
        <v>45.262887507913668</v>
      </c>
      <c r="Y43">
        <v>0</v>
      </c>
      <c r="Z43">
        <v>4.0497599999999991</v>
      </c>
      <c r="AA43">
        <v>0</v>
      </c>
      <c r="AB43">
        <v>0</v>
      </c>
      <c r="AC43">
        <v>0</v>
      </c>
      <c r="AD43">
        <v>0</v>
      </c>
      <c r="AE43">
        <v>4.3298683999999996</v>
      </c>
      <c r="AF43">
        <v>2.7225000000000001</v>
      </c>
      <c r="AG43">
        <v>6.0617544000000008</v>
      </c>
      <c r="AH43">
        <v>0</v>
      </c>
      <c r="AI43">
        <v>0</v>
      </c>
      <c r="AJ43">
        <v>0</v>
      </c>
      <c r="AK43">
        <v>15.766649999999998</v>
      </c>
      <c r="AL43">
        <v>0</v>
      </c>
      <c r="AM43">
        <v>0</v>
      </c>
      <c r="AN43">
        <v>0.66954999999999998</v>
      </c>
      <c r="AO43">
        <v>0</v>
      </c>
      <c r="AP43">
        <v>0.70741944000000001</v>
      </c>
      <c r="AQ43">
        <v>0</v>
      </c>
      <c r="AR43">
        <v>15.241823999999999</v>
      </c>
      <c r="AS43">
        <v>7.2223787999999987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27.90679747119367</v>
      </c>
      <c r="BB43">
        <f t="shared" si="0"/>
        <v>830.76393016203929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9.4088854246000029</v>
      </c>
      <c r="L44">
        <v>578.49495499999989</v>
      </c>
      <c r="M44">
        <v>26.231400000000004</v>
      </c>
      <c r="N44">
        <v>36.243749999999999</v>
      </c>
      <c r="O44">
        <v>0</v>
      </c>
      <c r="P44">
        <v>35.665500000000002</v>
      </c>
      <c r="Q44">
        <v>5.1849199999999991</v>
      </c>
      <c r="R44">
        <v>13.005282679999999</v>
      </c>
      <c r="S44">
        <v>8.0964826799999994</v>
      </c>
      <c r="T44">
        <v>0</v>
      </c>
      <c r="U44">
        <v>25.695727200000004</v>
      </c>
      <c r="V44">
        <v>4.3723920863309349</v>
      </c>
      <c r="W44">
        <v>14.236840014388488</v>
      </c>
      <c r="X44">
        <v>45.262887507913668</v>
      </c>
      <c r="Y44">
        <v>0</v>
      </c>
      <c r="Z44">
        <v>4.0497599999999991</v>
      </c>
      <c r="AA44">
        <v>0</v>
      </c>
      <c r="AB44">
        <v>0</v>
      </c>
      <c r="AC44">
        <v>0</v>
      </c>
      <c r="AD44">
        <v>0</v>
      </c>
      <c r="AE44">
        <v>4.3298683999999996</v>
      </c>
      <c r="AF44">
        <v>2.7225000000000001</v>
      </c>
      <c r="AG44">
        <v>6.0617544000000008</v>
      </c>
      <c r="AH44">
        <v>0</v>
      </c>
      <c r="AI44">
        <v>0</v>
      </c>
      <c r="AJ44">
        <v>0</v>
      </c>
      <c r="AK44">
        <v>15.766649999999998</v>
      </c>
      <c r="AL44">
        <v>0</v>
      </c>
      <c r="AM44">
        <v>0</v>
      </c>
      <c r="AN44">
        <v>0.66954999999999998</v>
      </c>
      <c r="AO44">
        <v>0</v>
      </c>
      <c r="AP44">
        <v>0.70741944000000001</v>
      </c>
      <c r="AQ44">
        <v>0</v>
      </c>
      <c r="AR44">
        <v>15.241823999999999</v>
      </c>
      <c r="AS44">
        <v>7.2223787999999987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27.90679747119367</v>
      </c>
      <c r="BB44">
        <f t="shared" si="0"/>
        <v>830.76393016203929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9.4088854246000029</v>
      </c>
      <c r="L45">
        <v>578.49495499999989</v>
      </c>
      <c r="M45">
        <v>26.231400000000004</v>
      </c>
      <c r="N45">
        <v>36.243749999999999</v>
      </c>
      <c r="O45">
        <v>0</v>
      </c>
      <c r="P45">
        <v>36.125699999999995</v>
      </c>
      <c r="Q45">
        <v>5.1849199999999991</v>
      </c>
      <c r="R45">
        <v>13.005282679999999</v>
      </c>
      <c r="S45">
        <v>8.0964826799999994</v>
      </c>
      <c r="T45">
        <v>0</v>
      </c>
      <c r="U45">
        <v>25.695727200000004</v>
      </c>
      <c r="V45">
        <v>4.3723920863309349</v>
      </c>
      <c r="W45">
        <v>14.236840014388488</v>
      </c>
      <c r="X45">
        <v>45.262887507913668</v>
      </c>
      <c r="Y45">
        <v>0</v>
      </c>
      <c r="Z45">
        <v>4.0497599999999991</v>
      </c>
      <c r="AA45">
        <v>0</v>
      </c>
      <c r="AB45">
        <v>0</v>
      </c>
      <c r="AC45">
        <v>0</v>
      </c>
      <c r="AD45">
        <v>0</v>
      </c>
      <c r="AE45">
        <v>4.3298683999999996</v>
      </c>
      <c r="AF45">
        <v>2.7225000000000001</v>
      </c>
      <c r="AG45">
        <v>6.0617544000000008</v>
      </c>
      <c r="AH45">
        <v>0</v>
      </c>
      <c r="AI45">
        <v>0</v>
      </c>
      <c r="AJ45">
        <v>0</v>
      </c>
      <c r="AK45">
        <v>15.766649999999998</v>
      </c>
      <c r="AL45">
        <v>0</v>
      </c>
      <c r="AM45">
        <v>0</v>
      </c>
      <c r="AN45">
        <v>0.66954999999999998</v>
      </c>
      <c r="AO45">
        <v>0</v>
      </c>
      <c r="AP45">
        <v>0.70741944000000001</v>
      </c>
      <c r="AQ45">
        <v>0</v>
      </c>
      <c r="AR45">
        <v>15.241823999999999</v>
      </c>
      <c r="AS45">
        <v>7.2223787999999987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27.92175397119366</v>
      </c>
      <c r="BB45">
        <f t="shared" si="0"/>
        <v>831.20917366203923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9.4088854246000029</v>
      </c>
      <c r="L46">
        <v>578.49495499999989</v>
      </c>
      <c r="M46">
        <v>26.231400000000004</v>
      </c>
      <c r="N46">
        <v>36.243749999999999</v>
      </c>
      <c r="O46">
        <v>0</v>
      </c>
      <c r="P46">
        <v>36.125699999999995</v>
      </c>
      <c r="Q46">
        <v>5.1849199999999991</v>
      </c>
      <c r="R46">
        <v>13.005282679999999</v>
      </c>
      <c r="S46">
        <v>8.0964826799999994</v>
      </c>
      <c r="T46">
        <v>0</v>
      </c>
      <c r="U46">
        <v>25.695727200000004</v>
      </c>
      <c r="V46">
        <v>4.3723920863309349</v>
      </c>
      <c r="W46">
        <v>14.236840014388488</v>
      </c>
      <c r="X46">
        <v>45.262887507913668</v>
      </c>
      <c r="Y46">
        <v>0</v>
      </c>
      <c r="Z46">
        <v>4.0497599999999991</v>
      </c>
      <c r="AA46">
        <v>0</v>
      </c>
      <c r="AB46">
        <v>0</v>
      </c>
      <c r="AC46">
        <v>0</v>
      </c>
      <c r="AD46">
        <v>0</v>
      </c>
      <c r="AE46">
        <v>4.3298683999999996</v>
      </c>
      <c r="AF46">
        <v>2.7225000000000001</v>
      </c>
      <c r="AG46">
        <v>6.0617544000000008</v>
      </c>
      <c r="AH46">
        <v>0</v>
      </c>
      <c r="AI46">
        <v>0</v>
      </c>
      <c r="AJ46">
        <v>0</v>
      </c>
      <c r="AK46">
        <v>15.766649999999998</v>
      </c>
      <c r="AL46">
        <v>0</v>
      </c>
      <c r="AM46">
        <v>0</v>
      </c>
      <c r="AN46">
        <v>0.66954999999999998</v>
      </c>
      <c r="AO46">
        <v>0</v>
      </c>
      <c r="AP46">
        <v>0.70741944000000001</v>
      </c>
      <c r="AQ46">
        <v>0</v>
      </c>
      <c r="AR46">
        <v>15.241823999999999</v>
      </c>
      <c r="AS46">
        <v>7.2223787999999987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27.92175397119366</v>
      </c>
      <c r="BB46">
        <f t="shared" si="0"/>
        <v>831.20917366203923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9.4088854246000029</v>
      </c>
      <c r="L47">
        <v>578.49495499999989</v>
      </c>
      <c r="M47">
        <v>26.231400000000004</v>
      </c>
      <c r="N47">
        <v>36.243749999999999</v>
      </c>
      <c r="O47">
        <v>0</v>
      </c>
      <c r="P47">
        <v>36.125699999999995</v>
      </c>
      <c r="Q47">
        <v>5.1849199999999991</v>
      </c>
      <c r="R47">
        <v>13.005282679999999</v>
      </c>
      <c r="S47">
        <v>8.0964826799999994</v>
      </c>
      <c r="T47">
        <v>0</v>
      </c>
      <c r="U47">
        <v>25.695727200000004</v>
      </c>
      <c r="V47">
        <v>4.3723920863309349</v>
      </c>
      <c r="W47">
        <v>14.236840014388488</v>
      </c>
      <c r="X47">
        <v>45.262887507913668</v>
      </c>
      <c r="Y47">
        <v>0</v>
      </c>
      <c r="Z47">
        <v>2.01070584</v>
      </c>
      <c r="AA47">
        <v>0</v>
      </c>
      <c r="AB47">
        <v>0</v>
      </c>
      <c r="AC47">
        <v>0</v>
      </c>
      <c r="AD47">
        <v>0</v>
      </c>
      <c r="AE47">
        <v>4.3298683999999996</v>
      </c>
      <c r="AF47">
        <v>2.7225000000000001</v>
      </c>
      <c r="AG47">
        <v>6.0617544000000008</v>
      </c>
      <c r="AH47">
        <v>0</v>
      </c>
      <c r="AI47">
        <v>0</v>
      </c>
      <c r="AJ47">
        <v>0</v>
      </c>
      <c r="AK47">
        <v>15.766649999999998</v>
      </c>
      <c r="AL47">
        <v>0</v>
      </c>
      <c r="AM47">
        <v>0</v>
      </c>
      <c r="AN47">
        <v>0.66954999999999998</v>
      </c>
      <c r="AO47">
        <v>0</v>
      </c>
      <c r="AP47">
        <v>0.70741944000000001</v>
      </c>
      <c r="AQ47">
        <v>0</v>
      </c>
      <c r="AR47">
        <v>15.241823999999999</v>
      </c>
      <c r="AS47">
        <v>10.11133032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27.94937578879366</v>
      </c>
      <c r="BB47">
        <f t="shared" si="0"/>
        <v>832.03144920443924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9.4088854246000029</v>
      </c>
      <c r="L48">
        <v>578.49495499999989</v>
      </c>
      <c r="M48">
        <v>26.231400000000004</v>
      </c>
      <c r="N48">
        <v>36.243749999999999</v>
      </c>
      <c r="O48">
        <v>0</v>
      </c>
      <c r="P48">
        <v>36.125699999999995</v>
      </c>
      <c r="Q48">
        <v>5.1849199999999991</v>
      </c>
      <c r="R48">
        <v>13.005282679999999</v>
      </c>
      <c r="S48">
        <v>8.0964826799999994</v>
      </c>
      <c r="T48">
        <v>0</v>
      </c>
      <c r="U48">
        <v>25.695727200000004</v>
      </c>
      <c r="V48">
        <v>4.3723920863309349</v>
      </c>
      <c r="W48">
        <v>14.236840014388488</v>
      </c>
      <c r="X48">
        <v>45.262887507913668</v>
      </c>
      <c r="Y48">
        <v>0</v>
      </c>
      <c r="Z48">
        <v>2.01070584</v>
      </c>
      <c r="AA48">
        <v>0</v>
      </c>
      <c r="AB48">
        <v>0</v>
      </c>
      <c r="AC48">
        <v>2.9691613120000002</v>
      </c>
      <c r="AD48">
        <v>0</v>
      </c>
      <c r="AE48">
        <v>4.3298683999999996</v>
      </c>
      <c r="AF48">
        <v>2.7225000000000001</v>
      </c>
      <c r="AG48">
        <v>6.0617544000000008</v>
      </c>
      <c r="AH48">
        <v>0</v>
      </c>
      <c r="AI48">
        <v>0</v>
      </c>
      <c r="AJ48">
        <v>0</v>
      </c>
      <c r="AK48">
        <v>15.766649999999998</v>
      </c>
      <c r="AL48">
        <v>0</v>
      </c>
      <c r="AM48">
        <v>0</v>
      </c>
      <c r="AN48">
        <v>0.66954999999999998</v>
      </c>
      <c r="AO48">
        <v>0</v>
      </c>
      <c r="AP48">
        <v>0.70741944000000001</v>
      </c>
      <c r="AQ48">
        <v>0</v>
      </c>
      <c r="AR48">
        <v>15.241823999999999</v>
      </c>
      <c r="AS48">
        <v>10.11133032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28.045873592793662</v>
      </c>
      <c r="BB48">
        <f t="shared" si="0"/>
        <v>834.9041127124392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9.4088854246000029</v>
      </c>
      <c r="L49">
        <v>578.49495499999989</v>
      </c>
      <c r="M49">
        <v>28.2256</v>
      </c>
      <c r="N49">
        <v>36.243749999999999</v>
      </c>
      <c r="O49">
        <v>0</v>
      </c>
      <c r="P49">
        <v>36.585900000000002</v>
      </c>
      <c r="Q49">
        <v>5.1849199999999991</v>
      </c>
      <c r="R49">
        <v>13.005282679999999</v>
      </c>
      <c r="S49">
        <v>8.0964826799999994</v>
      </c>
      <c r="T49">
        <v>0</v>
      </c>
      <c r="U49">
        <v>25.695727200000004</v>
      </c>
      <c r="V49">
        <v>4.3723920863309349</v>
      </c>
      <c r="W49">
        <v>14.236840014388488</v>
      </c>
      <c r="X49">
        <v>45.262887507913668</v>
      </c>
      <c r="Y49">
        <v>0</v>
      </c>
      <c r="Z49">
        <v>2.01070584</v>
      </c>
      <c r="AA49">
        <v>0</v>
      </c>
      <c r="AB49">
        <v>4.0078511199999998</v>
      </c>
      <c r="AC49">
        <v>2.9691613120000002</v>
      </c>
      <c r="AD49">
        <v>0</v>
      </c>
      <c r="AE49">
        <v>4.3298683999999996</v>
      </c>
      <c r="AF49">
        <v>2.7225000000000001</v>
      </c>
      <c r="AG49">
        <v>6.0617544000000008</v>
      </c>
      <c r="AH49">
        <v>6.1013315999999991</v>
      </c>
      <c r="AI49">
        <v>0</v>
      </c>
      <c r="AJ49">
        <v>0</v>
      </c>
      <c r="AK49">
        <v>15.766649999999998</v>
      </c>
      <c r="AL49">
        <v>0</v>
      </c>
      <c r="AM49">
        <v>0</v>
      </c>
      <c r="AN49">
        <v>0.66954999999999998</v>
      </c>
      <c r="AO49">
        <v>0</v>
      </c>
      <c r="AP49">
        <v>0.70741944000000001</v>
      </c>
      <c r="AQ49">
        <v>0</v>
      </c>
      <c r="AR49">
        <v>15.241823999999999</v>
      </c>
      <c r="AS49">
        <v>10.11133032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28.454190031193662</v>
      </c>
      <c r="BB49">
        <f t="shared" si="0"/>
        <v>847.05937899403932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9.4088854246000029</v>
      </c>
      <c r="L50">
        <v>578.49495499999989</v>
      </c>
      <c r="M50">
        <v>28.2256</v>
      </c>
      <c r="N50">
        <v>36.243749999999999</v>
      </c>
      <c r="O50">
        <v>0</v>
      </c>
      <c r="P50">
        <v>36.585900000000002</v>
      </c>
      <c r="Q50">
        <v>5.1849199999999991</v>
      </c>
      <c r="R50">
        <v>13.005282679999999</v>
      </c>
      <c r="S50">
        <v>8.0964826799999994</v>
      </c>
      <c r="T50">
        <v>0</v>
      </c>
      <c r="U50">
        <v>25.695727200000004</v>
      </c>
      <c r="V50">
        <v>4.3723920863309349</v>
      </c>
      <c r="W50">
        <v>14.236840014388488</v>
      </c>
      <c r="X50">
        <v>45.262887507913668</v>
      </c>
      <c r="Y50">
        <v>0</v>
      </c>
      <c r="Z50">
        <v>2.01070584</v>
      </c>
      <c r="AA50">
        <v>0</v>
      </c>
      <c r="AB50">
        <v>4.0078511199999998</v>
      </c>
      <c r="AC50">
        <v>2.9691613120000002</v>
      </c>
      <c r="AD50">
        <v>0</v>
      </c>
      <c r="AE50">
        <v>4.3298683999999996</v>
      </c>
      <c r="AF50">
        <v>2.7225000000000001</v>
      </c>
      <c r="AG50">
        <v>6.0617544000000008</v>
      </c>
      <c r="AH50">
        <v>6.1013315999999991</v>
      </c>
      <c r="AI50">
        <v>0</v>
      </c>
      <c r="AJ50">
        <v>0</v>
      </c>
      <c r="AK50">
        <v>15.766649999999998</v>
      </c>
      <c r="AL50">
        <v>0</v>
      </c>
      <c r="AM50">
        <v>0</v>
      </c>
      <c r="AN50">
        <v>0.66954999999999998</v>
      </c>
      <c r="AO50">
        <v>0</v>
      </c>
      <c r="AP50">
        <v>0.70741944000000001</v>
      </c>
      <c r="AQ50">
        <v>0</v>
      </c>
      <c r="AR50">
        <v>15.241823999999999</v>
      </c>
      <c r="AS50">
        <v>10.11133032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28.454190031193662</v>
      </c>
      <c r="BB50">
        <f t="shared" si="0"/>
        <v>847.05937899403932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9.4088854246000029</v>
      </c>
      <c r="L51">
        <v>578.49495499999989</v>
      </c>
      <c r="M51">
        <v>28.2256</v>
      </c>
      <c r="N51">
        <v>36.243749999999999</v>
      </c>
      <c r="O51">
        <v>0</v>
      </c>
      <c r="P51">
        <v>36.585900000000002</v>
      </c>
      <c r="Q51">
        <v>5.1849199999999991</v>
      </c>
      <c r="R51">
        <v>13.005282679999999</v>
      </c>
      <c r="S51">
        <v>8.0964826799999994</v>
      </c>
      <c r="T51">
        <v>0</v>
      </c>
      <c r="U51">
        <v>25.695727200000004</v>
      </c>
      <c r="V51">
        <v>4.3723920863309349</v>
      </c>
      <c r="W51">
        <v>14.236840014388488</v>
      </c>
      <c r="X51">
        <v>45.262887507913668</v>
      </c>
      <c r="Y51">
        <v>0</v>
      </c>
      <c r="Z51">
        <v>2.01070584</v>
      </c>
      <c r="AA51">
        <v>0</v>
      </c>
      <c r="AB51">
        <v>4.0078511199999998</v>
      </c>
      <c r="AC51">
        <v>2.9691613120000002</v>
      </c>
      <c r="AD51">
        <v>2.7964513200000001</v>
      </c>
      <c r="AE51">
        <v>8.6597367999999992</v>
      </c>
      <c r="AF51">
        <v>2.7225000000000001</v>
      </c>
      <c r="AG51">
        <v>6.0617544000000008</v>
      </c>
      <c r="AH51">
        <v>6.1013315999999991</v>
      </c>
      <c r="AI51">
        <v>0</v>
      </c>
      <c r="AJ51">
        <v>0</v>
      </c>
      <c r="AK51">
        <v>15.766649999999998</v>
      </c>
      <c r="AL51">
        <v>0</v>
      </c>
      <c r="AM51">
        <v>0</v>
      </c>
      <c r="AN51">
        <v>0.66954999999999998</v>
      </c>
      <c r="AO51">
        <v>0</v>
      </c>
      <c r="AP51">
        <v>0.70741944000000001</v>
      </c>
      <c r="AQ51">
        <v>0</v>
      </c>
      <c r="AR51">
        <v>15.241823999999999</v>
      </c>
      <c r="AS51">
        <v>10.11133032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28.685795498793659</v>
      </c>
      <c r="BB51">
        <f t="shared" si="0"/>
        <v>853.95409324643924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9.4088854246000029</v>
      </c>
      <c r="L52">
        <v>578.49495499999989</v>
      </c>
      <c r="M52">
        <v>28.2256</v>
      </c>
      <c r="N52">
        <v>36.243749999999999</v>
      </c>
      <c r="O52">
        <v>0</v>
      </c>
      <c r="P52">
        <v>36.585900000000002</v>
      </c>
      <c r="Q52">
        <v>5.1849199999999991</v>
      </c>
      <c r="R52">
        <v>13.005282679999999</v>
      </c>
      <c r="S52">
        <v>8.0964826799999994</v>
      </c>
      <c r="T52">
        <v>0</v>
      </c>
      <c r="U52">
        <v>25.695727200000004</v>
      </c>
      <c r="V52">
        <v>4.3723920863309349</v>
      </c>
      <c r="W52">
        <v>14.236840014388488</v>
      </c>
      <c r="X52">
        <v>45.262887507913668</v>
      </c>
      <c r="Y52">
        <v>0</v>
      </c>
      <c r="Z52">
        <v>2.01070584</v>
      </c>
      <c r="AA52">
        <v>0</v>
      </c>
      <c r="AB52">
        <v>4.0078511199999998</v>
      </c>
      <c r="AC52">
        <v>2.9691613120000002</v>
      </c>
      <c r="AD52">
        <v>2.7964513200000001</v>
      </c>
      <c r="AE52">
        <v>8.6597367999999992</v>
      </c>
      <c r="AF52">
        <v>2.7225000000000001</v>
      </c>
      <c r="AG52">
        <v>6.0617544000000008</v>
      </c>
      <c r="AH52">
        <v>6.1013315999999991</v>
      </c>
      <c r="AI52">
        <v>0</v>
      </c>
      <c r="AJ52">
        <v>0</v>
      </c>
      <c r="AK52">
        <v>15.766649999999998</v>
      </c>
      <c r="AL52">
        <v>0</v>
      </c>
      <c r="AM52">
        <v>0</v>
      </c>
      <c r="AN52">
        <v>0.66954999999999998</v>
      </c>
      <c r="AO52">
        <v>0</v>
      </c>
      <c r="AP52">
        <v>0.70741944000000001</v>
      </c>
      <c r="AQ52">
        <v>0</v>
      </c>
      <c r="AR52">
        <v>15.241823999999999</v>
      </c>
      <c r="AS52">
        <v>10.11133032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28.685795498793659</v>
      </c>
      <c r="BB52">
        <f t="shared" si="0"/>
        <v>853.95409324643924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9.4088854246000029</v>
      </c>
      <c r="L53">
        <v>578.49495499999989</v>
      </c>
      <c r="M53">
        <v>28.2256</v>
      </c>
      <c r="N53">
        <v>36.243749999999999</v>
      </c>
      <c r="O53">
        <v>0</v>
      </c>
      <c r="P53">
        <v>36.585900000000002</v>
      </c>
      <c r="Q53">
        <v>5.1849199999999991</v>
      </c>
      <c r="R53">
        <v>13.005282679999999</v>
      </c>
      <c r="S53">
        <v>8.0964826799999994</v>
      </c>
      <c r="T53">
        <v>0</v>
      </c>
      <c r="U53">
        <v>25.695727200000004</v>
      </c>
      <c r="V53">
        <v>4.3723920863309349</v>
      </c>
      <c r="W53">
        <v>14.236840014388488</v>
      </c>
      <c r="X53">
        <v>45.262887507913668</v>
      </c>
      <c r="Y53">
        <v>0</v>
      </c>
      <c r="Z53">
        <v>2.01070584</v>
      </c>
      <c r="AA53">
        <v>0</v>
      </c>
      <c r="AB53">
        <v>4.0078511199999998</v>
      </c>
      <c r="AC53">
        <v>2.9691613120000002</v>
      </c>
      <c r="AD53">
        <v>2.7964513200000001</v>
      </c>
      <c r="AE53">
        <v>8.6597367999999992</v>
      </c>
      <c r="AF53">
        <v>2.7225000000000001</v>
      </c>
      <c r="AG53">
        <v>6.0617544000000008</v>
      </c>
      <c r="AH53">
        <v>6.1013315999999991</v>
      </c>
      <c r="AI53">
        <v>0</v>
      </c>
      <c r="AJ53">
        <v>0</v>
      </c>
      <c r="AK53">
        <v>15.766649999999998</v>
      </c>
      <c r="AL53">
        <v>0</v>
      </c>
      <c r="AM53">
        <v>0</v>
      </c>
      <c r="AN53">
        <v>0.66954999999999998</v>
      </c>
      <c r="AO53">
        <v>0</v>
      </c>
      <c r="AP53">
        <v>0.70741944000000001</v>
      </c>
      <c r="AQ53">
        <v>0</v>
      </c>
      <c r="AR53">
        <v>15.241823999999999</v>
      </c>
      <c r="AS53">
        <v>9.7861167976000001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28.675225931993658</v>
      </c>
      <c r="BB53">
        <f t="shared" si="0"/>
        <v>853.63944929083937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9.4088854246000029</v>
      </c>
      <c r="L54">
        <v>578.49495499999989</v>
      </c>
      <c r="M54">
        <v>28.2256</v>
      </c>
      <c r="N54">
        <v>36.243749999999999</v>
      </c>
      <c r="O54">
        <v>0</v>
      </c>
      <c r="P54">
        <v>36.585900000000002</v>
      </c>
      <c r="Q54">
        <v>5.1849199999999991</v>
      </c>
      <c r="R54">
        <v>13.005282679999999</v>
      </c>
      <c r="S54">
        <v>8.0964826799999994</v>
      </c>
      <c r="T54">
        <v>0</v>
      </c>
      <c r="U54">
        <v>25.695727200000004</v>
      </c>
      <c r="V54">
        <v>4.3723920863309349</v>
      </c>
      <c r="W54">
        <v>14.236840014388488</v>
      </c>
      <c r="X54">
        <v>45.262887507913668</v>
      </c>
      <c r="Y54">
        <v>0</v>
      </c>
      <c r="Z54">
        <v>2.01070584</v>
      </c>
      <c r="AA54">
        <v>0</v>
      </c>
      <c r="AB54">
        <v>4.0078511199999998</v>
      </c>
      <c r="AC54">
        <v>2.9691613120000002</v>
      </c>
      <c r="AD54">
        <v>2.7964513200000001</v>
      </c>
      <c r="AE54">
        <v>8.6597367999999992</v>
      </c>
      <c r="AF54">
        <v>2.7225000000000001</v>
      </c>
      <c r="AG54">
        <v>6.0617544000000008</v>
      </c>
      <c r="AH54">
        <v>6.1013315999999991</v>
      </c>
      <c r="AI54">
        <v>0</v>
      </c>
      <c r="AJ54">
        <v>0</v>
      </c>
      <c r="AK54">
        <v>15.766649999999998</v>
      </c>
      <c r="AL54">
        <v>0</v>
      </c>
      <c r="AM54">
        <v>0</v>
      </c>
      <c r="AN54">
        <v>0.66954999999999998</v>
      </c>
      <c r="AO54">
        <v>0</v>
      </c>
      <c r="AP54">
        <v>0.70741944000000001</v>
      </c>
      <c r="AQ54">
        <v>0</v>
      </c>
      <c r="AR54">
        <v>15.241823999999999</v>
      </c>
      <c r="AS54">
        <v>9.7861167976000001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28.675225931993658</v>
      </c>
      <c r="BB54">
        <f t="shared" si="0"/>
        <v>853.63944929083937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9.4088854246000029</v>
      </c>
      <c r="L55">
        <v>578.49495499999989</v>
      </c>
      <c r="M55">
        <v>26.231400000000004</v>
      </c>
      <c r="N55">
        <v>36.243749999999999</v>
      </c>
      <c r="O55">
        <v>0</v>
      </c>
      <c r="P55">
        <v>36.585900000000002</v>
      </c>
      <c r="Q55">
        <v>5.1849199999999991</v>
      </c>
      <c r="R55">
        <v>13.005282679999999</v>
      </c>
      <c r="S55">
        <v>8.0964826799999994</v>
      </c>
      <c r="T55">
        <v>0</v>
      </c>
      <c r="U55">
        <v>25.695727200000004</v>
      </c>
      <c r="V55">
        <v>4.3723920863309349</v>
      </c>
      <c r="W55">
        <v>14.236840014388488</v>
      </c>
      <c r="X55">
        <v>45.262887507913668</v>
      </c>
      <c r="Y55">
        <v>0</v>
      </c>
      <c r="Z55">
        <v>2.01070584</v>
      </c>
      <c r="AA55">
        <v>0</v>
      </c>
      <c r="AB55">
        <v>4.0078511199999998</v>
      </c>
      <c r="AC55">
        <v>2.9691613120000002</v>
      </c>
      <c r="AD55">
        <v>2.7964513200000001</v>
      </c>
      <c r="AE55">
        <v>8.6597367999999992</v>
      </c>
      <c r="AF55">
        <v>2.7225000000000001</v>
      </c>
      <c r="AG55">
        <v>6.0617544000000008</v>
      </c>
      <c r="AH55">
        <v>6.1013315999999991</v>
      </c>
      <c r="AI55">
        <v>0</v>
      </c>
      <c r="AJ55">
        <v>0</v>
      </c>
      <c r="AK55">
        <v>15.766649999999998</v>
      </c>
      <c r="AL55">
        <v>0</v>
      </c>
      <c r="AM55">
        <v>0</v>
      </c>
      <c r="AN55">
        <v>0.66954999999999998</v>
      </c>
      <c r="AO55">
        <v>0</v>
      </c>
      <c r="AP55">
        <v>0.70741944000000001</v>
      </c>
      <c r="AQ55">
        <v>0</v>
      </c>
      <c r="AR55">
        <v>15.241823999999999</v>
      </c>
      <c r="AS55">
        <v>9.7861167976000001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28.610414431993661</v>
      </c>
      <c r="BB55">
        <f t="shared" si="0"/>
        <v>851.71006079083941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9.4088854246000029</v>
      </c>
      <c r="L56">
        <v>578.49495499999989</v>
      </c>
      <c r="M56">
        <v>26.231400000000004</v>
      </c>
      <c r="N56">
        <v>36.243749999999999</v>
      </c>
      <c r="O56">
        <v>0</v>
      </c>
      <c r="P56">
        <v>36.585900000000002</v>
      </c>
      <c r="Q56">
        <v>5.1849199999999991</v>
      </c>
      <c r="R56">
        <v>13.005282679999999</v>
      </c>
      <c r="S56">
        <v>8.0964826799999994</v>
      </c>
      <c r="T56">
        <v>0</v>
      </c>
      <c r="U56">
        <v>25.695727200000004</v>
      </c>
      <c r="V56">
        <v>4.3723920863309349</v>
      </c>
      <c r="W56">
        <v>14.236840014388488</v>
      </c>
      <c r="X56">
        <v>45.262887507913668</v>
      </c>
      <c r="Y56">
        <v>0</v>
      </c>
      <c r="Z56">
        <v>2.01070584</v>
      </c>
      <c r="AA56">
        <v>4.3142215999999989</v>
      </c>
      <c r="AB56">
        <v>4.0078511199999998</v>
      </c>
      <c r="AC56">
        <v>2.9691613120000002</v>
      </c>
      <c r="AD56">
        <v>2.7964513200000001</v>
      </c>
      <c r="AE56">
        <v>8.6597367999999992</v>
      </c>
      <c r="AF56">
        <v>2.7225000000000001</v>
      </c>
      <c r="AG56">
        <v>6.0617544000000008</v>
      </c>
      <c r="AH56">
        <v>6.1013315999999991</v>
      </c>
      <c r="AI56">
        <v>0</v>
      </c>
      <c r="AJ56">
        <v>0</v>
      </c>
      <c r="AK56">
        <v>15.766649999999998</v>
      </c>
      <c r="AL56">
        <v>0</v>
      </c>
      <c r="AM56">
        <v>0</v>
      </c>
      <c r="AN56">
        <v>0.66954999999999998</v>
      </c>
      <c r="AO56">
        <v>0</v>
      </c>
      <c r="AP56">
        <v>0.70741944000000001</v>
      </c>
      <c r="AQ56">
        <v>0</v>
      </c>
      <c r="AR56">
        <v>15.241823999999999</v>
      </c>
      <c r="AS56">
        <v>9.7861167976000001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28.750626633993662</v>
      </c>
      <c r="BB56">
        <f t="shared" si="0"/>
        <v>855.88407018883936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0.51235600000000003</v>
      </c>
      <c r="H57">
        <v>0</v>
      </c>
      <c r="I57">
        <v>0</v>
      </c>
      <c r="J57">
        <v>0</v>
      </c>
      <c r="K57">
        <v>9.4088854246000029</v>
      </c>
      <c r="L57">
        <v>578.49495499999989</v>
      </c>
      <c r="M57">
        <v>26.231400000000004</v>
      </c>
      <c r="N57">
        <v>36.243749999999999</v>
      </c>
      <c r="O57">
        <v>0</v>
      </c>
      <c r="P57">
        <v>36.81600000000001</v>
      </c>
      <c r="Q57">
        <v>5.1849199999999991</v>
      </c>
      <c r="R57">
        <v>13.005282679999999</v>
      </c>
      <c r="S57">
        <v>8.0964826799999994</v>
      </c>
      <c r="T57">
        <v>0</v>
      </c>
      <c r="U57">
        <v>25.695727200000004</v>
      </c>
      <c r="V57">
        <v>4.3723920863309349</v>
      </c>
      <c r="W57">
        <v>14.236840014388488</v>
      </c>
      <c r="X57">
        <v>45.262887507913668</v>
      </c>
      <c r="Y57">
        <v>0</v>
      </c>
      <c r="Z57">
        <v>2.01070584</v>
      </c>
      <c r="AA57">
        <v>7.755904000000001</v>
      </c>
      <c r="AB57">
        <v>4.0078511199999998</v>
      </c>
      <c r="AC57">
        <v>2.9691613120000002</v>
      </c>
      <c r="AD57">
        <v>5.5929026400000001</v>
      </c>
      <c r="AE57">
        <v>8.6597367999999992</v>
      </c>
      <c r="AF57">
        <v>2.7225000000000001</v>
      </c>
      <c r="AG57">
        <v>6.0617544000000008</v>
      </c>
      <c r="AH57">
        <v>6.1013315999999991</v>
      </c>
      <c r="AI57">
        <v>0</v>
      </c>
      <c r="AJ57">
        <v>0</v>
      </c>
      <c r="AK57">
        <v>15.766649999999998</v>
      </c>
      <c r="AL57">
        <v>0</v>
      </c>
      <c r="AM57">
        <v>0</v>
      </c>
      <c r="AN57">
        <v>0.66954999999999998</v>
      </c>
      <c r="AO57">
        <v>0</v>
      </c>
      <c r="AP57">
        <v>2.0829572400000003</v>
      </c>
      <c r="AQ57">
        <v>3.1121299999999996</v>
      </c>
      <c r="AR57">
        <v>15.241823999999999</v>
      </c>
      <c r="AS57">
        <v>9.7861167976000001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29.12334515680638</v>
      </c>
      <c r="BB57">
        <f t="shared" si="0"/>
        <v>866.97960918602666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0.51235600000000003</v>
      </c>
      <c r="H58">
        <v>0</v>
      </c>
      <c r="I58">
        <v>0</v>
      </c>
      <c r="J58">
        <v>0</v>
      </c>
      <c r="K58">
        <v>9.4088854246000029</v>
      </c>
      <c r="L58">
        <v>578.49495499999989</v>
      </c>
      <c r="M58">
        <v>26.231400000000004</v>
      </c>
      <c r="N58">
        <v>36.243749999999999</v>
      </c>
      <c r="O58">
        <v>0</v>
      </c>
      <c r="P58">
        <v>36.81600000000001</v>
      </c>
      <c r="Q58">
        <v>5.1849199999999991</v>
      </c>
      <c r="R58">
        <v>13.005282679999999</v>
      </c>
      <c r="S58">
        <v>8.0964826799999994</v>
      </c>
      <c r="T58">
        <v>0</v>
      </c>
      <c r="U58">
        <v>25.695727200000004</v>
      </c>
      <c r="V58">
        <v>4.3723920863309349</v>
      </c>
      <c r="W58">
        <v>14.236840014388488</v>
      </c>
      <c r="X58">
        <v>45.262887507913668</v>
      </c>
      <c r="Y58">
        <v>0</v>
      </c>
      <c r="Z58">
        <v>2.01070584</v>
      </c>
      <c r="AA58">
        <v>10.906740000000001</v>
      </c>
      <c r="AB58">
        <v>8.0565986800000005</v>
      </c>
      <c r="AC58">
        <v>5.9383226240000004</v>
      </c>
      <c r="AD58">
        <v>5.5929026400000001</v>
      </c>
      <c r="AE58">
        <v>8.6597367999999992</v>
      </c>
      <c r="AF58">
        <v>2.7225000000000001</v>
      </c>
      <c r="AG58">
        <v>6.0617544000000008</v>
      </c>
      <c r="AH58">
        <v>6.1013315999999991</v>
      </c>
      <c r="AI58">
        <v>0</v>
      </c>
      <c r="AJ58">
        <v>0</v>
      </c>
      <c r="AK58">
        <v>15.766649999999998</v>
      </c>
      <c r="AL58">
        <v>0</v>
      </c>
      <c r="AM58">
        <v>0</v>
      </c>
      <c r="AN58">
        <v>0.66954999999999998</v>
      </c>
      <c r="AO58">
        <v>0</v>
      </c>
      <c r="AP58">
        <v>2.0829572400000003</v>
      </c>
      <c r="AQ58">
        <v>6.2242600000000001</v>
      </c>
      <c r="AR58">
        <v>15.241823999999999</v>
      </c>
      <c r="AS58">
        <v>9.7861167976000001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29.554973574793685</v>
      </c>
      <c r="BB58">
        <f t="shared" si="0"/>
        <v>879.82885564003925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9.4088854246000029</v>
      </c>
      <c r="L59">
        <v>578.49495499999989</v>
      </c>
      <c r="M59">
        <v>26.231400000000004</v>
      </c>
      <c r="N59">
        <v>36.243749999999999</v>
      </c>
      <c r="O59">
        <v>0</v>
      </c>
      <c r="P59">
        <v>36.81600000000001</v>
      </c>
      <c r="Q59">
        <v>5.1849199999999991</v>
      </c>
      <c r="R59">
        <v>13.005282679999999</v>
      </c>
      <c r="S59">
        <v>8.0964826799999994</v>
      </c>
      <c r="T59">
        <v>0</v>
      </c>
      <c r="U59">
        <v>25.695727200000004</v>
      </c>
      <c r="V59">
        <v>4.3723920863309349</v>
      </c>
      <c r="W59">
        <v>10.677630010791368</v>
      </c>
      <c r="X59">
        <v>45.262887507913668</v>
      </c>
      <c r="Y59">
        <v>0</v>
      </c>
      <c r="Z59">
        <v>2.01070584</v>
      </c>
      <c r="AA59">
        <v>11.633856000000002</v>
      </c>
      <c r="AB59">
        <v>8.0565986800000005</v>
      </c>
      <c r="AC59">
        <v>5.9383226240000004</v>
      </c>
      <c r="AD59">
        <v>5.5929026400000001</v>
      </c>
      <c r="AE59">
        <v>8.6597367999999992</v>
      </c>
      <c r="AF59">
        <v>2.7225000000000001</v>
      </c>
      <c r="AG59">
        <v>6.0617544000000008</v>
      </c>
      <c r="AH59">
        <v>6.1013315999999991</v>
      </c>
      <c r="AI59">
        <v>0</v>
      </c>
      <c r="AJ59">
        <v>0</v>
      </c>
      <c r="AK59">
        <v>15.766649999999998</v>
      </c>
      <c r="AL59">
        <v>0</v>
      </c>
      <c r="AM59">
        <v>0</v>
      </c>
      <c r="AN59">
        <v>0.66954999999999998</v>
      </c>
      <c r="AO59">
        <v>0</v>
      </c>
      <c r="AP59">
        <v>2.0829572400000003</v>
      </c>
      <c r="AQ59">
        <v>9.2783999999999995</v>
      </c>
      <c r="AR59">
        <v>15.241823999999999</v>
      </c>
      <c r="AS59">
        <v>9.7861167976000001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29.545538660764905</v>
      </c>
      <c r="BB59">
        <f t="shared" si="0"/>
        <v>879.54798055047115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9.4088854246000029</v>
      </c>
      <c r="L60">
        <v>578.49495499999989</v>
      </c>
      <c r="M60">
        <v>26.231400000000004</v>
      </c>
      <c r="N60">
        <v>36.243749999999999</v>
      </c>
      <c r="O60">
        <v>0</v>
      </c>
      <c r="P60">
        <v>36.81600000000001</v>
      </c>
      <c r="Q60">
        <v>5.1849199999999991</v>
      </c>
      <c r="R60">
        <v>13.005282679999999</v>
      </c>
      <c r="S60">
        <v>8.0964826799999994</v>
      </c>
      <c r="T60">
        <v>0</v>
      </c>
      <c r="U60">
        <v>25.695727200000004</v>
      </c>
      <c r="V60">
        <v>4.3723920863309349</v>
      </c>
      <c r="W60">
        <v>10.677630010791368</v>
      </c>
      <c r="X60">
        <v>45.262887507913668</v>
      </c>
      <c r="Y60">
        <v>0</v>
      </c>
      <c r="Z60">
        <v>2.01070584</v>
      </c>
      <c r="AA60">
        <v>12.118600000000001</v>
      </c>
      <c r="AB60">
        <v>8.0565986800000005</v>
      </c>
      <c r="AC60">
        <v>5.9383226240000004</v>
      </c>
      <c r="AD60">
        <v>5.5929026400000001</v>
      </c>
      <c r="AE60">
        <v>8.6597367999999992</v>
      </c>
      <c r="AF60">
        <v>2.7225000000000001</v>
      </c>
      <c r="AG60">
        <v>6.0617544000000008</v>
      </c>
      <c r="AH60">
        <v>5.8688999199999996</v>
      </c>
      <c r="AI60">
        <v>0</v>
      </c>
      <c r="AJ60">
        <v>0</v>
      </c>
      <c r="AK60">
        <v>15.766649999999998</v>
      </c>
      <c r="AL60">
        <v>0</v>
      </c>
      <c r="AM60">
        <v>0</v>
      </c>
      <c r="AN60">
        <v>0.66954999999999998</v>
      </c>
      <c r="AO60">
        <v>0</v>
      </c>
      <c r="AP60">
        <v>2.0829572400000003</v>
      </c>
      <c r="AQ60">
        <v>9.2783999999999995</v>
      </c>
      <c r="AR60">
        <v>15.241823999999999</v>
      </c>
      <c r="AS60">
        <v>9.7861167976000001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29.553738811164905</v>
      </c>
      <c r="BB60">
        <f t="shared" si="0"/>
        <v>879.7920927200712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9.4088854246000029</v>
      </c>
      <c r="L61">
        <v>578.49495499999989</v>
      </c>
      <c r="M61">
        <v>26.231400000000004</v>
      </c>
      <c r="N61">
        <v>36.243749999999999</v>
      </c>
      <c r="O61">
        <v>0</v>
      </c>
      <c r="P61">
        <v>36.81600000000001</v>
      </c>
      <c r="Q61">
        <v>5.1849199999999991</v>
      </c>
      <c r="R61">
        <v>13.005282679999999</v>
      </c>
      <c r="S61">
        <v>8.0964826799999994</v>
      </c>
      <c r="T61">
        <v>0</v>
      </c>
      <c r="U61">
        <v>25.695727200000004</v>
      </c>
      <c r="V61">
        <v>4.3723920863309349</v>
      </c>
      <c r="W61">
        <v>10.677630010791368</v>
      </c>
      <c r="X61">
        <v>45.262887507913668</v>
      </c>
      <c r="Y61">
        <v>0</v>
      </c>
      <c r="Z61">
        <v>2.01070584</v>
      </c>
      <c r="AA61">
        <v>12.118600000000001</v>
      </c>
      <c r="AB61">
        <v>8.0565986800000005</v>
      </c>
      <c r="AC61">
        <v>5.9383226240000004</v>
      </c>
      <c r="AD61">
        <v>5.5929026400000001</v>
      </c>
      <c r="AE61">
        <v>8.6597367999999992</v>
      </c>
      <c r="AF61">
        <v>2.7225000000000001</v>
      </c>
      <c r="AG61">
        <v>6.0617544000000008</v>
      </c>
      <c r="AH61">
        <v>7.1763281199999991</v>
      </c>
      <c r="AI61">
        <v>0</v>
      </c>
      <c r="AJ61">
        <v>0</v>
      </c>
      <c r="AK61">
        <v>15.766649999999998</v>
      </c>
      <c r="AL61">
        <v>0</v>
      </c>
      <c r="AM61">
        <v>0</v>
      </c>
      <c r="AN61">
        <v>0.66954999999999998</v>
      </c>
      <c r="AO61">
        <v>0</v>
      </c>
      <c r="AP61">
        <v>0.70741944000000001</v>
      </c>
      <c r="AQ61">
        <v>9.2783999999999995</v>
      </c>
      <c r="AR61">
        <v>15.241823999999999</v>
      </c>
      <c r="AS61">
        <v>9.7861167976000001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29.551524942364907</v>
      </c>
      <c r="BB61">
        <f t="shared" si="0"/>
        <v>879.72619698887104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9.4088854246000029</v>
      </c>
      <c r="L62">
        <v>578.49495499999989</v>
      </c>
      <c r="M62">
        <v>26.231400000000004</v>
      </c>
      <c r="N62">
        <v>36.243749999999999</v>
      </c>
      <c r="O62">
        <v>0</v>
      </c>
      <c r="P62">
        <v>36.81600000000001</v>
      </c>
      <c r="Q62">
        <v>5.1849199999999991</v>
      </c>
      <c r="R62">
        <v>13.005282679999999</v>
      </c>
      <c r="S62">
        <v>8.0964826799999994</v>
      </c>
      <c r="T62">
        <v>0</v>
      </c>
      <c r="U62">
        <v>25.695727200000004</v>
      </c>
      <c r="V62">
        <v>4.3723920863309349</v>
      </c>
      <c r="W62">
        <v>10.677630010791368</v>
      </c>
      <c r="X62">
        <v>45.262887507913668</v>
      </c>
      <c r="Y62">
        <v>0</v>
      </c>
      <c r="Z62">
        <v>2.01070584</v>
      </c>
      <c r="AA62">
        <v>12.118600000000001</v>
      </c>
      <c r="AB62">
        <v>8.0565986800000005</v>
      </c>
      <c r="AC62">
        <v>5.9383226240000004</v>
      </c>
      <c r="AD62">
        <v>5.5929026400000001</v>
      </c>
      <c r="AE62">
        <v>8.6597367999999992</v>
      </c>
      <c r="AF62">
        <v>2.7225000000000001</v>
      </c>
      <c r="AG62">
        <v>6.0617544000000008</v>
      </c>
      <c r="AH62">
        <v>7.1763281199999991</v>
      </c>
      <c r="AI62">
        <v>0</v>
      </c>
      <c r="AJ62">
        <v>0</v>
      </c>
      <c r="AK62">
        <v>15.766649999999998</v>
      </c>
      <c r="AL62">
        <v>0</v>
      </c>
      <c r="AM62">
        <v>0</v>
      </c>
      <c r="AN62">
        <v>0.66954999999999998</v>
      </c>
      <c r="AO62">
        <v>0</v>
      </c>
      <c r="AP62">
        <v>0.70741944000000001</v>
      </c>
      <c r="AQ62">
        <v>9.2783999999999995</v>
      </c>
      <c r="AR62">
        <v>15.241823999999999</v>
      </c>
      <c r="AS62">
        <v>9.7861167976000001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29.551524942364907</v>
      </c>
      <c r="BB62">
        <f t="shared" si="0"/>
        <v>879.72619698887104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9.4088854246000029</v>
      </c>
      <c r="L63">
        <v>578.49495499999989</v>
      </c>
      <c r="M63">
        <v>26.231400000000004</v>
      </c>
      <c r="N63">
        <v>36.243749999999999</v>
      </c>
      <c r="O63">
        <v>0</v>
      </c>
      <c r="P63">
        <v>37.27620000000001</v>
      </c>
      <c r="Q63">
        <v>5.1849199999999991</v>
      </c>
      <c r="R63">
        <v>13.005282679999999</v>
      </c>
      <c r="S63">
        <v>8.0964826799999994</v>
      </c>
      <c r="T63">
        <v>0</v>
      </c>
      <c r="U63">
        <v>25.695727200000004</v>
      </c>
      <c r="V63">
        <v>4.3723920863309349</v>
      </c>
      <c r="W63">
        <v>10.677630010791368</v>
      </c>
      <c r="X63">
        <v>45.262887507913668</v>
      </c>
      <c r="Y63">
        <v>0</v>
      </c>
      <c r="Z63">
        <v>2.01070584</v>
      </c>
      <c r="AA63">
        <v>12.118600000000001</v>
      </c>
      <c r="AB63">
        <v>8.0565986800000005</v>
      </c>
      <c r="AC63">
        <v>5.9383226240000004</v>
      </c>
      <c r="AD63">
        <v>5.5929026400000001</v>
      </c>
      <c r="AE63">
        <v>8.6597367999999992</v>
      </c>
      <c r="AF63">
        <v>2.7225000000000001</v>
      </c>
      <c r="AG63">
        <v>6.0617544000000008</v>
      </c>
      <c r="AH63">
        <v>7.1763281199999991</v>
      </c>
      <c r="AI63">
        <v>0</v>
      </c>
      <c r="AJ63">
        <v>0</v>
      </c>
      <c r="AK63">
        <v>15.766649999999998</v>
      </c>
      <c r="AL63">
        <v>0</v>
      </c>
      <c r="AM63">
        <v>0</v>
      </c>
      <c r="AN63">
        <v>0.66954999999999998</v>
      </c>
      <c r="AO63">
        <v>0</v>
      </c>
      <c r="AP63">
        <v>0.70741944000000001</v>
      </c>
      <c r="AQ63">
        <v>9.2783999999999995</v>
      </c>
      <c r="AR63">
        <v>15.241823999999999</v>
      </c>
      <c r="AS63">
        <v>9.7861167976000001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29.566481442364903</v>
      </c>
      <c r="BB63">
        <f t="shared" si="0"/>
        <v>880.1714404888711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9.4088854246000029</v>
      </c>
      <c r="L64">
        <v>578.49495499999989</v>
      </c>
      <c r="M64">
        <v>26.231400000000004</v>
      </c>
      <c r="N64">
        <v>36.243749999999999</v>
      </c>
      <c r="O64">
        <v>0</v>
      </c>
      <c r="P64">
        <v>37.27620000000001</v>
      </c>
      <c r="Q64">
        <v>5.1849199999999991</v>
      </c>
      <c r="R64">
        <v>13.005282679999999</v>
      </c>
      <c r="S64">
        <v>8.0964826799999994</v>
      </c>
      <c r="T64">
        <v>0</v>
      </c>
      <c r="U64">
        <v>25.695727200000004</v>
      </c>
      <c r="V64">
        <v>4.3723920863309349</v>
      </c>
      <c r="W64">
        <v>10.677630010791368</v>
      </c>
      <c r="X64">
        <v>45.262887507913668</v>
      </c>
      <c r="Y64">
        <v>0</v>
      </c>
      <c r="Z64">
        <v>2.01070584</v>
      </c>
      <c r="AA64">
        <v>8.6042059999999996</v>
      </c>
      <c r="AB64">
        <v>8.0565986800000005</v>
      </c>
      <c r="AC64">
        <v>8.9164694943999994</v>
      </c>
      <c r="AD64">
        <v>5.5929026400000001</v>
      </c>
      <c r="AE64">
        <v>8.6597367999999992</v>
      </c>
      <c r="AF64">
        <v>2.7225000000000001</v>
      </c>
      <c r="AG64">
        <v>6.0617544000000008</v>
      </c>
      <c r="AH64">
        <v>7.1763281199999991</v>
      </c>
      <c r="AI64">
        <v>0</v>
      </c>
      <c r="AJ64">
        <v>0</v>
      </c>
      <c r="AK64">
        <v>15.766649999999998</v>
      </c>
      <c r="AL64">
        <v>0</v>
      </c>
      <c r="AM64">
        <v>0</v>
      </c>
      <c r="AN64">
        <v>0.66954999999999998</v>
      </c>
      <c r="AO64">
        <v>0</v>
      </c>
      <c r="AP64">
        <v>0.70741944000000001</v>
      </c>
      <c r="AQ64">
        <v>9.2783999999999995</v>
      </c>
      <c r="AR64">
        <v>15.241823999999999</v>
      </c>
      <c r="AS64">
        <v>9.7861167976000001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29.549053054764904</v>
      </c>
      <c r="BB64">
        <f t="shared" si="0"/>
        <v>879.65262174687098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9.4088854246000029</v>
      </c>
      <c r="L65">
        <v>578.49495499999989</v>
      </c>
      <c r="M65">
        <v>26.231400000000004</v>
      </c>
      <c r="N65">
        <v>36.243749999999999</v>
      </c>
      <c r="O65">
        <v>0</v>
      </c>
      <c r="P65">
        <v>37.27620000000001</v>
      </c>
      <c r="Q65">
        <v>5.1849199999999991</v>
      </c>
      <c r="R65">
        <v>13.005282679999999</v>
      </c>
      <c r="S65">
        <v>8.0964826799999994</v>
      </c>
      <c r="T65">
        <v>0</v>
      </c>
      <c r="U65">
        <v>25.695727200000004</v>
      </c>
      <c r="V65">
        <v>4.3723920863309349</v>
      </c>
      <c r="W65">
        <v>10.677630010791368</v>
      </c>
      <c r="X65">
        <v>45.262887507913668</v>
      </c>
      <c r="Y65">
        <v>0</v>
      </c>
      <c r="Z65">
        <v>2.01070584</v>
      </c>
      <c r="AA65">
        <v>8.6042059999999996</v>
      </c>
      <c r="AB65">
        <v>12.105346239999999</v>
      </c>
      <c r="AC65">
        <v>8.9164694943999994</v>
      </c>
      <c r="AD65">
        <v>5.5929026400000001</v>
      </c>
      <c r="AE65">
        <v>15.154539399999997</v>
      </c>
      <c r="AF65">
        <v>2.7225000000000001</v>
      </c>
      <c r="AG65">
        <v>6.0617544000000008</v>
      </c>
      <c r="AH65">
        <v>7.1763281199999991</v>
      </c>
      <c r="AI65">
        <v>0</v>
      </c>
      <c r="AJ65">
        <v>0</v>
      </c>
      <c r="AK65">
        <v>15.766649999999998</v>
      </c>
      <c r="AL65">
        <v>0</v>
      </c>
      <c r="AM65">
        <v>0</v>
      </c>
      <c r="AN65">
        <v>0.66954999999999998</v>
      </c>
      <c r="AO65">
        <v>0</v>
      </c>
      <c r="AP65">
        <v>0.70741944000000001</v>
      </c>
      <c r="AQ65">
        <v>9.2783999999999995</v>
      </c>
      <c r="AR65">
        <v>15.241823999999999</v>
      </c>
      <c r="AS65">
        <v>9.7861167976000001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29.891718588364903</v>
      </c>
      <c r="BB65">
        <f t="shared" si="0"/>
        <v>889.85350637327099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9.4088854246000029</v>
      </c>
      <c r="L66">
        <v>578.49495499999989</v>
      </c>
      <c r="M66">
        <v>26.231400000000004</v>
      </c>
      <c r="N66">
        <v>36.243749999999999</v>
      </c>
      <c r="O66">
        <v>0</v>
      </c>
      <c r="P66">
        <v>37.27620000000001</v>
      </c>
      <c r="Q66">
        <v>5.1849199999999991</v>
      </c>
      <c r="R66">
        <v>13.005282679999999</v>
      </c>
      <c r="S66">
        <v>8.0964826799999994</v>
      </c>
      <c r="T66">
        <v>0</v>
      </c>
      <c r="U66">
        <v>25.695727200000004</v>
      </c>
      <c r="V66">
        <v>4.3723920863309349</v>
      </c>
      <c r="W66">
        <v>10.677630010791368</v>
      </c>
      <c r="X66">
        <v>45.262887507913668</v>
      </c>
      <c r="Y66">
        <v>0</v>
      </c>
      <c r="Z66">
        <v>2.01070584</v>
      </c>
      <c r="AA66">
        <v>8.6042059999999996</v>
      </c>
      <c r="AB66">
        <v>12.105346239999999</v>
      </c>
      <c r="AC66">
        <v>8.9164694943999994</v>
      </c>
      <c r="AD66">
        <v>5.5929026400000001</v>
      </c>
      <c r="AE66">
        <v>15.154539399999997</v>
      </c>
      <c r="AF66">
        <v>2.7225000000000001</v>
      </c>
      <c r="AG66">
        <v>6.0617544000000008</v>
      </c>
      <c r="AH66">
        <v>14.265494359999998</v>
      </c>
      <c r="AI66">
        <v>0</v>
      </c>
      <c r="AJ66">
        <v>0</v>
      </c>
      <c r="AK66">
        <v>15.766649999999998</v>
      </c>
      <c r="AL66">
        <v>0</v>
      </c>
      <c r="AM66">
        <v>0</v>
      </c>
      <c r="AN66">
        <v>0.66954999999999998</v>
      </c>
      <c r="AO66">
        <v>0</v>
      </c>
      <c r="AP66">
        <v>0.70741944000000001</v>
      </c>
      <c r="AQ66">
        <v>9.2783999999999995</v>
      </c>
      <c r="AR66">
        <v>15.241823999999999</v>
      </c>
      <c r="AS66">
        <v>9.7861167976000001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30.122116491164903</v>
      </c>
      <c r="BB66">
        <f t="shared" si="0"/>
        <v>896.71227471047109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9.4088854246000029</v>
      </c>
      <c r="L67">
        <v>578.49495499999989</v>
      </c>
      <c r="M67">
        <v>26.231400000000004</v>
      </c>
      <c r="N67">
        <v>36.243749999999999</v>
      </c>
      <c r="O67">
        <v>0</v>
      </c>
      <c r="P67">
        <v>37.27620000000001</v>
      </c>
      <c r="Q67">
        <v>5.1849199999999991</v>
      </c>
      <c r="R67">
        <v>13.005282679999999</v>
      </c>
      <c r="S67">
        <v>8.0964826799999994</v>
      </c>
      <c r="T67">
        <v>0</v>
      </c>
      <c r="U67">
        <v>25.695727200000004</v>
      </c>
      <c r="V67">
        <v>4.3723920863309349</v>
      </c>
      <c r="W67">
        <v>10.677630010791368</v>
      </c>
      <c r="X67">
        <v>45.262887507913668</v>
      </c>
      <c r="Y67">
        <v>0</v>
      </c>
      <c r="Z67">
        <v>2.01070584</v>
      </c>
      <c r="AA67">
        <v>8.6042059999999996</v>
      </c>
      <c r="AB67">
        <v>12.105346239999999</v>
      </c>
      <c r="AC67">
        <v>8.9164694943999994</v>
      </c>
      <c r="AD67">
        <v>5.5929026400000001</v>
      </c>
      <c r="AE67">
        <v>15.154539399999997</v>
      </c>
      <c r="AF67">
        <v>5.4450000000000003</v>
      </c>
      <c r="AG67">
        <v>6.0617544000000008</v>
      </c>
      <c r="AH67">
        <v>14.265494359999998</v>
      </c>
      <c r="AI67">
        <v>0</v>
      </c>
      <c r="AJ67">
        <v>0</v>
      </c>
      <c r="AK67">
        <v>15.766649999999998</v>
      </c>
      <c r="AL67">
        <v>0</v>
      </c>
      <c r="AM67">
        <v>0</v>
      </c>
      <c r="AN67">
        <v>0.66954999999999998</v>
      </c>
      <c r="AO67">
        <v>1.1184700799999998</v>
      </c>
      <c r="AP67">
        <v>0.31440864000000002</v>
      </c>
      <c r="AQ67">
        <v>9.2783999999999995</v>
      </c>
      <c r="AR67">
        <v>15.241823999999999</v>
      </c>
      <c r="AS67">
        <v>9.7861167976000001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30.234175321164905</v>
      </c>
      <c r="BB67">
        <f t="shared" si="0"/>
        <v>900.04817516047115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9.4088854246000029</v>
      </c>
      <c r="L68">
        <v>578.49495499999989</v>
      </c>
      <c r="M68">
        <v>26.231400000000004</v>
      </c>
      <c r="N68">
        <v>36.243749999999999</v>
      </c>
      <c r="O68">
        <v>0</v>
      </c>
      <c r="P68">
        <v>37.27620000000001</v>
      </c>
      <c r="Q68">
        <v>5.1849199999999991</v>
      </c>
      <c r="R68">
        <v>13.005282679999999</v>
      </c>
      <c r="S68">
        <v>8.0964826799999994</v>
      </c>
      <c r="T68">
        <v>0</v>
      </c>
      <c r="U68">
        <v>25.695727200000004</v>
      </c>
      <c r="V68">
        <v>4.3723920863309349</v>
      </c>
      <c r="W68">
        <v>10.677630010791368</v>
      </c>
      <c r="X68">
        <v>45.262887507913668</v>
      </c>
      <c r="Y68">
        <v>0</v>
      </c>
      <c r="Z68">
        <v>2.01070584</v>
      </c>
      <c r="AA68">
        <v>8.6042059999999996</v>
      </c>
      <c r="AB68">
        <v>12.105346239999999</v>
      </c>
      <c r="AC68">
        <v>8.9164694943999994</v>
      </c>
      <c r="AD68">
        <v>5.5929026400000001</v>
      </c>
      <c r="AE68">
        <v>15.154539399999997</v>
      </c>
      <c r="AF68">
        <v>5.4450000000000003</v>
      </c>
      <c r="AG68">
        <v>6.0617544000000008</v>
      </c>
      <c r="AH68">
        <v>14.265494359999998</v>
      </c>
      <c r="AI68">
        <v>0</v>
      </c>
      <c r="AJ68">
        <v>0</v>
      </c>
      <c r="AK68">
        <v>15.766649999999998</v>
      </c>
      <c r="AL68">
        <v>0</v>
      </c>
      <c r="AM68">
        <v>0</v>
      </c>
      <c r="AN68">
        <v>0.66954999999999998</v>
      </c>
      <c r="AO68">
        <v>1.1184700799999998</v>
      </c>
      <c r="AP68">
        <v>0.31440864000000002</v>
      </c>
      <c r="AQ68">
        <v>9.2783999999999995</v>
      </c>
      <c r="AR68">
        <v>15.241823999999999</v>
      </c>
      <c r="AS68">
        <v>9.7861167976000001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30.234175321164905</v>
      </c>
      <c r="BB68">
        <f t="shared" ref="BB68:BB99" si="1">SUM(B68:AZ68)-BA68</f>
        <v>900.04817516047115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9.4088854246000029</v>
      </c>
      <c r="L69">
        <v>578.49495499999989</v>
      </c>
      <c r="M69">
        <v>26.231400000000004</v>
      </c>
      <c r="N69">
        <v>36.243749999999999</v>
      </c>
      <c r="O69">
        <v>0</v>
      </c>
      <c r="P69">
        <v>37.27620000000001</v>
      </c>
      <c r="Q69">
        <v>5.1849199999999991</v>
      </c>
      <c r="R69">
        <v>13.005282679999999</v>
      </c>
      <c r="S69">
        <v>8.0964826799999994</v>
      </c>
      <c r="T69">
        <v>0</v>
      </c>
      <c r="U69">
        <v>25.695727200000004</v>
      </c>
      <c r="V69">
        <v>4.3723920863309349</v>
      </c>
      <c r="W69">
        <v>10.677630010791368</v>
      </c>
      <c r="X69">
        <v>45.262887507913668</v>
      </c>
      <c r="Y69">
        <v>0</v>
      </c>
      <c r="Z69">
        <v>2.01070584</v>
      </c>
      <c r="AA69">
        <v>8.6042059999999996</v>
      </c>
      <c r="AB69">
        <v>12.105346239999999</v>
      </c>
      <c r="AC69">
        <v>8.9164694943999994</v>
      </c>
      <c r="AD69">
        <v>5.5929026400000001</v>
      </c>
      <c r="AE69">
        <v>15.154539399999997</v>
      </c>
      <c r="AF69">
        <v>5.4450000000000003</v>
      </c>
      <c r="AG69">
        <v>6.0617544000000008</v>
      </c>
      <c r="AH69">
        <v>14.265494359999998</v>
      </c>
      <c r="AI69">
        <v>0</v>
      </c>
      <c r="AJ69">
        <v>0</v>
      </c>
      <c r="AK69">
        <v>15.766649999999998</v>
      </c>
      <c r="AL69">
        <v>0</v>
      </c>
      <c r="AM69">
        <v>0</v>
      </c>
      <c r="AN69">
        <v>0.66954999999999998</v>
      </c>
      <c r="AO69">
        <v>1.1184700799999998</v>
      </c>
      <c r="AP69">
        <v>0.31440864000000002</v>
      </c>
      <c r="AQ69">
        <v>9.2783999999999995</v>
      </c>
      <c r="AR69">
        <v>15.241823999999999</v>
      </c>
      <c r="AS69">
        <v>9.7861167976000001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30.234175321164905</v>
      </c>
      <c r="BB69">
        <f t="shared" si="1"/>
        <v>900.04817516047115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9.4088854246000029</v>
      </c>
      <c r="L70">
        <v>578.49495499999989</v>
      </c>
      <c r="M70">
        <v>26.231400000000004</v>
      </c>
      <c r="N70">
        <v>36.243749999999999</v>
      </c>
      <c r="O70">
        <v>0</v>
      </c>
      <c r="P70">
        <v>37.27620000000001</v>
      </c>
      <c r="Q70">
        <v>5.1849199999999991</v>
      </c>
      <c r="R70">
        <v>13.005282679999999</v>
      </c>
      <c r="S70">
        <v>8.0964826799999994</v>
      </c>
      <c r="T70">
        <v>0</v>
      </c>
      <c r="U70">
        <v>25.695727200000004</v>
      </c>
      <c r="V70">
        <v>4.3723920863309349</v>
      </c>
      <c r="W70">
        <v>10.677630010791368</v>
      </c>
      <c r="X70">
        <v>45.262887507913668</v>
      </c>
      <c r="Y70">
        <v>0</v>
      </c>
      <c r="Z70">
        <v>2.01070584</v>
      </c>
      <c r="AA70">
        <v>3.8779520000000005</v>
      </c>
      <c r="AB70">
        <v>12.105346239999999</v>
      </c>
      <c r="AC70">
        <v>5.9383226240000004</v>
      </c>
      <c r="AD70">
        <v>5.5929026400000001</v>
      </c>
      <c r="AE70">
        <v>8.6597367999999992</v>
      </c>
      <c r="AF70">
        <v>5.4450000000000003</v>
      </c>
      <c r="AG70">
        <v>6.0617544000000008</v>
      </c>
      <c r="AH70">
        <v>14.265494359999998</v>
      </c>
      <c r="AI70">
        <v>0</v>
      </c>
      <c r="AJ70">
        <v>0</v>
      </c>
      <c r="AK70">
        <v>15.766649999999998</v>
      </c>
      <c r="AL70">
        <v>0</v>
      </c>
      <c r="AM70">
        <v>1.6196330857142853</v>
      </c>
      <c r="AN70">
        <v>0.66954999999999998</v>
      </c>
      <c r="AO70">
        <v>1.1184700799999998</v>
      </c>
      <c r="AP70">
        <v>0.31440864000000002</v>
      </c>
      <c r="AQ70">
        <v>9.2783999999999995</v>
      </c>
      <c r="AR70">
        <v>15.241823999999999</v>
      </c>
      <c r="AS70">
        <v>9.7861167976000001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29.82533953216808</v>
      </c>
      <c r="BB70">
        <f t="shared" si="1"/>
        <v>887.87744056478243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9.4088854246000029</v>
      </c>
      <c r="L71">
        <v>578.49495499999989</v>
      </c>
      <c r="M71">
        <v>26.231400000000004</v>
      </c>
      <c r="N71">
        <v>36.243749999999999</v>
      </c>
      <c r="O71">
        <v>0</v>
      </c>
      <c r="P71">
        <v>37.27620000000001</v>
      </c>
      <c r="Q71">
        <v>5.1849199999999991</v>
      </c>
      <c r="R71">
        <v>13.005282679999999</v>
      </c>
      <c r="S71">
        <v>8.0964826799999994</v>
      </c>
      <c r="T71">
        <v>0</v>
      </c>
      <c r="U71">
        <v>25.695727200000004</v>
      </c>
      <c r="V71">
        <v>4.3723920863309349</v>
      </c>
      <c r="W71">
        <v>10.677630010791368</v>
      </c>
      <c r="X71">
        <v>45.262887507913668</v>
      </c>
      <c r="Y71">
        <v>0</v>
      </c>
      <c r="Z71">
        <v>2.01070584</v>
      </c>
      <c r="AA71">
        <v>3.8779520000000005</v>
      </c>
      <c r="AB71">
        <v>12.105346239999999</v>
      </c>
      <c r="AC71">
        <v>5.9383226240000004</v>
      </c>
      <c r="AD71">
        <v>5.5929026400000001</v>
      </c>
      <c r="AE71">
        <v>8.6597367999999992</v>
      </c>
      <c r="AF71">
        <v>5.4450000000000003</v>
      </c>
      <c r="AG71">
        <v>6.0617544000000008</v>
      </c>
      <c r="AH71">
        <v>14.265494359999998</v>
      </c>
      <c r="AI71">
        <v>0</v>
      </c>
      <c r="AJ71">
        <v>0</v>
      </c>
      <c r="AK71">
        <v>15.766649999999998</v>
      </c>
      <c r="AL71">
        <v>0</v>
      </c>
      <c r="AM71">
        <v>2.8629877777777768</v>
      </c>
      <c r="AN71">
        <v>0.66954999999999998</v>
      </c>
      <c r="AO71">
        <v>1.1184700799999998</v>
      </c>
      <c r="AP71">
        <v>0.31440864000000002</v>
      </c>
      <c r="AQ71">
        <v>9.2783999999999995</v>
      </c>
      <c r="AR71">
        <v>15.241823999999999</v>
      </c>
      <c r="AS71">
        <v>9.7861167976000001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29.865748743755383</v>
      </c>
      <c r="BB71">
        <f t="shared" si="1"/>
        <v>889.08038604525859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9.4088854246000029</v>
      </c>
      <c r="L72">
        <v>578.49495499999989</v>
      </c>
      <c r="M72">
        <v>26.231400000000004</v>
      </c>
      <c r="N72">
        <v>36.243749999999999</v>
      </c>
      <c r="O72">
        <v>0</v>
      </c>
      <c r="P72">
        <v>37.27620000000001</v>
      </c>
      <c r="Q72">
        <v>5.1849199999999991</v>
      </c>
      <c r="R72">
        <v>13.005282679999999</v>
      </c>
      <c r="S72">
        <v>8.0964826799999994</v>
      </c>
      <c r="T72">
        <v>0</v>
      </c>
      <c r="U72">
        <v>25.695727200000004</v>
      </c>
      <c r="V72">
        <v>4.3723920863309349</v>
      </c>
      <c r="W72">
        <v>10.677630010791368</v>
      </c>
      <c r="X72">
        <v>45.262887507913668</v>
      </c>
      <c r="Y72">
        <v>0</v>
      </c>
      <c r="Z72">
        <v>2.01070584</v>
      </c>
      <c r="AA72">
        <v>3.8779520000000005</v>
      </c>
      <c r="AB72">
        <v>8.0565986800000005</v>
      </c>
      <c r="AC72">
        <v>2.9691613120000002</v>
      </c>
      <c r="AD72">
        <v>5.5929026400000001</v>
      </c>
      <c r="AE72">
        <v>8.6597367999999992</v>
      </c>
      <c r="AF72">
        <v>5.4450000000000003</v>
      </c>
      <c r="AG72">
        <v>6.0617544000000008</v>
      </c>
      <c r="AH72">
        <v>14.265494359999998</v>
      </c>
      <c r="AI72">
        <v>0</v>
      </c>
      <c r="AJ72">
        <v>0</v>
      </c>
      <c r="AK72">
        <v>15.766649999999998</v>
      </c>
      <c r="AL72">
        <v>0</v>
      </c>
      <c r="AM72">
        <v>2.8629877777777768</v>
      </c>
      <c r="AN72">
        <v>0.66954999999999998</v>
      </c>
      <c r="AO72">
        <v>1.1184700799999998</v>
      </c>
      <c r="AP72">
        <v>0.31440864000000002</v>
      </c>
      <c r="AQ72">
        <v>9.2783999999999995</v>
      </c>
      <c r="AR72">
        <v>15.241823999999999</v>
      </c>
      <c r="AS72">
        <v>9.7861167976000001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29.637666567355382</v>
      </c>
      <c r="BB72">
        <f t="shared" si="1"/>
        <v>882.29055934965857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9.4088854246000029</v>
      </c>
      <c r="L73">
        <v>578.49495499999989</v>
      </c>
      <c r="M73">
        <v>26.231400000000004</v>
      </c>
      <c r="N73">
        <v>36.243749999999999</v>
      </c>
      <c r="O73">
        <v>0</v>
      </c>
      <c r="P73">
        <v>36.81600000000001</v>
      </c>
      <c r="Q73">
        <v>5.1849199999999991</v>
      </c>
      <c r="R73">
        <v>13.005282679999999</v>
      </c>
      <c r="S73">
        <v>8.0964826799999994</v>
      </c>
      <c r="T73">
        <v>0</v>
      </c>
      <c r="U73">
        <v>25.695727200000004</v>
      </c>
      <c r="V73">
        <v>4.3723920863309349</v>
      </c>
      <c r="W73">
        <v>10.677630010791368</v>
      </c>
      <c r="X73">
        <v>45.262887507913668</v>
      </c>
      <c r="Y73">
        <v>0</v>
      </c>
      <c r="Z73">
        <v>0</v>
      </c>
      <c r="AA73">
        <v>3.8779520000000005</v>
      </c>
      <c r="AB73">
        <v>4.0078511199999998</v>
      </c>
      <c r="AC73">
        <v>2.9691613120000002</v>
      </c>
      <c r="AD73">
        <v>5.5929026400000001</v>
      </c>
      <c r="AE73">
        <v>8.6597367999999992</v>
      </c>
      <c r="AF73">
        <v>5.4450000000000003</v>
      </c>
      <c r="AG73">
        <v>6.0617544000000008</v>
      </c>
      <c r="AH73">
        <v>14.265494359999998</v>
      </c>
      <c r="AI73">
        <v>0</v>
      </c>
      <c r="AJ73">
        <v>0</v>
      </c>
      <c r="AK73">
        <v>15.766649999999998</v>
      </c>
      <c r="AL73">
        <v>0</v>
      </c>
      <c r="AM73">
        <v>3.1901863809523801</v>
      </c>
      <c r="AN73">
        <v>0.66954999999999998</v>
      </c>
      <c r="AO73">
        <v>1.1184700799999998</v>
      </c>
      <c r="AP73">
        <v>0.31440864000000002</v>
      </c>
      <c r="AQ73">
        <v>9.2783999999999995</v>
      </c>
      <c r="AR73">
        <v>15.241823999999999</v>
      </c>
      <c r="AS73">
        <v>9.7861167976000001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29.436411863158561</v>
      </c>
      <c r="BB73">
        <f t="shared" si="1"/>
        <v>876.29935925703001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9.4088854246000029</v>
      </c>
      <c r="L74">
        <v>578.49495499999989</v>
      </c>
      <c r="M74">
        <v>26.231400000000004</v>
      </c>
      <c r="N74">
        <v>36.243749999999999</v>
      </c>
      <c r="O74">
        <v>0</v>
      </c>
      <c r="P74">
        <v>36.81600000000001</v>
      </c>
      <c r="Q74">
        <v>5.1849199999999991</v>
      </c>
      <c r="R74">
        <v>13.005282679999999</v>
      </c>
      <c r="S74">
        <v>8.0964826799999994</v>
      </c>
      <c r="T74">
        <v>0</v>
      </c>
      <c r="U74">
        <v>25.695727200000004</v>
      </c>
      <c r="V74">
        <v>4.3723920863309349</v>
      </c>
      <c r="W74">
        <v>10.677630010791368</v>
      </c>
      <c r="X74">
        <v>45.262887507913668</v>
      </c>
      <c r="Y74">
        <v>0</v>
      </c>
      <c r="Z74">
        <v>0</v>
      </c>
      <c r="AA74">
        <v>3.8779520000000005</v>
      </c>
      <c r="AB74">
        <v>4.0078511199999998</v>
      </c>
      <c r="AC74">
        <v>2.9691613120000002</v>
      </c>
      <c r="AD74">
        <v>5.5929026400000001</v>
      </c>
      <c r="AE74">
        <v>8.6597367999999992</v>
      </c>
      <c r="AF74">
        <v>5.4450000000000003</v>
      </c>
      <c r="AG74">
        <v>6.0617544000000008</v>
      </c>
      <c r="AH74">
        <v>14.265494359999998</v>
      </c>
      <c r="AI74">
        <v>0</v>
      </c>
      <c r="AJ74">
        <v>0</v>
      </c>
      <c r="AK74">
        <v>15.766649999999998</v>
      </c>
      <c r="AL74">
        <v>0</v>
      </c>
      <c r="AM74">
        <v>3.2392661714285707</v>
      </c>
      <c r="AN74">
        <v>0.66954999999999998</v>
      </c>
      <c r="AO74">
        <v>1.1184700799999998</v>
      </c>
      <c r="AP74">
        <v>0.31440864000000002</v>
      </c>
      <c r="AQ74">
        <v>9.2783999999999995</v>
      </c>
      <c r="AR74">
        <v>15.241823999999999</v>
      </c>
      <c r="AS74">
        <v>9.7861167976000001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29.438006741571257</v>
      </c>
      <c r="BB74">
        <f t="shared" si="1"/>
        <v>876.34684416909352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9.4088854246000029</v>
      </c>
      <c r="L75">
        <v>578.49495499999989</v>
      </c>
      <c r="M75">
        <v>28.2256</v>
      </c>
      <c r="N75">
        <v>36.243749999999999</v>
      </c>
      <c r="O75">
        <v>0</v>
      </c>
      <c r="P75">
        <v>36.125699999999995</v>
      </c>
      <c r="Q75">
        <v>5.1849199999999991</v>
      </c>
      <c r="R75">
        <v>13.005282679999999</v>
      </c>
      <c r="S75">
        <v>8.0964826799999994</v>
      </c>
      <c r="T75">
        <v>0</v>
      </c>
      <c r="U75">
        <v>25.695727200000004</v>
      </c>
      <c r="V75">
        <v>4.3723920863309349</v>
      </c>
      <c r="W75">
        <v>10.677630010791368</v>
      </c>
      <c r="X75">
        <v>45.262887507913668</v>
      </c>
      <c r="Y75">
        <v>0</v>
      </c>
      <c r="Z75">
        <v>2.01070584</v>
      </c>
      <c r="AA75">
        <v>4.2899843999999998</v>
      </c>
      <c r="AB75">
        <v>4.0078511199999998</v>
      </c>
      <c r="AC75">
        <v>2.9691613120000002</v>
      </c>
      <c r="AD75">
        <v>5.5929026400000001</v>
      </c>
      <c r="AE75">
        <v>8.6597367999999992</v>
      </c>
      <c r="AF75">
        <v>5.4450000000000003</v>
      </c>
      <c r="AG75">
        <v>6.0617544000000008</v>
      </c>
      <c r="AH75">
        <v>20.337772000000001</v>
      </c>
      <c r="AI75">
        <v>0</v>
      </c>
      <c r="AJ75">
        <v>0</v>
      </c>
      <c r="AK75">
        <v>15.766649999999998</v>
      </c>
      <c r="AL75">
        <v>0</v>
      </c>
      <c r="AM75">
        <v>3.2392661714285707</v>
      </c>
      <c r="AN75">
        <v>0.66954999999999998</v>
      </c>
      <c r="AO75">
        <v>1.1184700799999998</v>
      </c>
      <c r="AP75">
        <v>2.0829572400000003</v>
      </c>
      <c r="AQ75">
        <v>9.2783999999999995</v>
      </c>
      <c r="AR75">
        <v>15.241823999999999</v>
      </c>
      <c r="AS75">
        <v>9.7861167976000001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29.813949337171238</v>
      </c>
      <c r="BB75">
        <f t="shared" si="1"/>
        <v>887.53836605349341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9.4088854246000029</v>
      </c>
      <c r="L76">
        <v>578.49495499999989</v>
      </c>
      <c r="M76">
        <v>28.2256</v>
      </c>
      <c r="N76">
        <v>36.243749999999999</v>
      </c>
      <c r="O76">
        <v>0</v>
      </c>
      <c r="P76">
        <v>36.125699999999995</v>
      </c>
      <c r="Q76">
        <v>5.1849199999999991</v>
      </c>
      <c r="R76">
        <v>13.005282679999999</v>
      </c>
      <c r="S76">
        <v>8.0964826799999994</v>
      </c>
      <c r="T76">
        <v>0</v>
      </c>
      <c r="U76">
        <v>25.695727200000004</v>
      </c>
      <c r="V76">
        <v>4.3723920863309349</v>
      </c>
      <c r="W76">
        <v>10.677630010791368</v>
      </c>
      <c r="X76">
        <v>45.262887507913668</v>
      </c>
      <c r="Y76">
        <v>0</v>
      </c>
      <c r="Z76">
        <v>2.01070584</v>
      </c>
      <c r="AA76">
        <v>7.755904000000001</v>
      </c>
      <c r="AB76">
        <v>4.0078511199999998</v>
      </c>
      <c r="AC76">
        <v>2.9691613120000002</v>
      </c>
      <c r="AD76">
        <v>5.5929026400000001</v>
      </c>
      <c r="AE76">
        <v>8.6597367999999992</v>
      </c>
      <c r="AF76">
        <v>5.4450000000000003</v>
      </c>
      <c r="AG76">
        <v>6.0617544000000008</v>
      </c>
      <c r="AH76">
        <v>21.528984359999999</v>
      </c>
      <c r="AI76">
        <v>0</v>
      </c>
      <c r="AJ76">
        <v>0</v>
      </c>
      <c r="AK76">
        <v>15.766649999999998</v>
      </c>
      <c r="AL76">
        <v>0</v>
      </c>
      <c r="AM76">
        <v>3.2392661714285707</v>
      </c>
      <c r="AN76">
        <v>0.66954999999999998</v>
      </c>
      <c r="AO76">
        <v>1.1184700799999998</v>
      </c>
      <c r="AP76">
        <v>2.0043550800000003</v>
      </c>
      <c r="AQ76">
        <v>9.2783999999999995</v>
      </c>
      <c r="AR76">
        <v>15.241823999999999</v>
      </c>
      <c r="AS76">
        <v>9.7861167976000001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29.962751632371237</v>
      </c>
      <c r="BB76">
        <f t="shared" si="1"/>
        <v>891.96809355829339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9.4088854246000029</v>
      </c>
      <c r="L77">
        <v>578.49495499999989</v>
      </c>
      <c r="M77">
        <v>28.2256</v>
      </c>
      <c r="N77">
        <v>36.243749999999999</v>
      </c>
      <c r="O77">
        <v>0</v>
      </c>
      <c r="P77">
        <v>36.125699999999995</v>
      </c>
      <c r="Q77">
        <v>5.1849199999999991</v>
      </c>
      <c r="R77">
        <v>13.005282679999999</v>
      </c>
      <c r="S77">
        <v>8.0964826799999994</v>
      </c>
      <c r="T77">
        <v>0</v>
      </c>
      <c r="U77">
        <v>25.695727200000004</v>
      </c>
      <c r="V77">
        <v>4.3723920863309349</v>
      </c>
      <c r="W77">
        <v>10.677630010791368</v>
      </c>
      <c r="X77">
        <v>45.262887507913668</v>
      </c>
      <c r="Y77">
        <v>0</v>
      </c>
      <c r="Z77">
        <v>2.01070584</v>
      </c>
      <c r="AA77">
        <v>8.6042059999999996</v>
      </c>
      <c r="AB77">
        <v>4.0078511199999998</v>
      </c>
      <c r="AC77">
        <v>5.8601868000000001</v>
      </c>
      <c r="AD77">
        <v>5.5929026400000001</v>
      </c>
      <c r="AE77">
        <v>8.6597367999999992</v>
      </c>
      <c r="AF77">
        <v>8.1674999999999986</v>
      </c>
      <c r="AG77">
        <v>6.0617544000000008</v>
      </c>
      <c r="AH77">
        <v>28.705312479999996</v>
      </c>
      <c r="AI77">
        <v>0.78111279999999994</v>
      </c>
      <c r="AJ77">
        <v>0</v>
      </c>
      <c r="AK77">
        <v>15.766649999999998</v>
      </c>
      <c r="AL77">
        <v>0</v>
      </c>
      <c r="AM77">
        <v>3.2392661714285707</v>
      </c>
      <c r="AN77">
        <v>0.66954999999999998</v>
      </c>
      <c r="AO77">
        <v>1.1184700799999998</v>
      </c>
      <c r="AP77">
        <v>2.0043550800000003</v>
      </c>
      <c r="AQ77">
        <v>9.2783999999999995</v>
      </c>
      <c r="AR77">
        <v>15.241823999999999</v>
      </c>
      <c r="AS77">
        <v>9.7861167976000001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30.431377410771233</v>
      </c>
      <c r="BB77">
        <f t="shared" si="1"/>
        <v>905.91873618789327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9.4088854246000029</v>
      </c>
      <c r="L78">
        <v>578.49495499999989</v>
      </c>
      <c r="M78">
        <v>28.2256</v>
      </c>
      <c r="N78">
        <v>36.243749999999999</v>
      </c>
      <c r="O78">
        <v>0</v>
      </c>
      <c r="P78">
        <v>36.125699999999995</v>
      </c>
      <c r="Q78">
        <v>5.1849199999999991</v>
      </c>
      <c r="R78">
        <v>13.005282679999999</v>
      </c>
      <c r="S78">
        <v>8.0964826799999994</v>
      </c>
      <c r="T78">
        <v>0</v>
      </c>
      <c r="U78">
        <v>25.695727200000004</v>
      </c>
      <c r="V78">
        <v>4.3723920863309349</v>
      </c>
      <c r="W78">
        <v>10.677630010791368</v>
      </c>
      <c r="X78">
        <v>45.262887507913668</v>
      </c>
      <c r="Y78">
        <v>0</v>
      </c>
      <c r="Z78">
        <v>4.0214116799999999</v>
      </c>
      <c r="AA78">
        <v>11.633856000000002</v>
      </c>
      <c r="AB78">
        <v>8.0565986800000005</v>
      </c>
      <c r="AC78">
        <v>8.9164694943999994</v>
      </c>
      <c r="AD78">
        <v>8.3893539599999993</v>
      </c>
      <c r="AE78">
        <v>15.1671353808</v>
      </c>
      <c r="AF78">
        <v>8.1674999999999986</v>
      </c>
      <c r="AG78">
        <v>6.0617544000000008</v>
      </c>
      <c r="AH78">
        <v>35.88164059999999</v>
      </c>
      <c r="AI78">
        <v>2.3433383999999999</v>
      </c>
      <c r="AJ78">
        <v>0</v>
      </c>
      <c r="AK78">
        <v>15.766649999999998</v>
      </c>
      <c r="AL78">
        <v>0</v>
      </c>
      <c r="AM78">
        <v>4.8588992571428555</v>
      </c>
      <c r="AN78">
        <v>0.66954999999999998</v>
      </c>
      <c r="AO78">
        <v>1.1184700799999998</v>
      </c>
      <c r="AP78">
        <v>2.0043550800000003</v>
      </c>
      <c r="AQ78">
        <v>9.2783999999999995</v>
      </c>
      <c r="AR78">
        <v>15.241823999999999</v>
      </c>
      <c r="AS78">
        <v>9.7861167976000001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31.465119210174407</v>
      </c>
      <c r="BB78">
        <f t="shared" si="1"/>
        <v>936.69241718940441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9.4088854246000029</v>
      </c>
      <c r="L79">
        <v>578.49495499999989</v>
      </c>
      <c r="M79">
        <v>28.2256</v>
      </c>
      <c r="N79">
        <v>36.243749999999999</v>
      </c>
      <c r="O79">
        <v>0</v>
      </c>
      <c r="P79">
        <v>36.125699999999995</v>
      </c>
      <c r="Q79">
        <v>5.1849199999999991</v>
      </c>
      <c r="R79">
        <v>13.005282679999999</v>
      </c>
      <c r="S79">
        <v>8.0964826799999994</v>
      </c>
      <c r="T79">
        <v>0</v>
      </c>
      <c r="U79">
        <v>25.695727200000004</v>
      </c>
      <c r="V79">
        <v>4.3723920863309349</v>
      </c>
      <c r="W79">
        <v>10.677630010791368</v>
      </c>
      <c r="X79">
        <v>45.262887507913668</v>
      </c>
      <c r="Y79">
        <v>0</v>
      </c>
      <c r="Z79">
        <v>6.032117519999999</v>
      </c>
      <c r="AA79">
        <v>12.931030944</v>
      </c>
      <c r="AB79">
        <v>12.121704815999999</v>
      </c>
      <c r="AC79">
        <v>8.9164694943999994</v>
      </c>
      <c r="AD79">
        <v>11.185805279999999</v>
      </c>
      <c r="AE79">
        <v>15.1671353808</v>
      </c>
      <c r="AF79">
        <v>9.0749999999999975</v>
      </c>
      <c r="AG79">
        <v>6.0617544000000008</v>
      </c>
      <c r="AH79">
        <v>43.057968719999998</v>
      </c>
      <c r="AI79">
        <v>15.231699599999999</v>
      </c>
      <c r="AJ79">
        <v>0</v>
      </c>
      <c r="AK79">
        <v>15.766649999999998</v>
      </c>
      <c r="AL79">
        <v>0</v>
      </c>
      <c r="AM79">
        <v>4.8588992571428555</v>
      </c>
      <c r="AN79">
        <v>0.66954999999999998</v>
      </c>
      <c r="AO79">
        <v>1.1184700799999998</v>
      </c>
      <c r="AP79">
        <v>2.0043550800000003</v>
      </c>
      <c r="AQ79">
        <v>9.2783999999999995</v>
      </c>
      <c r="AR79">
        <v>15.241823999999999</v>
      </c>
      <c r="AS79">
        <v>9.7861167976000001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32.477222796174409</v>
      </c>
      <c r="BB79">
        <f t="shared" si="1"/>
        <v>966.8219411634044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9.4088854246000029</v>
      </c>
      <c r="L80">
        <v>578.49495499999989</v>
      </c>
      <c r="M80">
        <v>28.2256</v>
      </c>
      <c r="N80">
        <v>36.243749999999999</v>
      </c>
      <c r="O80">
        <v>0</v>
      </c>
      <c r="P80">
        <v>36.125699999999995</v>
      </c>
      <c r="Q80">
        <v>5.1849199999999991</v>
      </c>
      <c r="R80">
        <v>13.005282679999999</v>
      </c>
      <c r="S80">
        <v>8.0964826799999994</v>
      </c>
      <c r="T80">
        <v>0</v>
      </c>
      <c r="U80">
        <v>25.695727200000004</v>
      </c>
      <c r="V80">
        <v>4.3723920863309349</v>
      </c>
      <c r="W80">
        <v>10.677630010791368</v>
      </c>
      <c r="X80">
        <v>45.262887507913668</v>
      </c>
      <c r="Y80">
        <v>0</v>
      </c>
      <c r="Z80">
        <v>6.032117519999999</v>
      </c>
      <c r="AA80">
        <v>12.931030944</v>
      </c>
      <c r="AB80">
        <v>12.121704815999999</v>
      </c>
      <c r="AC80">
        <v>8.9164694943999994</v>
      </c>
      <c r="AD80">
        <v>11.185805279999999</v>
      </c>
      <c r="AE80">
        <v>15.1671353808</v>
      </c>
      <c r="AF80">
        <v>9.0749999999999975</v>
      </c>
      <c r="AG80">
        <v>6.0617544000000008</v>
      </c>
      <c r="AH80">
        <v>43.057968719999998</v>
      </c>
      <c r="AI80">
        <v>15.231699599999999</v>
      </c>
      <c r="AJ80">
        <v>0</v>
      </c>
      <c r="AK80">
        <v>15.766649999999998</v>
      </c>
      <c r="AL80">
        <v>0</v>
      </c>
      <c r="AM80">
        <v>4.8588992571428555</v>
      </c>
      <c r="AN80">
        <v>0.66954999999999998</v>
      </c>
      <c r="AO80">
        <v>1.1184700799999998</v>
      </c>
      <c r="AP80">
        <v>2.0043550800000003</v>
      </c>
      <c r="AQ80">
        <v>9.2783999999999995</v>
      </c>
      <c r="AR80">
        <v>15.241823999999999</v>
      </c>
      <c r="AS80">
        <v>9.7861167976000001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32.477222796174409</v>
      </c>
      <c r="BB80">
        <f t="shared" si="1"/>
        <v>966.8219411634044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9.4088854246000029</v>
      </c>
      <c r="L81">
        <v>578.49495499999989</v>
      </c>
      <c r="M81">
        <v>28.2256</v>
      </c>
      <c r="N81">
        <v>36.243749999999999</v>
      </c>
      <c r="O81">
        <v>0</v>
      </c>
      <c r="P81">
        <v>36.125699999999995</v>
      </c>
      <c r="Q81">
        <v>5.1849199999999991</v>
      </c>
      <c r="R81">
        <v>13.005282679999999</v>
      </c>
      <c r="S81">
        <v>8.0964826799999994</v>
      </c>
      <c r="T81">
        <v>0</v>
      </c>
      <c r="U81">
        <v>25.695727200000004</v>
      </c>
      <c r="V81">
        <v>4.3723920863309349</v>
      </c>
      <c r="W81">
        <v>10.677630010791368</v>
      </c>
      <c r="X81">
        <v>45.262887507913668</v>
      </c>
      <c r="Y81">
        <v>0</v>
      </c>
      <c r="Z81">
        <v>6.032117519999999</v>
      </c>
      <c r="AA81">
        <v>12.931030944</v>
      </c>
      <c r="AB81">
        <v>12.121704815999999</v>
      </c>
      <c r="AC81">
        <v>8.9164694943999994</v>
      </c>
      <c r="AD81">
        <v>11.185805279999999</v>
      </c>
      <c r="AE81">
        <v>15.1671353808</v>
      </c>
      <c r="AF81">
        <v>9.0749999999999975</v>
      </c>
      <c r="AG81">
        <v>6.0617544000000008</v>
      </c>
      <c r="AH81">
        <v>43.057968719999998</v>
      </c>
      <c r="AI81">
        <v>15.231699599999999</v>
      </c>
      <c r="AJ81">
        <v>0</v>
      </c>
      <c r="AK81">
        <v>15.766649999999998</v>
      </c>
      <c r="AL81">
        <v>0</v>
      </c>
      <c r="AM81">
        <v>4.8588992571428555</v>
      </c>
      <c r="AN81">
        <v>0.66954999999999998</v>
      </c>
      <c r="AO81">
        <v>1.1184700799999998</v>
      </c>
      <c r="AP81">
        <v>0.43231187999999998</v>
      </c>
      <c r="AQ81">
        <v>9.2783999999999995</v>
      </c>
      <c r="AR81">
        <v>15.241823999999999</v>
      </c>
      <c r="AS81">
        <v>9.7861167976000001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32.426131392174412</v>
      </c>
      <c r="BB81">
        <f t="shared" si="1"/>
        <v>965.30098936740444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9.4088854246000029</v>
      </c>
      <c r="L82">
        <v>578.49495499999989</v>
      </c>
      <c r="M82">
        <v>28.2256</v>
      </c>
      <c r="N82">
        <v>36.243749999999999</v>
      </c>
      <c r="O82">
        <v>0</v>
      </c>
      <c r="P82">
        <v>36.125699999999995</v>
      </c>
      <c r="Q82">
        <v>5.1849199999999991</v>
      </c>
      <c r="R82">
        <v>13.005282679999999</v>
      </c>
      <c r="S82">
        <v>8.0964826799999994</v>
      </c>
      <c r="T82">
        <v>0</v>
      </c>
      <c r="U82">
        <v>25.695727200000004</v>
      </c>
      <c r="V82">
        <v>4.3723920863309349</v>
      </c>
      <c r="W82">
        <v>10.677630010791368</v>
      </c>
      <c r="X82">
        <v>45.262887507913668</v>
      </c>
      <c r="Y82">
        <v>0</v>
      </c>
      <c r="Z82">
        <v>6.032117519999999</v>
      </c>
      <c r="AA82">
        <v>12.931030944</v>
      </c>
      <c r="AB82">
        <v>12.121704815999999</v>
      </c>
      <c r="AC82">
        <v>8.9164694943999994</v>
      </c>
      <c r="AD82">
        <v>11.185805279999999</v>
      </c>
      <c r="AE82">
        <v>15.1671353808</v>
      </c>
      <c r="AF82">
        <v>9.0749999999999975</v>
      </c>
      <c r="AG82">
        <v>6.0617544000000008</v>
      </c>
      <c r="AH82">
        <v>43.057968719999998</v>
      </c>
      <c r="AI82">
        <v>15.231699599999999</v>
      </c>
      <c r="AJ82">
        <v>0</v>
      </c>
      <c r="AK82">
        <v>15.766649999999998</v>
      </c>
      <c r="AL82">
        <v>0</v>
      </c>
      <c r="AM82">
        <v>4.8588992571428555</v>
      </c>
      <c r="AN82">
        <v>0.66954999999999998</v>
      </c>
      <c r="AO82">
        <v>1.1184700799999998</v>
      </c>
      <c r="AP82">
        <v>0.43231187999999998</v>
      </c>
      <c r="AQ82">
        <v>9.2783999999999995</v>
      </c>
      <c r="AR82">
        <v>15.241823999999999</v>
      </c>
      <c r="AS82">
        <v>9.7861167976000001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32.426131392174412</v>
      </c>
      <c r="BB82">
        <f t="shared" si="1"/>
        <v>965.30098936740444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9.4088854246000029</v>
      </c>
      <c r="L83">
        <v>578.49495499999989</v>
      </c>
      <c r="M83">
        <v>28.2256</v>
      </c>
      <c r="N83">
        <v>36.243749999999999</v>
      </c>
      <c r="O83">
        <v>0</v>
      </c>
      <c r="P83">
        <v>36.125699999999995</v>
      </c>
      <c r="Q83">
        <v>5.1849199999999991</v>
      </c>
      <c r="R83">
        <v>13.005282679999999</v>
      </c>
      <c r="S83">
        <v>8.0964826799999994</v>
      </c>
      <c r="T83">
        <v>0</v>
      </c>
      <c r="U83">
        <v>25.695727200000004</v>
      </c>
      <c r="V83">
        <v>4.3723920863309349</v>
      </c>
      <c r="W83">
        <v>10.677630010791368</v>
      </c>
      <c r="X83">
        <v>45.262887507913668</v>
      </c>
      <c r="Y83">
        <v>0</v>
      </c>
      <c r="Z83">
        <v>6.032117519999999</v>
      </c>
      <c r="AA83">
        <v>12.931030944</v>
      </c>
      <c r="AB83">
        <v>12.121704815999999</v>
      </c>
      <c r="AC83">
        <v>8.9164694943999994</v>
      </c>
      <c r="AD83">
        <v>11.185805279999999</v>
      </c>
      <c r="AE83">
        <v>15.1671353808</v>
      </c>
      <c r="AF83">
        <v>9.0749999999999975</v>
      </c>
      <c r="AG83">
        <v>6.0617544000000008</v>
      </c>
      <c r="AH83">
        <v>43.057968719999998</v>
      </c>
      <c r="AI83">
        <v>15.231699599999999</v>
      </c>
      <c r="AJ83">
        <v>0</v>
      </c>
      <c r="AK83">
        <v>15.766649999999998</v>
      </c>
      <c r="AL83">
        <v>0</v>
      </c>
      <c r="AM83">
        <v>4.8588992571428555</v>
      </c>
      <c r="AN83">
        <v>0.66954999999999998</v>
      </c>
      <c r="AO83">
        <v>1.1184700799999998</v>
      </c>
      <c r="AP83">
        <v>0.43231187999999998</v>
      </c>
      <c r="AQ83">
        <v>9.2783999999999995</v>
      </c>
      <c r="AR83">
        <v>15.241823999999999</v>
      </c>
      <c r="AS83">
        <v>9.7861167976000001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32.426131392174412</v>
      </c>
      <c r="BB83">
        <f t="shared" si="1"/>
        <v>965.30098936740444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9.4088854246000029</v>
      </c>
      <c r="L84">
        <v>578.49495499999989</v>
      </c>
      <c r="M84">
        <v>28.2256</v>
      </c>
      <c r="N84">
        <v>36.243749999999999</v>
      </c>
      <c r="O84">
        <v>0</v>
      </c>
      <c r="P84">
        <v>36.125699999999995</v>
      </c>
      <c r="Q84">
        <v>5.1849199999999991</v>
      </c>
      <c r="R84">
        <v>13.005282679999999</v>
      </c>
      <c r="S84">
        <v>8.0964826799999994</v>
      </c>
      <c r="T84">
        <v>0</v>
      </c>
      <c r="U84">
        <v>25.695727200000004</v>
      </c>
      <c r="V84">
        <v>4.3723920863309349</v>
      </c>
      <c r="W84">
        <v>10.677630010791368</v>
      </c>
      <c r="X84">
        <v>45.262887507913668</v>
      </c>
      <c r="Y84">
        <v>0</v>
      </c>
      <c r="Z84">
        <v>6.032117519999999</v>
      </c>
      <c r="AA84">
        <v>12.931030944</v>
      </c>
      <c r="AB84">
        <v>12.121704815999999</v>
      </c>
      <c r="AC84">
        <v>8.9164694943999994</v>
      </c>
      <c r="AD84">
        <v>11.185805279999999</v>
      </c>
      <c r="AE84">
        <v>15.1671353808</v>
      </c>
      <c r="AF84">
        <v>9.0749999999999975</v>
      </c>
      <c r="AG84">
        <v>6.0617544000000008</v>
      </c>
      <c r="AH84">
        <v>43.057968719999998</v>
      </c>
      <c r="AI84">
        <v>15.231699599999999</v>
      </c>
      <c r="AJ84">
        <v>0</v>
      </c>
      <c r="AK84">
        <v>15.766649999999998</v>
      </c>
      <c r="AL84">
        <v>0</v>
      </c>
      <c r="AM84">
        <v>4.8588992571428555</v>
      </c>
      <c r="AN84">
        <v>0.66954999999999998</v>
      </c>
      <c r="AO84">
        <v>1.1184700799999998</v>
      </c>
      <c r="AP84">
        <v>0.43231187999999998</v>
      </c>
      <c r="AQ84">
        <v>9.2783999999999995</v>
      </c>
      <c r="AR84">
        <v>15.241823999999999</v>
      </c>
      <c r="AS84">
        <v>9.7861167976000001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32.426131392174412</v>
      </c>
      <c r="BB84">
        <f t="shared" si="1"/>
        <v>965.30098936740444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9.4088854246000029</v>
      </c>
      <c r="L85">
        <v>578.49495499999989</v>
      </c>
      <c r="M85">
        <v>28.2256</v>
      </c>
      <c r="N85">
        <v>36.243749999999999</v>
      </c>
      <c r="O85">
        <v>0</v>
      </c>
      <c r="P85">
        <v>36.125699999999995</v>
      </c>
      <c r="Q85">
        <v>5.1849199999999991</v>
      </c>
      <c r="R85">
        <v>13.005282679999999</v>
      </c>
      <c r="S85">
        <v>8.0964826799999994</v>
      </c>
      <c r="T85">
        <v>0</v>
      </c>
      <c r="U85">
        <v>25.695727200000004</v>
      </c>
      <c r="V85">
        <v>4.3723920863309349</v>
      </c>
      <c r="W85">
        <v>10.677630010791368</v>
      </c>
      <c r="X85">
        <v>45.262887507913668</v>
      </c>
      <c r="Y85">
        <v>0</v>
      </c>
      <c r="Z85">
        <v>6.032117519999999</v>
      </c>
      <c r="AA85">
        <v>12.931030944</v>
      </c>
      <c r="AB85">
        <v>12.121704815999999</v>
      </c>
      <c r="AC85">
        <v>8.9164694943999994</v>
      </c>
      <c r="AD85">
        <v>11.185805279999999</v>
      </c>
      <c r="AE85">
        <v>15.1671353808</v>
      </c>
      <c r="AF85">
        <v>9.0749999999999975</v>
      </c>
      <c r="AG85">
        <v>6.0617544000000008</v>
      </c>
      <c r="AH85">
        <v>43.057968719999998</v>
      </c>
      <c r="AI85">
        <v>2.3433383999999999</v>
      </c>
      <c r="AJ85">
        <v>0</v>
      </c>
      <c r="AK85">
        <v>15.766649999999998</v>
      </c>
      <c r="AL85">
        <v>0</v>
      </c>
      <c r="AM85">
        <v>4.8588992571428555</v>
      </c>
      <c r="AN85">
        <v>0.66954999999999998</v>
      </c>
      <c r="AO85">
        <v>1.1184700799999998</v>
      </c>
      <c r="AP85">
        <v>0.43231187999999998</v>
      </c>
      <c r="AQ85">
        <v>9.2783999999999995</v>
      </c>
      <c r="AR85">
        <v>15.241823999999999</v>
      </c>
      <c r="AS85">
        <v>9.7861167976000001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32.007259499774413</v>
      </c>
      <c r="BB85">
        <f t="shared" si="1"/>
        <v>952.83150005980451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9.4088854246000029</v>
      </c>
      <c r="L86">
        <v>578.49495499999989</v>
      </c>
      <c r="M86">
        <v>28.2256</v>
      </c>
      <c r="N86">
        <v>36.243749999999999</v>
      </c>
      <c r="O86">
        <v>0</v>
      </c>
      <c r="P86">
        <v>36.125699999999995</v>
      </c>
      <c r="Q86">
        <v>5.1849199999999991</v>
      </c>
      <c r="R86">
        <v>13.005282679999999</v>
      </c>
      <c r="S86">
        <v>8.0964826799999994</v>
      </c>
      <c r="T86">
        <v>0</v>
      </c>
      <c r="U86">
        <v>25.695727200000004</v>
      </c>
      <c r="V86">
        <v>4.3723920863309349</v>
      </c>
      <c r="W86">
        <v>10.677630010791368</v>
      </c>
      <c r="X86">
        <v>45.262887507913668</v>
      </c>
      <c r="Y86">
        <v>0</v>
      </c>
      <c r="Z86">
        <v>6.032117519999999</v>
      </c>
      <c r="AA86">
        <v>12.931030944</v>
      </c>
      <c r="AB86">
        <v>12.121704815999999</v>
      </c>
      <c r="AC86">
        <v>8.9164694943999994</v>
      </c>
      <c r="AD86">
        <v>11.185805279999999</v>
      </c>
      <c r="AE86">
        <v>15.1671353808</v>
      </c>
      <c r="AF86">
        <v>9.0749999999999975</v>
      </c>
      <c r="AG86">
        <v>6.0617544000000008</v>
      </c>
      <c r="AH86">
        <v>35.88164059999999</v>
      </c>
      <c r="AI86">
        <v>0.78111279999999994</v>
      </c>
      <c r="AJ86">
        <v>0</v>
      </c>
      <c r="AK86">
        <v>15.766649999999998</v>
      </c>
      <c r="AL86">
        <v>0</v>
      </c>
      <c r="AM86">
        <v>4.8588992571428555</v>
      </c>
      <c r="AN86">
        <v>0.66954999999999998</v>
      </c>
      <c r="AO86">
        <v>1.1184700799999998</v>
      </c>
      <c r="AP86">
        <v>0.43231187999999998</v>
      </c>
      <c r="AQ86">
        <v>9.2783999999999995</v>
      </c>
      <c r="AR86">
        <v>15.241823999999999</v>
      </c>
      <c r="AS86">
        <v>9.7861167976000001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31.723256273774403</v>
      </c>
      <c r="BB86">
        <f t="shared" si="1"/>
        <v>944.37694956580447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9.4088854246000029</v>
      </c>
      <c r="L87">
        <v>578.49495499999989</v>
      </c>
      <c r="M87">
        <v>28.2256</v>
      </c>
      <c r="N87">
        <v>36.243749999999999</v>
      </c>
      <c r="O87">
        <v>0</v>
      </c>
      <c r="P87">
        <v>36.125699999999995</v>
      </c>
      <c r="Q87">
        <v>5.1849199999999991</v>
      </c>
      <c r="R87">
        <v>13.005282679999999</v>
      </c>
      <c r="S87">
        <v>8.0964826799999994</v>
      </c>
      <c r="T87">
        <v>0</v>
      </c>
      <c r="U87">
        <v>25.695727200000004</v>
      </c>
      <c r="V87">
        <v>4.3723920863309349</v>
      </c>
      <c r="W87">
        <v>10.677630010791368</v>
      </c>
      <c r="X87">
        <v>45.262887507913668</v>
      </c>
      <c r="Y87">
        <v>0</v>
      </c>
      <c r="Z87">
        <v>2.01070584</v>
      </c>
      <c r="AA87">
        <v>8.6042059999999996</v>
      </c>
      <c r="AB87">
        <v>8.0565986800000005</v>
      </c>
      <c r="AC87">
        <v>5.9383226240000004</v>
      </c>
      <c r="AD87">
        <v>5.5929026400000001</v>
      </c>
      <c r="AE87">
        <v>8.6597367999999992</v>
      </c>
      <c r="AF87">
        <v>8.1674999999999986</v>
      </c>
      <c r="AG87">
        <v>6.0617544000000008</v>
      </c>
      <c r="AH87">
        <v>35.794478719999994</v>
      </c>
      <c r="AI87">
        <v>0</v>
      </c>
      <c r="AJ87">
        <v>0</v>
      </c>
      <c r="AK87">
        <v>15.766649999999998</v>
      </c>
      <c r="AL87">
        <v>0</v>
      </c>
      <c r="AM87">
        <v>3.2392661714285707</v>
      </c>
      <c r="AN87">
        <v>0.66954999999999998</v>
      </c>
      <c r="AO87">
        <v>0.7005771864</v>
      </c>
      <c r="AP87">
        <v>0.43231187999999998</v>
      </c>
      <c r="AQ87">
        <v>9.2783999999999995</v>
      </c>
      <c r="AR87">
        <v>15.241823999999999</v>
      </c>
      <c r="AS87">
        <v>9.7861167976000001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30.705840383971228</v>
      </c>
      <c r="BB87">
        <f t="shared" si="1"/>
        <v>914.0892739450934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9.4088854246000029</v>
      </c>
      <c r="L88">
        <v>578.49495499999989</v>
      </c>
      <c r="M88">
        <v>28.2256</v>
      </c>
      <c r="N88">
        <v>36.243749999999999</v>
      </c>
      <c r="O88">
        <v>0</v>
      </c>
      <c r="P88">
        <v>36.125699999999995</v>
      </c>
      <c r="Q88">
        <v>5.1849199999999991</v>
      </c>
      <c r="R88">
        <v>13.005282679999999</v>
      </c>
      <c r="S88">
        <v>8.0964826799999994</v>
      </c>
      <c r="T88">
        <v>0</v>
      </c>
      <c r="U88">
        <v>25.695727200000004</v>
      </c>
      <c r="V88">
        <v>4.3723920863309349</v>
      </c>
      <c r="W88">
        <v>10.677630010791368</v>
      </c>
      <c r="X88">
        <v>45.262887507913668</v>
      </c>
      <c r="Y88">
        <v>0</v>
      </c>
      <c r="Z88">
        <v>2.01070584</v>
      </c>
      <c r="AA88">
        <v>8.6042059999999996</v>
      </c>
      <c r="AB88">
        <v>8.0565986800000005</v>
      </c>
      <c r="AC88">
        <v>2.9691613120000002</v>
      </c>
      <c r="AD88">
        <v>5.5929026400000001</v>
      </c>
      <c r="AE88">
        <v>8.6597367999999992</v>
      </c>
      <c r="AF88">
        <v>8.1674999999999986</v>
      </c>
      <c r="AG88">
        <v>6.0617544000000008</v>
      </c>
      <c r="AH88">
        <v>28.705312479999996</v>
      </c>
      <c r="AI88">
        <v>0</v>
      </c>
      <c r="AJ88">
        <v>0</v>
      </c>
      <c r="AK88">
        <v>15.766649999999998</v>
      </c>
      <c r="AL88">
        <v>0</v>
      </c>
      <c r="AM88">
        <v>3.2392661714285707</v>
      </c>
      <c r="AN88">
        <v>0.66954999999999998</v>
      </c>
      <c r="AO88">
        <v>0.7005771864</v>
      </c>
      <c r="AP88">
        <v>0.51091404000000007</v>
      </c>
      <c r="AQ88">
        <v>9.2783999999999995</v>
      </c>
      <c r="AR88">
        <v>15.241823999999999</v>
      </c>
      <c r="AS88">
        <v>9.7861167976000001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30.381499093971229</v>
      </c>
      <c r="BB88">
        <f t="shared" si="1"/>
        <v>904.43388984309331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9.4088854246000029</v>
      </c>
      <c r="L89">
        <v>578.49495499999989</v>
      </c>
      <c r="M89">
        <v>28.2256</v>
      </c>
      <c r="N89">
        <v>36.243749999999999</v>
      </c>
      <c r="O89">
        <v>0</v>
      </c>
      <c r="P89">
        <v>36.81600000000001</v>
      </c>
      <c r="Q89">
        <v>5.1849199999999991</v>
      </c>
      <c r="R89">
        <v>13.005282679999999</v>
      </c>
      <c r="S89">
        <v>8.0964826799999994</v>
      </c>
      <c r="T89">
        <v>0</v>
      </c>
      <c r="U89">
        <v>25.695727200000004</v>
      </c>
      <c r="V89">
        <v>4.3723920863309349</v>
      </c>
      <c r="W89">
        <v>10.677630010791368</v>
      </c>
      <c r="X89">
        <v>45.262887507913668</v>
      </c>
      <c r="Y89">
        <v>0</v>
      </c>
      <c r="Z89">
        <v>2.01070584</v>
      </c>
      <c r="AA89">
        <v>8.6042059999999996</v>
      </c>
      <c r="AB89">
        <v>8.0565986800000005</v>
      </c>
      <c r="AC89">
        <v>2.9691613120000002</v>
      </c>
      <c r="AD89">
        <v>5.5929026400000001</v>
      </c>
      <c r="AE89">
        <v>8.6597367999999992</v>
      </c>
      <c r="AF89">
        <v>8.1674999999999986</v>
      </c>
      <c r="AG89">
        <v>6.0617544000000008</v>
      </c>
      <c r="AH89">
        <v>28.705312479999996</v>
      </c>
      <c r="AI89">
        <v>0</v>
      </c>
      <c r="AJ89">
        <v>0</v>
      </c>
      <c r="AK89">
        <v>15.766649999999998</v>
      </c>
      <c r="AL89">
        <v>0</v>
      </c>
      <c r="AM89">
        <v>3.2392661714285707</v>
      </c>
      <c r="AN89">
        <v>0.66954999999999998</v>
      </c>
      <c r="AO89">
        <v>0.7005771864</v>
      </c>
      <c r="AP89">
        <v>0.51091404000000007</v>
      </c>
      <c r="AQ89">
        <v>9.2783999999999995</v>
      </c>
      <c r="AR89">
        <v>15.241823999999999</v>
      </c>
      <c r="AS89">
        <v>9.7861167976000001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30.403933843971245</v>
      </c>
      <c r="BB89">
        <f t="shared" si="1"/>
        <v>905.10175509309329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9.4088854246000029</v>
      </c>
      <c r="L90">
        <v>578.49495499999989</v>
      </c>
      <c r="M90">
        <v>28.2256</v>
      </c>
      <c r="N90">
        <v>36.243749999999999</v>
      </c>
      <c r="O90">
        <v>0</v>
      </c>
      <c r="P90">
        <v>36.81600000000001</v>
      </c>
      <c r="Q90">
        <v>5.1849199999999991</v>
      </c>
      <c r="R90">
        <v>13.005282679999999</v>
      </c>
      <c r="S90">
        <v>8.0964826799999994</v>
      </c>
      <c r="T90">
        <v>0</v>
      </c>
      <c r="U90">
        <v>25.695727200000004</v>
      </c>
      <c r="V90">
        <v>4.3723920863309349</v>
      </c>
      <c r="W90">
        <v>10.677630010791368</v>
      </c>
      <c r="X90">
        <v>45.262887507913668</v>
      </c>
      <c r="Y90">
        <v>0</v>
      </c>
      <c r="Z90">
        <v>2.01070584</v>
      </c>
      <c r="AA90">
        <v>8.6042059999999996</v>
      </c>
      <c r="AB90">
        <v>8.0565986800000005</v>
      </c>
      <c r="AC90">
        <v>5.9383226240000004</v>
      </c>
      <c r="AD90">
        <v>5.5929026400000001</v>
      </c>
      <c r="AE90">
        <v>8.6597367999999992</v>
      </c>
      <c r="AF90">
        <v>8.1674999999999986</v>
      </c>
      <c r="AG90">
        <v>6.0617544000000008</v>
      </c>
      <c r="AH90">
        <v>35.88164059999999</v>
      </c>
      <c r="AI90">
        <v>0</v>
      </c>
      <c r="AJ90">
        <v>0</v>
      </c>
      <c r="AK90">
        <v>15.766649999999998</v>
      </c>
      <c r="AL90">
        <v>0</v>
      </c>
      <c r="AM90">
        <v>3.2392661714285707</v>
      </c>
      <c r="AN90">
        <v>0.66954999999999998</v>
      </c>
      <c r="AO90">
        <v>0.7005771864</v>
      </c>
      <c r="AP90">
        <v>0.51091404000000007</v>
      </c>
      <c r="AQ90">
        <v>9.2783999999999995</v>
      </c>
      <c r="AR90">
        <v>15.241823999999999</v>
      </c>
      <c r="AS90">
        <v>9.7861167976000001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30.733662235171245</v>
      </c>
      <c r="BB90">
        <f t="shared" si="1"/>
        <v>914.91751613389329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9.4088854246000029</v>
      </c>
      <c r="L91">
        <v>578.49495499999989</v>
      </c>
      <c r="M91">
        <v>28.2256</v>
      </c>
      <c r="N91">
        <v>36.243749999999999</v>
      </c>
      <c r="O91">
        <v>0</v>
      </c>
      <c r="P91">
        <v>37.27620000000001</v>
      </c>
      <c r="Q91">
        <v>5.1849199999999991</v>
      </c>
      <c r="R91">
        <v>13.005282679999999</v>
      </c>
      <c r="S91">
        <v>8.0964826799999994</v>
      </c>
      <c r="T91">
        <v>0</v>
      </c>
      <c r="U91">
        <v>25.695727200000004</v>
      </c>
      <c r="V91">
        <v>4.3723920863309349</v>
      </c>
      <c r="W91">
        <v>10.677630010791368</v>
      </c>
      <c r="X91">
        <v>45.262887507913668</v>
      </c>
      <c r="Y91">
        <v>0</v>
      </c>
      <c r="Z91">
        <v>6.032117519999999</v>
      </c>
      <c r="AA91">
        <v>12.931030944</v>
      </c>
      <c r="AB91">
        <v>12.121704815999999</v>
      </c>
      <c r="AC91">
        <v>8.9164694943999994</v>
      </c>
      <c r="AD91">
        <v>11.185805279999999</v>
      </c>
      <c r="AE91">
        <v>15.1671353808</v>
      </c>
      <c r="AF91">
        <v>9.0749999999999975</v>
      </c>
      <c r="AG91">
        <v>6.0617544000000008</v>
      </c>
      <c r="AH91">
        <v>43.057968719999998</v>
      </c>
      <c r="AI91">
        <v>0</v>
      </c>
      <c r="AJ91">
        <v>0</v>
      </c>
      <c r="AK91">
        <v>15.766649999999998</v>
      </c>
      <c r="AL91">
        <v>0</v>
      </c>
      <c r="AM91">
        <v>4.8588992571428555</v>
      </c>
      <c r="AN91">
        <v>0.66954999999999998</v>
      </c>
      <c r="AO91">
        <v>0.7005771864</v>
      </c>
      <c r="AP91">
        <v>0.51091404000000007</v>
      </c>
      <c r="AQ91">
        <v>9.2783999999999995</v>
      </c>
      <c r="AR91">
        <v>15.241823999999999</v>
      </c>
      <c r="AS91">
        <v>9.7861167976000001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31.957465246174422</v>
      </c>
      <c r="BB91">
        <f t="shared" si="1"/>
        <v>951.34916517980446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9.4088854246000029</v>
      </c>
      <c r="L92">
        <v>578.49495499999989</v>
      </c>
      <c r="M92">
        <v>28.2256</v>
      </c>
      <c r="N92">
        <v>36.243749999999999</v>
      </c>
      <c r="O92">
        <v>0</v>
      </c>
      <c r="P92">
        <v>37.27620000000001</v>
      </c>
      <c r="Q92">
        <v>5.1849199999999991</v>
      </c>
      <c r="R92">
        <v>13.005282679999999</v>
      </c>
      <c r="S92">
        <v>8.0964826799999994</v>
      </c>
      <c r="T92">
        <v>0</v>
      </c>
      <c r="U92">
        <v>25.695727200000004</v>
      </c>
      <c r="V92">
        <v>4.3723920863309349</v>
      </c>
      <c r="W92">
        <v>10.677630010791368</v>
      </c>
      <c r="X92">
        <v>45.262887507913668</v>
      </c>
      <c r="Y92">
        <v>0</v>
      </c>
      <c r="Z92">
        <v>6.032117519999999</v>
      </c>
      <c r="AA92">
        <v>12.931030944</v>
      </c>
      <c r="AB92">
        <v>12.121704815999999</v>
      </c>
      <c r="AC92">
        <v>8.9164694943999994</v>
      </c>
      <c r="AD92">
        <v>11.185805279999999</v>
      </c>
      <c r="AE92">
        <v>15.1671353808</v>
      </c>
      <c r="AF92">
        <v>9.0749999999999975</v>
      </c>
      <c r="AG92">
        <v>6.0617544000000008</v>
      </c>
      <c r="AH92">
        <v>43.057968719999998</v>
      </c>
      <c r="AI92">
        <v>0</v>
      </c>
      <c r="AJ92">
        <v>0</v>
      </c>
      <c r="AK92">
        <v>15.766649999999998</v>
      </c>
      <c r="AL92">
        <v>0</v>
      </c>
      <c r="AM92">
        <v>4.8588992571428555</v>
      </c>
      <c r="AN92">
        <v>0.66954999999999998</v>
      </c>
      <c r="AO92">
        <v>0.7005771864</v>
      </c>
      <c r="AP92">
        <v>0.51091404000000007</v>
      </c>
      <c r="AQ92">
        <v>9.2783999999999995</v>
      </c>
      <c r="AR92">
        <v>15.241823999999999</v>
      </c>
      <c r="AS92">
        <v>9.7861167976000001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31.957465246174422</v>
      </c>
      <c r="BB92">
        <f t="shared" si="1"/>
        <v>951.34916517980446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9.4088854246000029</v>
      </c>
      <c r="L93">
        <v>578.49495499999989</v>
      </c>
      <c r="M93">
        <v>28.2256</v>
      </c>
      <c r="N93">
        <v>36.243749999999999</v>
      </c>
      <c r="O93">
        <v>0</v>
      </c>
      <c r="P93">
        <v>37.27620000000001</v>
      </c>
      <c r="Q93">
        <v>5.1849199999999991</v>
      </c>
      <c r="R93">
        <v>13.005282679999999</v>
      </c>
      <c r="S93">
        <v>8.0964826799999994</v>
      </c>
      <c r="T93">
        <v>0</v>
      </c>
      <c r="U93">
        <v>25.695727200000004</v>
      </c>
      <c r="V93">
        <v>4.3723920863309349</v>
      </c>
      <c r="W93">
        <v>10.677630010791368</v>
      </c>
      <c r="X93">
        <v>45.262887507913668</v>
      </c>
      <c r="Y93">
        <v>0</v>
      </c>
      <c r="Z93">
        <v>4.0214116799999999</v>
      </c>
      <c r="AA93">
        <v>12.931030944</v>
      </c>
      <c r="AB93">
        <v>12.121704815999999</v>
      </c>
      <c r="AC93">
        <v>8.9164694943999994</v>
      </c>
      <c r="AD93">
        <v>11.185805279999999</v>
      </c>
      <c r="AE93">
        <v>15.1671353808</v>
      </c>
      <c r="AF93">
        <v>9.0749999999999975</v>
      </c>
      <c r="AG93">
        <v>6.0617544000000008</v>
      </c>
      <c r="AH93">
        <v>43.057968719999998</v>
      </c>
      <c r="AI93">
        <v>0</v>
      </c>
      <c r="AJ93">
        <v>0</v>
      </c>
      <c r="AK93">
        <v>15.766649999999998</v>
      </c>
      <c r="AL93">
        <v>0</v>
      </c>
      <c r="AM93">
        <v>4.8588992571428555</v>
      </c>
      <c r="AN93">
        <v>0.66954999999999998</v>
      </c>
      <c r="AO93">
        <v>1.2417723864000001</v>
      </c>
      <c r="AP93">
        <v>0.51091404000000007</v>
      </c>
      <c r="AQ93">
        <v>9.2783999999999995</v>
      </c>
      <c r="AR93">
        <v>15.241823999999999</v>
      </c>
      <c r="AS93">
        <v>9.7861167976000001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31.909705996974424</v>
      </c>
      <c r="BB93">
        <f t="shared" si="1"/>
        <v>949.9274137890045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9.4088854246000029</v>
      </c>
      <c r="L94">
        <v>578.49495499999989</v>
      </c>
      <c r="M94">
        <v>28.2256</v>
      </c>
      <c r="N94">
        <v>36.243749999999999</v>
      </c>
      <c r="O94">
        <v>0</v>
      </c>
      <c r="P94">
        <v>37.27620000000001</v>
      </c>
      <c r="Q94">
        <v>5.1849199999999991</v>
      </c>
      <c r="R94">
        <v>13.005282679999999</v>
      </c>
      <c r="S94">
        <v>8.0964826799999994</v>
      </c>
      <c r="T94">
        <v>0</v>
      </c>
      <c r="U94">
        <v>25.695727200000004</v>
      </c>
      <c r="V94">
        <v>4.3723920863309349</v>
      </c>
      <c r="W94">
        <v>10.677630010791368</v>
      </c>
      <c r="X94">
        <v>45.262887507913668</v>
      </c>
      <c r="Y94">
        <v>0</v>
      </c>
      <c r="Z94">
        <v>4.0214116799999999</v>
      </c>
      <c r="AA94">
        <v>12.931030944</v>
      </c>
      <c r="AB94">
        <v>12.121704815999999</v>
      </c>
      <c r="AC94">
        <v>8.9164694943999994</v>
      </c>
      <c r="AD94">
        <v>11.185805279999999</v>
      </c>
      <c r="AE94">
        <v>15.1671353808</v>
      </c>
      <c r="AF94">
        <v>9.0749999999999975</v>
      </c>
      <c r="AG94">
        <v>6.0617544000000008</v>
      </c>
      <c r="AH94">
        <v>43.057968719999998</v>
      </c>
      <c r="AI94">
        <v>0</v>
      </c>
      <c r="AJ94">
        <v>0</v>
      </c>
      <c r="AK94">
        <v>15.766649999999998</v>
      </c>
      <c r="AL94">
        <v>0</v>
      </c>
      <c r="AM94">
        <v>4.8588992571428555</v>
      </c>
      <c r="AN94">
        <v>0.66954999999999998</v>
      </c>
      <c r="AO94">
        <v>1.2417723864000001</v>
      </c>
      <c r="AP94">
        <v>0.51091404000000007</v>
      </c>
      <c r="AQ94">
        <v>9.2783999999999995</v>
      </c>
      <c r="AR94">
        <v>15.241823999999999</v>
      </c>
      <c r="AS94">
        <v>9.7861167976000001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31.909705996974424</v>
      </c>
      <c r="BB94">
        <f t="shared" si="1"/>
        <v>949.9274137890045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9.4088854246000029</v>
      </c>
      <c r="L95">
        <v>578.49495499999989</v>
      </c>
      <c r="M95">
        <v>28.2256</v>
      </c>
      <c r="N95">
        <v>36.243749999999999</v>
      </c>
      <c r="O95">
        <v>0</v>
      </c>
      <c r="P95">
        <v>37.27620000000001</v>
      </c>
      <c r="Q95">
        <v>4.835045280000001</v>
      </c>
      <c r="R95">
        <v>13.005282679999999</v>
      </c>
      <c r="S95">
        <v>8.0964826799999994</v>
      </c>
      <c r="T95">
        <v>0</v>
      </c>
      <c r="U95">
        <v>25.695727200000004</v>
      </c>
      <c r="V95">
        <v>4.3723920863309349</v>
      </c>
      <c r="W95">
        <v>10.677630010791368</v>
      </c>
      <c r="X95">
        <v>45.262887507913668</v>
      </c>
      <c r="Y95">
        <v>0</v>
      </c>
      <c r="Z95">
        <v>2.01070584</v>
      </c>
      <c r="AA95">
        <v>8.6042059999999996</v>
      </c>
      <c r="AB95">
        <v>8.0565986800000005</v>
      </c>
      <c r="AC95">
        <v>0</v>
      </c>
      <c r="AD95">
        <v>5.5929026400000001</v>
      </c>
      <c r="AE95">
        <v>8.6597367999999992</v>
      </c>
      <c r="AF95">
        <v>5.4450000000000003</v>
      </c>
      <c r="AG95">
        <v>6.0617544000000008</v>
      </c>
      <c r="AH95">
        <v>35.88164059999999</v>
      </c>
      <c r="AI95">
        <v>0</v>
      </c>
      <c r="AJ95">
        <v>0</v>
      </c>
      <c r="AK95">
        <v>15.766649999999998</v>
      </c>
      <c r="AL95">
        <v>0</v>
      </c>
      <c r="AM95">
        <v>4.8588992571428555</v>
      </c>
      <c r="AN95">
        <v>0.66954999999999998</v>
      </c>
      <c r="AO95">
        <v>1.2417723864000001</v>
      </c>
      <c r="AP95">
        <v>0.51091404000000007</v>
      </c>
      <c r="AQ95">
        <v>9.2783999999999995</v>
      </c>
      <c r="AR95">
        <v>15.241823999999999</v>
      </c>
      <c r="AS95">
        <v>9.7861167976000001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30.525997837374419</v>
      </c>
      <c r="BB95">
        <f t="shared" si="1"/>
        <v>908.73551147340447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9.4088854246000029</v>
      </c>
      <c r="L96">
        <v>578.49495499999989</v>
      </c>
      <c r="M96">
        <v>28.2256</v>
      </c>
      <c r="N96">
        <v>36.243749999999999</v>
      </c>
      <c r="O96">
        <v>0</v>
      </c>
      <c r="P96">
        <v>37.27620000000001</v>
      </c>
      <c r="Q96">
        <v>4.3094968799999993</v>
      </c>
      <c r="R96">
        <v>13.005282679999999</v>
      </c>
      <c r="S96">
        <v>8.0964826799999994</v>
      </c>
      <c r="T96">
        <v>0</v>
      </c>
      <c r="U96">
        <v>25.695727200000004</v>
      </c>
      <c r="V96">
        <v>4.3723920863309349</v>
      </c>
      <c r="W96">
        <v>10.677630010791368</v>
      </c>
      <c r="X96">
        <v>45.262887507913668</v>
      </c>
      <c r="Y96">
        <v>0</v>
      </c>
      <c r="Z96">
        <v>2.01070584</v>
      </c>
      <c r="AA96">
        <v>8.6042059999999996</v>
      </c>
      <c r="AB96">
        <v>4.0078511199999998</v>
      </c>
      <c r="AC96">
        <v>0</v>
      </c>
      <c r="AD96">
        <v>2.7964513200000001</v>
      </c>
      <c r="AE96">
        <v>8.6597367999999992</v>
      </c>
      <c r="AF96">
        <v>5.4450000000000003</v>
      </c>
      <c r="AG96">
        <v>6.0617544000000008</v>
      </c>
      <c r="AH96">
        <v>26.148564</v>
      </c>
      <c r="AI96">
        <v>0</v>
      </c>
      <c r="AJ96">
        <v>0</v>
      </c>
      <c r="AK96">
        <v>15.766649999999998</v>
      </c>
      <c r="AL96">
        <v>0</v>
      </c>
      <c r="AM96">
        <v>4.8588992571428555</v>
      </c>
      <c r="AN96">
        <v>0.66954999999999998</v>
      </c>
      <c r="AO96">
        <v>1.2417723864000001</v>
      </c>
      <c r="AP96">
        <v>0.51091404000000007</v>
      </c>
      <c r="AQ96">
        <v>9.2783999999999995</v>
      </c>
      <c r="AR96">
        <v>15.241823999999999</v>
      </c>
      <c r="AS96">
        <v>9.7861167976000001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29.970123484574422</v>
      </c>
      <c r="BB96">
        <f t="shared" si="1"/>
        <v>892.18756194620448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9.4088854246000029</v>
      </c>
      <c r="L97">
        <v>578.49495499999989</v>
      </c>
      <c r="M97">
        <v>28.2256</v>
      </c>
      <c r="N97">
        <v>36.243749999999999</v>
      </c>
      <c r="O97">
        <v>0</v>
      </c>
      <c r="P97">
        <v>37.27620000000001</v>
      </c>
      <c r="Q97">
        <v>4.0292043999999994</v>
      </c>
      <c r="R97">
        <v>13.005282679999999</v>
      </c>
      <c r="S97">
        <v>8.0964826799999994</v>
      </c>
      <c r="T97">
        <v>0</v>
      </c>
      <c r="U97">
        <v>25.695727200000004</v>
      </c>
      <c r="V97">
        <v>4.3723920863309349</v>
      </c>
      <c r="W97">
        <v>10.677630010791368</v>
      </c>
      <c r="X97">
        <v>45.262887507913668</v>
      </c>
      <c r="Y97">
        <v>0</v>
      </c>
      <c r="Z97">
        <v>2.01070584</v>
      </c>
      <c r="AA97">
        <v>4.3088894160000004</v>
      </c>
      <c r="AB97">
        <v>4.0078511199999998</v>
      </c>
      <c r="AC97">
        <v>0</v>
      </c>
      <c r="AD97">
        <v>2.7964513200000001</v>
      </c>
      <c r="AE97">
        <v>8.6597367999999992</v>
      </c>
      <c r="AF97">
        <v>5.4450000000000003</v>
      </c>
      <c r="AG97">
        <v>6.0617544000000008</v>
      </c>
      <c r="AH97">
        <v>17.432375999999998</v>
      </c>
      <c r="AI97">
        <v>0</v>
      </c>
      <c r="AJ97">
        <v>0</v>
      </c>
      <c r="AK97">
        <v>15.766649999999998</v>
      </c>
      <c r="AL97">
        <v>0</v>
      </c>
      <c r="AM97">
        <v>4.2126820158730149</v>
      </c>
      <c r="AN97">
        <v>0.66954999999999998</v>
      </c>
      <c r="AO97">
        <v>1.2417723864000001</v>
      </c>
      <c r="AP97">
        <v>2.0829572400000003</v>
      </c>
      <c r="AQ97">
        <v>9.2783999999999995</v>
      </c>
      <c r="AR97">
        <v>15.241823999999999</v>
      </c>
      <c r="AS97">
        <v>9.7861167976000001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29.568229699787118</v>
      </c>
      <c r="BB97">
        <f t="shared" si="1"/>
        <v>880.22348462572211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9.4088854246000029</v>
      </c>
      <c r="L98">
        <v>578.49495499999989</v>
      </c>
      <c r="M98">
        <v>28.2256</v>
      </c>
      <c r="N98">
        <v>36.243749999999999</v>
      </c>
      <c r="O98">
        <v>0</v>
      </c>
      <c r="P98">
        <v>37.27620000000001</v>
      </c>
      <c r="Q98">
        <v>3.8540216000000003</v>
      </c>
      <c r="R98">
        <v>13.005282679999999</v>
      </c>
      <c r="S98">
        <v>8.0964826799999994</v>
      </c>
      <c r="T98">
        <v>0</v>
      </c>
      <c r="U98">
        <v>25.695727200000004</v>
      </c>
      <c r="V98">
        <v>4.3723920863309349</v>
      </c>
      <c r="W98">
        <v>10.677630010791368</v>
      </c>
      <c r="X98">
        <v>45.262887507913668</v>
      </c>
      <c r="Y98">
        <v>0</v>
      </c>
      <c r="Z98">
        <v>2.01070584</v>
      </c>
      <c r="AA98">
        <v>4.3021029999999998</v>
      </c>
      <c r="AB98">
        <v>4.0078511199999998</v>
      </c>
      <c r="AC98">
        <v>0</v>
      </c>
      <c r="AD98">
        <v>2.7964513200000001</v>
      </c>
      <c r="AE98">
        <v>8.6597367999999992</v>
      </c>
      <c r="AF98">
        <v>5.4450000000000003</v>
      </c>
      <c r="AG98">
        <v>6.0617544000000008</v>
      </c>
      <c r="AH98">
        <v>11.621584000000002</v>
      </c>
      <c r="AI98">
        <v>0</v>
      </c>
      <c r="AJ98">
        <v>0</v>
      </c>
      <c r="AK98">
        <v>15.766649999999998</v>
      </c>
      <c r="AL98">
        <v>0</v>
      </c>
      <c r="AM98">
        <v>3.2392661714285707</v>
      </c>
      <c r="AN98">
        <v>0.66954999999999998</v>
      </c>
      <c r="AO98">
        <v>1.2417723864000001</v>
      </c>
      <c r="AP98">
        <v>2.0829572400000003</v>
      </c>
      <c r="AQ98">
        <v>9.2783999999999995</v>
      </c>
      <c r="AR98">
        <v>15.241823999999999</v>
      </c>
      <c r="AS98">
        <v>9.7861167976000001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29.34182892997125</v>
      </c>
      <c r="BB98">
        <f t="shared" si="1"/>
        <v>873.48370833509341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2.5617800000000003E-4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0.22581325019040041</v>
      </c>
      <c r="L99">
        <f t="shared" si="2"/>
        <v>13.883878920000008</v>
      </c>
      <c r="M99">
        <f t="shared" si="2"/>
        <v>0.66138410000000047</v>
      </c>
      <c r="N99">
        <f t="shared" si="2"/>
        <v>0.86985000000000134</v>
      </c>
      <c r="O99">
        <f t="shared" si="2"/>
        <v>0</v>
      </c>
      <c r="P99">
        <f t="shared" si="2"/>
        <v>0.86135058749999915</v>
      </c>
      <c r="Q99">
        <f t="shared" si="2"/>
        <v>0.12351010203999979</v>
      </c>
      <c r="R99">
        <f t="shared" si="2"/>
        <v>0.31212678432000018</v>
      </c>
      <c r="S99">
        <f t="shared" si="2"/>
        <v>0.19431558432000015</v>
      </c>
      <c r="T99">
        <f t="shared" si="2"/>
        <v>0</v>
      </c>
      <c r="U99">
        <f t="shared" si="2"/>
        <v>0.61669745279999943</v>
      </c>
      <c r="V99">
        <f t="shared" si="2"/>
        <v>0.10493741007194241</v>
      </c>
      <c r="W99">
        <f t="shared" si="2"/>
        <v>0.3060920603093521</v>
      </c>
      <c r="X99">
        <f t="shared" si="2"/>
        <v>1.0863093001899271</v>
      </c>
      <c r="Y99">
        <f t="shared" si="2"/>
        <v>0</v>
      </c>
      <c r="Z99">
        <f t="shared" si="2"/>
        <v>6.1871727060000027E-2</v>
      </c>
      <c r="AA99">
        <f t="shared" si="2"/>
        <v>0.11230027892199992</v>
      </c>
      <c r="AB99">
        <f t="shared" si="2"/>
        <v>0.13696013273799998</v>
      </c>
      <c r="AC99">
        <f t="shared" si="2"/>
        <v>9.6520890086400038E-2</v>
      </c>
      <c r="AD99">
        <f t="shared" si="2"/>
        <v>9.9152437020000053E-2</v>
      </c>
      <c r="AE99">
        <f t="shared" si="2"/>
        <v>0.24115398866000021</v>
      </c>
      <c r="AF99">
        <f t="shared" si="2"/>
        <v>0.10481624999999992</v>
      </c>
      <c r="AG99">
        <f t="shared" si="2"/>
        <v>0.14548210560000002</v>
      </c>
      <c r="AH99">
        <f t="shared" si="2"/>
        <v>0.33583472363999989</v>
      </c>
      <c r="AI99">
        <f t="shared" si="2"/>
        <v>4.1106061100000001E-2</v>
      </c>
      <c r="AJ99">
        <f t="shared" si="2"/>
        <v>0</v>
      </c>
      <c r="AK99">
        <f t="shared" si="2"/>
        <v>0.37839960000000056</v>
      </c>
      <c r="AL99">
        <f t="shared" si="2"/>
        <v>0</v>
      </c>
      <c r="AM99">
        <f t="shared" si="2"/>
        <v>4.4987762945238076E-2</v>
      </c>
      <c r="AN99">
        <f t="shared" si="2"/>
        <v>1.6069200000000013E-2</v>
      </c>
      <c r="AO99">
        <f t="shared" si="2"/>
        <v>8.5115347590000029E-3</v>
      </c>
      <c r="AP99">
        <f t="shared" si="2"/>
        <v>1.9061023800000021E-2</v>
      </c>
      <c r="AQ99">
        <f t="shared" si="2"/>
        <v>0.14696115749999994</v>
      </c>
      <c r="AR99">
        <f t="shared" si="2"/>
        <v>0.36936020159999933</v>
      </c>
      <c r="AS99">
        <f t="shared" si="2"/>
        <v>0.23071496771440012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4.4501339999999997E-3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0.70980764483745706</v>
      </c>
      <c r="BB99">
        <f t="shared" si="1"/>
        <v>21.130428262049218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6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14.040127999999999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0.45630399999999938</v>
      </c>
      <c r="BB3">
        <f>SUM(B3:AZ3)-BA3</f>
        <v>13.583824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14.738939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0.47901599999999966</v>
      </c>
      <c r="BB4">
        <f t="shared" ref="BB4:BB67" si="0">SUM(B4:AZ4)-BA4</f>
        <v>14.259923000000001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13.855506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0.45030400000000093</v>
      </c>
      <c r="BB5">
        <f t="shared" si="0"/>
        <v>13.405201999999999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14.162326999999999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0.46027599999999858</v>
      </c>
      <c r="BB6">
        <f t="shared" si="0"/>
        <v>13.702051000000001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13.222925999999999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0.42974499999999871</v>
      </c>
      <c r="BB7">
        <f t="shared" si="0"/>
        <v>12.793181000000001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7.9302640000000002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0.25773400000000013</v>
      </c>
      <c r="BB8">
        <f t="shared" si="0"/>
        <v>7.6725300000000001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10.837446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0.35221699999999956</v>
      </c>
      <c r="BB9">
        <f t="shared" si="0"/>
        <v>10.485229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10.49095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0.34095600000000026</v>
      </c>
      <c r="BB10">
        <f t="shared" si="0"/>
        <v>10.149994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11.776424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0.38273400000000102</v>
      </c>
      <c r="BB11">
        <f t="shared" si="0"/>
        <v>11.393689999999999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10.116946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0.32880100000000034</v>
      </c>
      <c r="BB12">
        <f t="shared" si="0"/>
        <v>9.7881450000000001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11.474364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0.37291699999999928</v>
      </c>
      <c r="BB13">
        <f t="shared" si="0"/>
        <v>11.101447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11.766161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0.38240000000000052</v>
      </c>
      <c r="BB14">
        <f t="shared" si="0"/>
        <v>11.383761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8.646744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0.28101900000000057</v>
      </c>
      <c r="BB15">
        <f t="shared" si="0"/>
        <v>8.3657249999999994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14.996775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0.48739499999999936</v>
      </c>
      <c r="BB16">
        <f t="shared" si="0"/>
        <v>14.50938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14.996775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0.48739499999999936</v>
      </c>
      <c r="BB17">
        <f t="shared" si="0"/>
        <v>14.50938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14.996775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0.48739499999999936</v>
      </c>
      <c r="BB18">
        <f t="shared" si="0"/>
        <v>14.50938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14.038328999999999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0.45624599999999838</v>
      </c>
      <c r="BB19">
        <f t="shared" si="0"/>
        <v>13.582083000000001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14.996775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0.48739499999999936</v>
      </c>
      <c r="BB20">
        <f t="shared" si="0"/>
        <v>14.50938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14.996775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0.48739499999999936</v>
      </c>
      <c r="BB21">
        <f t="shared" si="0"/>
        <v>14.50938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14.487451999999999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0.47084199999999932</v>
      </c>
      <c r="BB22">
        <f t="shared" si="0"/>
        <v>14.01661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14.996775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0.48739499999999936</v>
      </c>
      <c r="BB23">
        <f t="shared" si="0"/>
        <v>14.50938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14.996775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0.48739499999999936</v>
      </c>
      <c r="BB24">
        <f t="shared" si="0"/>
        <v>14.50938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14.996775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0.48739499999999936</v>
      </c>
      <c r="BB25">
        <f t="shared" si="0"/>
        <v>14.50938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14.996775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0.48739499999999936</v>
      </c>
      <c r="BB26">
        <f t="shared" si="0"/>
        <v>14.50938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14.996775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0.48739499999999936</v>
      </c>
      <c r="BB27">
        <f t="shared" si="0"/>
        <v>14.50938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14.996775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0.48739499999999936</v>
      </c>
      <c r="BB28">
        <f t="shared" si="0"/>
        <v>14.50938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14.064462000000001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0.4570950000000007</v>
      </c>
      <c r="BB29">
        <f t="shared" si="0"/>
        <v>13.607367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14.996775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0.48739499999999936</v>
      </c>
      <c r="BB30">
        <f t="shared" si="0"/>
        <v>14.50938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14.996775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0.48739499999999936</v>
      </c>
      <c r="BB31">
        <f t="shared" si="0"/>
        <v>14.50938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14.996775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0.48739499999999936</v>
      </c>
      <c r="BB32">
        <f t="shared" si="0"/>
        <v>14.50938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13.875185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0.45094399999999979</v>
      </c>
      <c r="BB33">
        <f t="shared" si="0"/>
        <v>13.424241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14.996775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0.48739499999999936</v>
      </c>
      <c r="BB34">
        <f t="shared" si="0"/>
        <v>14.50938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14.996775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0.48739499999999936</v>
      </c>
      <c r="BB35">
        <f t="shared" si="0"/>
        <v>14.50938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14.654722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0.47627799999999887</v>
      </c>
      <c r="BB36">
        <f t="shared" si="0"/>
        <v>14.178444000000001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14.996775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0.48739499999999936</v>
      </c>
      <c r="BB37">
        <f t="shared" si="0"/>
        <v>14.50938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14.996775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0.48739499999999936</v>
      </c>
      <c r="BB38">
        <f t="shared" si="0"/>
        <v>14.50938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14.996775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0.48739499999999936</v>
      </c>
      <c r="BB39">
        <f t="shared" si="0"/>
        <v>14.50938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14.996775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0.48739499999999936</v>
      </c>
      <c r="BB40">
        <f t="shared" si="0"/>
        <v>14.50938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14.996775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0.48739499999999936</v>
      </c>
      <c r="BB41">
        <f t="shared" si="0"/>
        <v>14.50938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14.996775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0.48739499999999936</v>
      </c>
      <c r="BB42">
        <f t="shared" si="0"/>
        <v>14.50938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14.743489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0.47916299999999978</v>
      </c>
      <c r="BB43">
        <f t="shared" si="0"/>
        <v>14.264326000000001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14.996775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0.48739499999999936</v>
      </c>
      <c r="BB44">
        <f t="shared" si="0"/>
        <v>14.50938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14.233848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0.46260000000000012</v>
      </c>
      <c r="BB45">
        <f t="shared" si="0"/>
        <v>13.771248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14.996775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0.48739499999999936</v>
      </c>
      <c r="BB46">
        <f t="shared" si="0"/>
        <v>14.50938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14.015264999999999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0.45549600000000012</v>
      </c>
      <c r="BB47">
        <f t="shared" si="0"/>
        <v>13.559768999999999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14.996775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0.48739499999999936</v>
      </c>
      <c r="BB48">
        <f t="shared" si="0"/>
        <v>14.50938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14.646893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0.47602400000000067</v>
      </c>
      <c r="BB49">
        <f t="shared" si="0"/>
        <v>14.170869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13.079461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0.42508199999999974</v>
      </c>
      <c r="BB50">
        <f t="shared" si="0"/>
        <v>12.654379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14.996775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0.48739499999999936</v>
      </c>
      <c r="BB51">
        <f t="shared" si="0"/>
        <v>14.50938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14.996775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0.48739499999999936</v>
      </c>
      <c r="BB52">
        <f t="shared" si="0"/>
        <v>14.50938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14.996775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0.48739499999999936</v>
      </c>
      <c r="BB53">
        <f t="shared" si="0"/>
        <v>14.50938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14.934246999999999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0.48536299999999954</v>
      </c>
      <c r="BB54">
        <f t="shared" si="0"/>
        <v>14.448884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14.996775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0.48739499999999936</v>
      </c>
      <c r="BB55">
        <f t="shared" si="0"/>
        <v>14.50938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14.996775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0.48739499999999936</v>
      </c>
      <c r="BB56">
        <f t="shared" si="0"/>
        <v>14.50938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13.295505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0.43210400000000071</v>
      </c>
      <c r="BB57">
        <f t="shared" si="0"/>
        <v>12.863401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14.485652999999999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0.47078400000000009</v>
      </c>
      <c r="BB58">
        <f t="shared" si="0"/>
        <v>14.014868999999999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13.802289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0.44857400000000069</v>
      </c>
      <c r="BB59">
        <f t="shared" si="0"/>
        <v>13.353714999999999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14.996775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0.48739499999999936</v>
      </c>
      <c r="BB60">
        <f t="shared" si="0"/>
        <v>14.50938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14.996775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0.48739499999999936</v>
      </c>
      <c r="BB61">
        <f t="shared" si="0"/>
        <v>14.50938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14.996775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0.48739499999999936</v>
      </c>
      <c r="BB62">
        <f t="shared" si="0"/>
        <v>14.50938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14.007999999999999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0.45525999999999911</v>
      </c>
      <c r="BB63">
        <f t="shared" si="0"/>
        <v>13.55274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12.9368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0.4204460000000001</v>
      </c>
      <c r="BB64">
        <f t="shared" si="0"/>
        <v>12.516354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12.9368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0.4204460000000001</v>
      </c>
      <c r="BB65">
        <f t="shared" si="0"/>
        <v>12.516354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12.9368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0.4204460000000001</v>
      </c>
      <c r="BB66">
        <f t="shared" si="0"/>
        <v>12.516354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12.9368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0.4204460000000001</v>
      </c>
      <c r="BB67">
        <f t="shared" si="0"/>
        <v>12.516354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12.9368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0.4204460000000001</v>
      </c>
      <c r="BB68">
        <f t="shared" ref="BB68:BB99" si="1">SUM(B68:AZ68)-BA68</f>
        <v>12.516354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12.9368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0.4204460000000001</v>
      </c>
      <c r="BB69">
        <f t="shared" si="1"/>
        <v>12.516354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12.9368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0.4204460000000001</v>
      </c>
      <c r="BB70">
        <f t="shared" si="1"/>
        <v>12.516354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12.9368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0.4204460000000001</v>
      </c>
      <c r="BB71">
        <f t="shared" si="1"/>
        <v>12.516354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12.9368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0.4204460000000001</v>
      </c>
      <c r="BB72">
        <f t="shared" si="1"/>
        <v>12.516354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12.9368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0.4204460000000001</v>
      </c>
      <c r="BB73">
        <f t="shared" si="1"/>
        <v>12.516354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12.9368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0.4204460000000001</v>
      </c>
      <c r="BB74">
        <f t="shared" si="1"/>
        <v>12.516354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12.9368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0.4204460000000001</v>
      </c>
      <c r="BB75">
        <f t="shared" si="1"/>
        <v>12.516354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12.9368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0.4204460000000001</v>
      </c>
      <c r="BB76">
        <f t="shared" si="1"/>
        <v>12.516354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12.9368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0.4204460000000001</v>
      </c>
      <c r="BB77">
        <f t="shared" si="1"/>
        <v>12.516354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12.9368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0.4204460000000001</v>
      </c>
      <c r="BB78">
        <f t="shared" si="1"/>
        <v>12.516354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12.9368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0.4204460000000001</v>
      </c>
      <c r="BB79">
        <f t="shared" si="1"/>
        <v>12.516354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12.9368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0.4204460000000001</v>
      </c>
      <c r="BB80">
        <f t="shared" si="1"/>
        <v>12.516354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12.9368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0.4204460000000001</v>
      </c>
      <c r="BB81">
        <f t="shared" si="1"/>
        <v>12.516354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12.9368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0.4204460000000001</v>
      </c>
      <c r="BB82">
        <f t="shared" si="1"/>
        <v>12.516354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12.9368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0.4204460000000001</v>
      </c>
      <c r="BB83">
        <f t="shared" si="1"/>
        <v>12.516354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12.9368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0.4204460000000001</v>
      </c>
      <c r="BB84">
        <f t="shared" si="1"/>
        <v>12.516354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12.9368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0.4204460000000001</v>
      </c>
      <c r="BB85">
        <f t="shared" si="1"/>
        <v>12.516354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12.9368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0.4204460000000001</v>
      </c>
      <c r="BB86">
        <f t="shared" si="1"/>
        <v>12.516354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12.9368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0.4204460000000001</v>
      </c>
      <c r="BB87">
        <f t="shared" si="1"/>
        <v>12.516354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12.9368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0.4204460000000001</v>
      </c>
      <c r="BB88">
        <f t="shared" si="1"/>
        <v>12.516354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0.3655469999999994</v>
      </c>
      <c r="BB89">
        <f t="shared" si="1"/>
        <v>10.882053000000001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0.3655469999999994</v>
      </c>
      <c r="BB90">
        <f t="shared" si="1"/>
        <v>10.882053000000001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0.3655469999999994</v>
      </c>
      <c r="BB91">
        <f t="shared" si="1"/>
        <v>10.882053000000001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0.3655469999999994</v>
      </c>
      <c r="BB92">
        <f t="shared" si="1"/>
        <v>10.882053000000001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0.3655469999999994</v>
      </c>
      <c r="BB93">
        <f t="shared" si="1"/>
        <v>10.882053000000001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0.3655469999999994</v>
      </c>
      <c r="BB94">
        <f t="shared" si="1"/>
        <v>10.882053000000001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0.3655469999999994</v>
      </c>
      <c r="BB95">
        <f t="shared" si="1"/>
        <v>10.882053000000001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0.3655469999999994</v>
      </c>
      <c r="BB96">
        <f t="shared" si="1"/>
        <v>10.882053000000001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0.3655469999999994</v>
      </c>
      <c r="BB97">
        <f t="shared" si="1"/>
        <v>10.882053000000001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0.3655469999999994</v>
      </c>
      <c r="BB98">
        <f t="shared" si="1"/>
        <v>10.882053000000001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0.32405337499999937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1.0531733249999982E-2</v>
      </c>
      <c r="BB99">
        <f t="shared" si="1"/>
        <v>0.31352164174999936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495.69</v>
      </c>
      <c r="L3" s="199">
        <v>10.68</v>
      </c>
      <c r="M3" s="199">
        <v>61.7</v>
      </c>
      <c r="N3" s="199">
        <v>50.19</v>
      </c>
      <c r="O3" s="199">
        <v>35.450000000000003</v>
      </c>
      <c r="P3" s="199">
        <v>19.510000000000002</v>
      </c>
      <c r="Q3" s="199">
        <v>7.18</v>
      </c>
      <c r="R3" s="199">
        <v>18.010000000000002</v>
      </c>
      <c r="S3" s="199">
        <v>11.21</v>
      </c>
      <c r="T3" s="199">
        <v>0</v>
      </c>
      <c r="U3" s="199">
        <v>60.09</v>
      </c>
      <c r="V3" s="199">
        <v>6.06</v>
      </c>
      <c r="W3" s="199">
        <v>19.72</v>
      </c>
      <c r="X3" s="199">
        <v>62.68</v>
      </c>
      <c r="Y3" s="199">
        <v>0</v>
      </c>
      <c r="Z3" s="199">
        <v>118.26</v>
      </c>
      <c r="AA3" s="199">
        <v>29.74</v>
      </c>
      <c r="AB3" s="199">
        <v>0</v>
      </c>
      <c r="AC3" s="199">
        <v>15</v>
      </c>
      <c r="AD3" s="199">
        <v>0</v>
      </c>
      <c r="AE3" s="199">
        <v>0</v>
      </c>
      <c r="AF3" s="199">
        <v>0</v>
      </c>
      <c r="AG3" s="199">
        <v>17.54</v>
      </c>
      <c r="AH3" s="199">
        <v>0</v>
      </c>
      <c r="AI3" s="199">
        <v>93.74</v>
      </c>
      <c r="AJ3" s="199">
        <v>0</v>
      </c>
      <c r="AK3" s="199">
        <v>99.62</v>
      </c>
      <c r="AL3" s="199">
        <v>0</v>
      </c>
      <c r="AM3" s="199">
        <v>0</v>
      </c>
      <c r="AN3" s="199">
        <v>0</v>
      </c>
      <c r="AO3" s="199">
        <v>368.85</v>
      </c>
      <c r="AP3" s="199">
        <v>0</v>
      </c>
      <c r="AQ3" s="199">
        <v>0</v>
      </c>
      <c r="AR3" s="199">
        <v>0</v>
      </c>
      <c r="AS3" s="199">
        <v>4.1500000000000004</v>
      </c>
      <c r="AT3" s="199">
        <v>0</v>
      </c>
    </row>
    <row r="4" spans="1:46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495.69</v>
      </c>
      <c r="L4" s="199">
        <v>10.68</v>
      </c>
      <c r="M4" s="199">
        <v>61.7</v>
      </c>
      <c r="N4" s="199">
        <v>50.19</v>
      </c>
      <c r="O4" s="199">
        <v>35.450000000000003</v>
      </c>
      <c r="P4" s="199">
        <v>19.79</v>
      </c>
      <c r="Q4" s="199">
        <v>7.18</v>
      </c>
      <c r="R4" s="199">
        <v>18.010000000000002</v>
      </c>
      <c r="S4" s="199">
        <v>11.21</v>
      </c>
      <c r="T4" s="199">
        <v>0</v>
      </c>
      <c r="U4" s="199">
        <v>60.09</v>
      </c>
      <c r="V4" s="199">
        <v>6.06</v>
      </c>
      <c r="W4" s="199">
        <v>19.72</v>
      </c>
      <c r="X4" s="199">
        <v>62.68</v>
      </c>
      <c r="Y4" s="199">
        <v>0</v>
      </c>
      <c r="Z4" s="199">
        <v>118.26</v>
      </c>
      <c r="AA4" s="199">
        <v>29.74</v>
      </c>
      <c r="AB4" s="199">
        <v>0</v>
      </c>
      <c r="AC4" s="199">
        <v>15</v>
      </c>
      <c r="AD4" s="199">
        <v>0</v>
      </c>
      <c r="AE4" s="199">
        <v>0</v>
      </c>
      <c r="AF4" s="199">
        <v>0</v>
      </c>
      <c r="AG4" s="199">
        <v>17.54</v>
      </c>
      <c r="AH4" s="199">
        <v>0</v>
      </c>
      <c r="AI4" s="199">
        <v>93.74</v>
      </c>
      <c r="AJ4" s="199">
        <v>0</v>
      </c>
      <c r="AK4" s="199">
        <v>99.62</v>
      </c>
      <c r="AL4" s="199">
        <v>0</v>
      </c>
      <c r="AM4" s="199">
        <v>0</v>
      </c>
      <c r="AN4" s="199">
        <v>0</v>
      </c>
      <c r="AO4" s="199">
        <v>368.85</v>
      </c>
      <c r="AP4" s="199">
        <v>0</v>
      </c>
      <c r="AQ4" s="199">
        <v>0</v>
      </c>
      <c r="AR4" s="199">
        <v>0</v>
      </c>
      <c r="AS4" s="199">
        <v>4.1500000000000004</v>
      </c>
      <c r="AT4" s="199">
        <v>0</v>
      </c>
    </row>
    <row r="5" spans="1:46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495.69</v>
      </c>
      <c r="L5" s="199">
        <v>10.68</v>
      </c>
      <c r="M5" s="199">
        <v>61.7</v>
      </c>
      <c r="N5" s="199">
        <v>50.19</v>
      </c>
      <c r="O5" s="199">
        <v>35.450000000000003</v>
      </c>
      <c r="P5" s="199">
        <v>20.079999999999998</v>
      </c>
      <c r="Q5" s="199">
        <v>7.18</v>
      </c>
      <c r="R5" s="199">
        <v>18.010000000000002</v>
      </c>
      <c r="S5" s="199">
        <v>11.21</v>
      </c>
      <c r="T5" s="199">
        <v>0</v>
      </c>
      <c r="U5" s="199">
        <v>60.09</v>
      </c>
      <c r="V5" s="199">
        <v>6.06</v>
      </c>
      <c r="W5" s="199">
        <v>19.72</v>
      </c>
      <c r="X5" s="199">
        <v>62.68</v>
      </c>
      <c r="Y5" s="199">
        <v>0</v>
      </c>
      <c r="Z5" s="199">
        <v>118.26</v>
      </c>
      <c r="AA5" s="199">
        <v>29.74</v>
      </c>
      <c r="AB5" s="199">
        <v>0</v>
      </c>
      <c r="AC5" s="199">
        <v>15</v>
      </c>
      <c r="AD5" s="199">
        <v>0</v>
      </c>
      <c r="AE5" s="199">
        <v>0</v>
      </c>
      <c r="AF5" s="199">
        <v>0</v>
      </c>
      <c r="AG5" s="199">
        <v>17.54</v>
      </c>
      <c r="AH5" s="199">
        <v>0</v>
      </c>
      <c r="AI5" s="199">
        <v>93.74</v>
      </c>
      <c r="AJ5" s="199">
        <v>0</v>
      </c>
      <c r="AK5" s="199">
        <v>99.62</v>
      </c>
      <c r="AL5" s="199">
        <v>0</v>
      </c>
      <c r="AM5" s="199">
        <v>0</v>
      </c>
      <c r="AN5" s="199">
        <v>0</v>
      </c>
      <c r="AO5" s="199">
        <v>368.85</v>
      </c>
      <c r="AP5" s="199">
        <v>0</v>
      </c>
      <c r="AQ5" s="199">
        <v>0</v>
      </c>
      <c r="AR5" s="199">
        <v>0</v>
      </c>
      <c r="AS5" s="199">
        <v>4.1500000000000004</v>
      </c>
      <c r="AT5" s="199">
        <v>0</v>
      </c>
    </row>
    <row r="6" spans="1:46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495.69</v>
      </c>
      <c r="L6" s="199">
        <v>10.68</v>
      </c>
      <c r="M6" s="199">
        <v>61.7</v>
      </c>
      <c r="N6" s="199">
        <v>50.19</v>
      </c>
      <c r="O6" s="199">
        <v>35.450000000000003</v>
      </c>
      <c r="P6" s="199">
        <v>20.43</v>
      </c>
      <c r="Q6" s="199">
        <v>7.18</v>
      </c>
      <c r="R6" s="199">
        <v>18.010000000000002</v>
      </c>
      <c r="S6" s="199">
        <v>11.21</v>
      </c>
      <c r="T6" s="199">
        <v>0</v>
      </c>
      <c r="U6" s="199">
        <v>60.09</v>
      </c>
      <c r="V6" s="199">
        <v>6.06</v>
      </c>
      <c r="W6" s="199">
        <v>19.72</v>
      </c>
      <c r="X6" s="199">
        <v>62.68</v>
      </c>
      <c r="Y6" s="199">
        <v>0</v>
      </c>
      <c r="Z6" s="199">
        <v>118.26</v>
      </c>
      <c r="AA6" s="199">
        <v>29.74</v>
      </c>
      <c r="AB6" s="199">
        <v>0</v>
      </c>
      <c r="AC6" s="199">
        <v>15</v>
      </c>
      <c r="AD6" s="199">
        <v>0</v>
      </c>
      <c r="AE6" s="199">
        <v>0</v>
      </c>
      <c r="AF6" s="199">
        <v>0</v>
      </c>
      <c r="AG6" s="199">
        <v>17.54</v>
      </c>
      <c r="AH6" s="199">
        <v>0</v>
      </c>
      <c r="AI6" s="199">
        <v>93.74</v>
      </c>
      <c r="AJ6" s="199">
        <v>0</v>
      </c>
      <c r="AK6" s="199">
        <v>99.62</v>
      </c>
      <c r="AL6" s="199">
        <v>0</v>
      </c>
      <c r="AM6" s="199">
        <v>0</v>
      </c>
      <c r="AN6" s="199">
        <v>0</v>
      </c>
      <c r="AO6" s="199">
        <v>368.85</v>
      </c>
      <c r="AP6" s="199">
        <v>0</v>
      </c>
      <c r="AQ6" s="199">
        <v>0</v>
      </c>
      <c r="AR6" s="199">
        <v>0</v>
      </c>
      <c r="AS6" s="199">
        <v>4.6100000000000003</v>
      </c>
      <c r="AT6" s="199">
        <v>0</v>
      </c>
    </row>
    <row r="7" spans="1:46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495.69</v>
      </c>
      <c r="L7" s="199">
        <v>10.68</v>
      </c>
      <c r="M7" s="199">
        <v>61.7</v>
      </c>
      <c r="N7" s="199">
        <v>50.19</v>
      </c>
      <c r="O7" s="199">
        <v>35.450000000000003</v>
      </c>
      <c r="P7" s="199">
        <v>20.43</v>
      </c>
      <c r="Q7" s="199">
        <v>7.18</v>
      </c>
      <c r="R7" s="199">
        <v>18.010000000000002</v>
      </c>
      <c r="S7" s="199">
        <v>11.21</v>
      </c>
      <c r="T7" s="199">
        <v>0</v>
      </c>
      <c r="U7" s="199">
        <v>60.09</v>
      </c>
      <c r="V7" s="199">
        <v>6.06</v>
      </c>
      <c r="W7" s="199">
        <v>19.72</v>
      </c>
      <c r="X7" s="199">
        <v>62.68</v>
      </c>
      <c r="Y7" s="199">
        <v>0</v>
      </c>
      <c r="Z7" s="199">
        <v>118.26</v>
      </c>
      <c r="AA7" s="199">
        <v>29.74</v>
      </c>
      <c r="AB7" s="199">
        <v>0</v>
      </c>
      <c r="AC7" s="199">
        <v>15</v>
      </c>
      <c r="AD7" s="199">
        <v>0</v>
      </c>
      <c r="AE7" s="199">
        <v>0</v>
      </c>
      <c r="AF7" s="199">
        <v>0</v>
      </c>
      <c r="AG7" s="199">
        <v>17.54</v>
      </c>
      <c r="AH7" s="199">
        <v>0</v>
      </c>
      <c r="AI7" s="199">
        <v>93.74</v>
      </c>
      <c r="AJ7" s="199">
        <v>0</v>
      </c>
      <c r="AK7" s="199">
        <v>99.62</v>
      </c>
      <c r="AL7" s="199">
        <v>0</v>
      </c>
      <c r="AM7" s="199">
        <v>0</v>
      </c>
      <c r="AN7" s="199">
        <v>0</v>
      </c>
      <c r="AO7" s="199">
        <v>335.85</v>
      </c>
      <c r="AP7" s="199">
        <v>0</v>
      </c>
      <c r="AQ7" s="199">
        <v>0</v>
      </c>
      <c r="AR7" s="199">
        <v>0</v>
      </c>
      <c r="AS7" s="199">
        <v>4.8</v>
      </c>
      <c r="AT7" s="199">
        <v>0</v>
      </c>
    </row>
    <row r="8" spans="1:46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495.69</v>
      </c>
      <c r="L8" s="199">
        <v>10.68</v>
      </c>
      <c r="M8" s="199">
        <v>61.7</v>
      </c>
      <c r="N8" s="199">
        <v>50.19</v>
      </c>
      <c r="O8" s="199">
        <v>35.450000000000003</v>
      </c>
      <c r="P8" s="199">
        <v>20.43</v>
      </c>
      <c r="Q8" s="199">
        <v>7.18</v>
      </c>
      <c r="R8" s="199">
        <v>18.010000000000002</v>
      </c>
      <c r="S8" s="199">
        <v>11.21</v>
      </c>
      <c r="T8" s="199">
        <v>0</v>
      </c>
      <c r="U8" s="199">
        <v>60.09</v>
      </c>
      <c r="V8" s="199">
        <v>6.06</v>
      </c>
      <c r="W8" s="199">
        <v>19.72</v>
      </c>
      <c r="X8" s="199">
        <v>62.68</v>
      </c>
      <c r="Y8" s="199">
        <v>0</v>
      </c>
      <c r="Z8" s="199">
        <v>118.26</v>
      </c>
      <c r="AA8" s="199">
        <v>29.74</v>
      </c>
      <c r="AB8" s="199">
        <v>0</v>
      </c>
      <c r="AC8" s="199">
        <v>15</v>
      </c>
      <c r="AD8" s="199">
        <v>0</v>
      </c>
      <c r="AE8" s="199">
        <v>0</v>
      </c>
      <c r="AF8" s="199">
        <v>0</v>
      </c>
      <c r="AG8" s="199">
        <v>17.54</v>
      </c>
      <c r="AH8" s="199">
        <v>0</v>
      </c>
      <c r="AI8" s="199">
        <v>93.74</v>
      </c>
      <c r="AJ8" s="199">
        <v>0</v>
      </c>
      <c r="AK8" s="199">
        <v>99.62</v>
      </c>
      <c r="AL8" s="199">
        <v>0</v>
      </c>
      <c r="AM8" s="199">
        <v>0</v>
      </c>
      <c r="AN8" s="199">
        <v>0</v>
      </c>
      <c r="AO8" s="199">
        <v>298.85000000000002</v>
      </c>
      <c r="AP8" s="199">
        <v>0</v>
      </c>
      <c r="AQ8" s="199">
        <v>0</v>
      </c>
      <c r="AR8" s="199">
        <v>0</v>
      </c>
      <c r="AS8" s="199">
        <v>4.9000000000000004</v>
      </c>
      <c r="AT8" s="199">
        <v>0</v>
      </c>
    </row>
    <row r="9" spans="1:46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495.69</v>
      </c>
      <c r="L9" s="199">
        <v>10.68</v>
      </c>
      <c r="M9" s="199">
        <v>61.7</v>
      </c>
      <c r="N9" s="199">
        <v>50.19</v>
      </c>
      <c r="O9" s="199">
        <v>35.450000000000003</v>
      </c>
      <c r="P9" s="199">
        <v>21.08</v>
      </c>
      <c r="Q9" s="199">
        <v>7.18</v>
      </c>
      <c r="R9" s="199">
        <v>18.010000000000002</v>
      </c>
      <c r="S9" s="199">
        <v>11.21</v>
      </c>
      <c r="T9" s="199">
        <v>0</v>
      </c>
      <c r="U9" s="199">
        <v>60.09</v>
      </c>
      <c r="V9" s="199">
        <v>6.06</v>
      </c>
      <c r="W9" s="199">
        <v>19.72</v>
      </c>
      <c r="X9" s="199">
        <v>62.68</v>
      </c>
      <c r="Y9" s="199">
        <v>0</v>
      </c>
      <c r="Z9" s="199">
        <v>118.26</v>
      </c>
      <c r="AA9" s="199">
        <v>29.74</v>
      </c>
      <c r="AB9" s="199">
        <v>0</v>
      </c>
      <c r="AC9" s="199">
        <v>15</v>
      </c>
      <c r="AD9" s="199">
        <v>0</v>
      </c>
      <c r="AE9" s="199">
        <v>0</v>
      </c>
      <c r="AF9" s="199">
        <v>0</v>
      </c>
      <c r="AG9" s="199">
        <v>17.54</v>
      </c>
      <c r="AH9" s="199">
        <v>0</v>
      </c>
      <c r="AI9" s="199">
        <v>93.74</v>
      </c>
      <c r="AJ9" s="199">
        <v>0</v>
      </c>
      <c r="AK9" s="199">
        <v>99.62</v>
      </c>
      <c r="AL9" s="199">
        <v>0</v>
      </c>
      <c r="AM9" s="199">
        <v>0</v>
      </c>
      <c r="AN9" s="199">
        <v>0</v>
      </c>
      <c r="AO9" s="199">
        <v>298.85000000000002</v>
      </c>
      <c r="AP9" s="199">
        <v>0</v>
      </c>
      <c r="AQ9" s="199">
        <v>0</v>
      </c>
      <c r="AR9" s="199">
        <v>0</v>
      </c>
      <c r="AS9" s="199">
        <v>4.9000000000000004</v>
      </c>
      <c r="AT9" s="199">
        <v>0</v>
      </c>
    </row>
    <row r="10" spans="1:46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495.69</v>
      </c>
      <c r="L10" s="199">
        <v>10.68</v>
      </c>
      <c r="M10" s="199">
        <v>61.7</v>
      </c>
      <c r="N10" s="199">
        <v>50.19</v>
      </c>
      <c r="O10" s="199">
        <v>35.450000000000003</v>
      </c>
      <c r="P10" s="199">
        <v>21.08</v>
      </c>
      <c r="Q10" s="199">
        <v>7.18</v>
      </c>
      <c r="R10" s="199">
        <v>18.010000000000002</v>
      </c>
      <c r="S10" s="199">
        <v>11.21</v>
      </c>
      <c r="T10" s="199">
        <v>0</v>
      </c>
      <c r="U10" s="199">
        <v>60.09</v>
      </c>
      <c r="V10" s="199">
        <v>6.06</v>
      </c>
      <c r="W10" s="199">
        <v>19.72</v>
      </c>
      <c r="X10" s="199">
        <v>62.68</v>
      </c>
      <c r="Y10" s="199">
        <v>0</v>
      </c>
      <c r="Z10" s="199">
        <v>118.26</v>
      </c>
      <c r="AA10" s="199">
        <v>29.74</v>
      </c>
      <c r="AB10" s="199">
        <v>0</v>
      </c>
      <c r="AC10" s="199">
        <v>15</v>
      </c>
      <c r="AD10" s="199">
        <v>0</v>
      </c>
      <c r="AE10" s="199">
        <v>0</v>
      </c>
      <c r="AF10" s="199">
        <v>0</v>
      </c>
      <c r="AG10" s="199">
        <v>17.54</v>
      </c>
      <c r="AH10" s="199">
        <v>0</v>
      </c>
      <c r="AI10" s="199">
        <v>93.74</v>
      </c>
      <c r="AJ10" s="199">
        <v>0</v>
      </c>
      <c r="AK10" s="199">
        <v>99.62</v>
      </c>
      <c r="AL10" s="199">
        <v>0</v>
      </c>
      <c r="AM10" s="199">
        <v>0</v>
      </c>
      <c r="AN10" s="199">
        <v>0</v>
      </c>
      <c r="AO10" s="199">
        <v>298.85000000000002</v>
      </c>
      <c r="AP10" s="199">
        <v>0</v>
      </c>
      <c r="AQ10" s="199">
        <v>0</v>
      </c>
      <c r="AR10" s="199">
        <v>0</v>
      </c>
      <c r="AS10" s="199">
        <v>4.9000000000000004</v>
      </c>
      <c r="AT10" s="199">
        <v>0</v>
      </c>
    </row>
    <row r="11" spans="1:46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495.69</v>
      </c>
      <c r="L11" s="199">
        <v>10.68</v>
      </c>
      <c r="M11" s="199">
        <v>61.7</v>
      </c>
      <c r="N11" s="199">
        <v>50.19</v>
      </c>
      <c r="O11" s="199">
        <v>35.450000000000003</v>
      </c>
      <c r="P11" s="199">
        <v>21.08</v>
      </c>
      <c r="Q11" s="199">
        <v>7.18</v>
      </c>
      <c r="R11" s="199">
        <v>18.010000000000002</v>
      </c>
      <c r="S11" s="199">
        <v>11.21</v>
      </c>
      <c r="T11" s="199">
        <v>0</v>
      </c>
      <c r="U11" s="199">
        <v>60.09</v>
      </c>
      <c r="V11" s="199">
        <v>6.06</v>
      </c>
      <c r="W11" s="199">
        <v>19.72</v>
      </c>
      <c r="X11" s="199">
        <v>62.68</v>
      </c>
      <c r="Y11" s="199">
        <v>0</v>
      </c>
      <c r="Z11" s="199">
        <v>118.26</v>
      </c>
      <c r="AA11" s="199">
        <v>29.74</v>
      </c>
      <c r="AB11" s="199">
        <v>0</v>
      </c>
      <c r="AC11" s="199">
        <v>15</v>
      </c>
      <c r="AD11" s="199">
        <v>0</v>
      </c>
      <c r="AE11" s="199">
        <v>0</v>
      </c>
      <c r="AF11" s="199">
        <v>0</v>
      </c>
      <c r="AG11" s="199">
        <v>17.54</v>
      </c>
      <c r="AH11" s="199">
        <v>0</v>
      </c>
      <c r="AI11" s="199">
        <v>93.74</v>
      </c>
      <c r="AJ11" s="199">
        <v>0</v>
      </c>
      <c r="AK11" s="199">
        <v>99.62</v>
      </c>
      <c r="AL11" s="199">
        <v>0</v>
      </c>
      <c r="AM11" s="199">
        <v>0</v>
      </c>
      <c r="AN11" s="199">
        <v>0</v>
      </c>
      <c r="AO11" s="199">
        <v>378.85</v>
      </c>
      <c r="AP11" s="199">
        <v>0</v>
      </c>
      <c r="AQ11" s="199">
        <v>0</v>
      </c>
      <c r="AR11" s="199">
        <v>0</v>
      </c>
      <c r="AS11" s="199">
        <v>4.9000000000000004</v>
      </c>
      <c r="AT11" s="199">
        <v>0</v>
      </c>
    </row>
    <row r="12" spans="1:46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495.69</v>
      </c>
      <c r="L12" s="199">
        <v>10.68</v>
      </c>
      <c r="M12" s="199">
        <v>61.7</v>
      </c>
      <c r="N12" s="199">
        <v>50.19</v>
      </c>
      <c r="O12" s="199">
        <v>35.450000000000003</v>
      </c>
      <c r="P12" s="199">
        <v>21.08</v>
      </c>
      <c r="Q12" s="199">
        <v>7.18</v>
      </c>
      <c r="R12" s="199">
        <v>18.010000000000002</v>
      </c>
      <c r="S12" s="199">
        <v>11.21</v>
      </c>
      <c r="T12" s="199">
        <v>0</v>
      </c>
      <c r="U12" s="199">
        <v>60.09</v>
      </c>
      <c r="V12" s="199">
        <v>6.06</v>
      </c>
      <c r="W12" s="199">
        <v>19.72</v>
      </c>
      <c r="X12" s="199">
        <v>62.68</v>
      </c>
      <c r="Y12" s="199">
        <v>0</v>
      </c>
      <c r="Z12" s="199">
        <v>118.26</v>
      </c>
      <c r="AA12" s="199">
        <v>29.74</v>
      </c>
      <c r="AB12" s="199">
        <v>0</v>
      </c>
      <c r="AC12" s="199">
        <v>15</v>
      </c>
      <c r="AD12" s="199">
        <v>0</v>
      </c>
      <c r="AE12" s="199">
        <v>0</v>
      </c>
      <c r="AF12" s="199">
        <v>0</v>
      </c>
      <c r="AG12" s="199">
        <v>17.54</v>
      </c>
      <c r="AH12" s="199">
        <v>0</v>
      </c>
      <c r="AI12" s="199">
        <v>93.74</v>
      </c>
      <c r="AJ12" s="199">
        <v>0</v>
      </c>
      <c r="AK12" s="199">
        <v>99.62</v>
      </c>
      <c r="AL12" s="199">
        <v>0</v>
      </c>
      <c r="AM12" s="199">
        <v>0</v>
      </c>
      <c r="AN12" s="199">
        <v>0</v>
      </c>
      <c r="AO12" s="199">
        <v>343.85</v>
      </c>
      <c r="AP12" s="199">
        <v>0</v>
      </c>
      <c r="AQ12" s="199">
        <v>0</v>
      </c>
      <c r="AR12" s="199">
        <v>0</v>
      </c>
      <c r="AS12" s="199">
        <v>4.9000000000000004</v>
      </c>
      <c r="AT12" s="199">
        <v>0</v>
      </c>
    </row>
    <row r="13" spans="1:46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495.69</v>
      </c>
      <c r="L13" s="199">
        <v>10.68</v>
      </c>
      <c r="M13" s="199">
        <v>61.7</v>
      </c>
      <c r="N13" s="199">
        <v>50.19</v>
      </c>
      <c r="O13" s="199">
        <v>35.450000000000003</v>
      </c>
      <c r="P13" s="199">
        <v>21.08</v>
      </c>
      <c r="Q13" s="199">
        <v>7.18</v>
      </c>
      <c r="R13" s="199">
        <v>18.010000000000002</v>
      </c>
      <c r="S13" s="199">
        <v>11.21</v>
      </c>
      <c r="T13" s="199">
        <v>0</v>
      </c>
      <c r="U13" s="199">
        <v>60.09</v>
      </c>
      <c r="V13" s="199">
        <v>6.06</v>
      </c>
      <c r="W13" s="199">
        <v>19.72</v>
      </c>
      <c r="X13" s="199">
        <v>62.68</v>
      </c>
      <c r="Y13" s="199">
        <v>0</v>
      </c>
      <c r="Z13" s="199">
        <v>118.26</v>
      </c>
      <c r="AA13" s="199">
        <v>29.74</v>
      </c>
      <c r="AB13" s="199">
        <v>0</v>
      </c>
      <c r="AC13" s="199">
        <v>15</v>
      </c>
      <c r="AD13" s="199">
        <v>0</v>
      </c>
      <c r="AE13" s="199">
        <v>0</v>
      </c>
      <c r="AF13" s="199">
        <v>0</v>
      </c>
      <c r="AG13" s="199">
        <v>17.54</v>
      </c>
      <c r="AH13" s="199">
        <v>0</v>
      </c>
      <c r="AI13" s="199">
        <v>93.74</v>
      </c>
      <c r="AJ13" s="199">
        <v>0</v>
      </c>
      <c r="AK13" s="199">
        <v>99.62</v>
      </c>
      <c r="AL13" s="199">
        <v>0</v>
      </c>
      <c r="AM13" s="199">
        <v>0</v>
      </c>
      <c r="AN13" s="199">
        <v>0</v>
      </c>
      <c r="AO13" s="199">
        <v>298.85000000000002</v>
      </c>
      <c r="AP13" s="199">
        <v>0</v>
      </c>
      <c r="AQ13" s="199">
        <v>0</v>
      </c>
      <c r="AR13" s="199">
        <v>0</v>
      </c>
      <c r="AS13" s="199">
        <v>4.9000000000000004</v>
      </c>
      <c r="AT13" s="199">
        <v>0</v>
      </c>
    </row>
    <row r="14" spans="1:46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495.69</v>
      </c>
      <c r="L14" s="199">
        <v>10.68</v>
      </c>
      <c r="M14" s="199">
        <v>61.7</v>
      </c>
      <c r="N14" s="199">
        <v>50.19</v>
      </c>
      <c r="O14" s="199">
        <v>35.450000000000003</v>
      </c>
      <c r="P14" s="199">
        <v>21.08</v>
      </c>
      <c r="Q14" s="199">
        <v>7.18</v>
      </c>
      <c r="R14" s="199">
        <v>18.010000000000002</v>
      </c>
      <c r="S14" s="199">
        <v>11.21</v>
      </c>
      <c r="T14" s="199">
        <v>0</v>
      </c>
      <c r="U14" s="199">
        <v>60.09</v>
      </c>
      <c r="V14" s="199">
        <v>6.06</v>
      </c>
      <c r="W14" s="199">
        <v>19.72</v>
      </c>
      <c r="X14" s="199">
        <v>62.68</v>
      </c>
      <c r="Y14" s="199">
        <v>0</v>
      </c>
      <c r="Z14" s="199">
        <v>118.26</v>
      </c>
      <c r="AA14" s="199">
        <v>29.74</v>
      </c>
      <c r="AB14" s="199">
        <v>0</v>
      </c>
      <c r="AC14" s="199">
        <v>15</v>
      </c>
      <c r="AD14" s="199">
        <v>0</v>
      </c>
      <c r="AE14" s="199">
        <v>0</v>
      </c>
      <c r="AF14" s="199">
        <v>0</v>
      </c>
      <c r="AG14" s="199">
        <v>17.54</v>
      </c>
      <c r="AH14" s="199">
        <v>0</v>
      </c>
      <c r="AI14" s="199">
        <v>93.74</v>
      </c>
      <c r="AJ14" s="199">
        <v>0</v>
      </c>
      <c r="AK14" s="199">
        <v>99.62</v>
      </c>
      <c r="AL14" s="199">
        <v>0</v>
      </c>
      <c r="AM14" s="199">
        <v>0</v>
      </c>
      <c r="AN14" s="199">
        <v>0</v>
      </c>
      <c r="AO14" s="199">
        <v>298.85000000000002</v>
      </c>
      <c r="AP14" s="199">
        <v>0</v>
      </c>
      <c r="AQ14" s="199">
        <v>0</v>
      </c>
      <c r="AR14" s="199">
        <v>0</v>
      </c>
      <c r="AS14" s="199">
        <v>4.9000000000000004</v>
      </c>
      <c r="AT14" s="199">
        <v>0</v>
      </c>
    </row>
    <row r="15" spans="1:46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495.69</v>
      </c>
      <c r="L15" s="199">
        <v>10.68</v>
      </c>
      <c r="M15" s="199">
        <v>61.7</v>
      </c>
      <c r="N15" s="199">
        <v>50.19</v>
      </c>
      <c r="O15" s="199">
        <v>35.450000000000003</v>
      </c>
      <c r="P15" s="199">
        <v>21.51</v>
      </c>
      <c r="Q15" s="199">
        <v>7.18</v>
      </c>
      <c r="R15" s="199">
        <v>18.010000000000002</v>
      </c>
      <c r="S15" s="199">
        <v>11.21</v>
      </c>
      <c r="T15" s="199">
        <v>0</v>
      </c>
      <c r="U15" s="199">
        <v>60.09</v>
      </c>
      <c r="V15" s="199">
        <v>6.06</v>
      </c>
      <c r="W15" s="199">
        <v>19.72</v>
      </c>
      <c r="X15" s="199">
        <v>62.68</v>
      </c>
      <c r="Y15" s="199">
        <v>0</v>
      </c>
      <c r="Z15" s="199">
        <v>118.26</v>
      </c>
      <c r="AA15" s="199">
        <v>29.74</v>
      </c>
      <c r="AB15" s="199">
        <v>0</v>
      </c>
      <c r="AC15" s="199">
        <v>15</v>
      </c>
      <c r="AD15" s="199">
        <v>0</v>
      </c>
      <c r="AE15" s="199">
        <v>0</v>
      </c>
      <c r="AF15" s="199">
        <v>0</v>
      </c>
      <c r="AG15" s="199">
        <v>17.54</v>
      </c>
      <c r="AH15" s="199">
        <v>0</v>
      </c>
      <c r="AI15" s="199">
        <v>93.74</v>
      </c>
      <c r="AJ15" s="199">
        <v>0</v>
      </c>
      <c r="AK15" s="199">
        <v>99.62</v>
      </c>
      <c r="AL15" s="199">
        <v>0</v>
      </c>
      <c r="AM15" s="199">
        <v>0</v>
      </c>
      <c r="AN15" s="199">
        <v>0</v>
      </c>
      <c r="AO15" s="199">
        <v>298.85000000000002</v>
      </c>
      <c r="AP15" s="199">
        <v>0</v>
      </c>
      <c r="AQ15" s="199">
        <v>0</v>
      </c>
      <c r="AR15" s="199">
        <v>0</v>
      </c>
      <c r="AS15" s="199">
        <v>0</v>
      </c>
      <c r="AT15" s="199">
        <v>0</v>
      </c>
    </row>
    <row r="16" spans="1:46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495.69</v>
      </c>
      <c r="L16" s="199">
        <v>10.68</v>
      </c>
      <c r="M16" s="199">
        <v>61.7</v>
      </c>
      <c r="N16" s="199">
        <v>50.19</v>
      </c>
      <c r="O16" s="199">
        <v>35.450000000000003</v>
      </c>
      <c r="P16" s="199">
        <v>21.8</v>
      </c>
      <c r="Q16" s="199">
        <v>7.18</v>
      </c>
      <c r="R16" s="199">
        <v>18.010000000000002</v>
      </c>
      <c r="S16" s="199">
        <v>11.21</v>
      </c>
      <c r="T16" s="199">
        <v>0</v>
      </c>
      <c r="U16" s="199">
        <v>60.09</v>
      </c>
      <c r="V16" s="199">
        <v>6.06</v>
      </c>
      <c r="W16" s="199">
        <v>19.72</v>
      </c>
      <c r="X16" s="199">
        <v>62.68</v>
      </c>
      <c r="Y16" s="199">
        <v>0</v>
      </c>
      <c r="Z16" s="199">
        <v>118.26</v>
      </c>
      <c r="AA16" s="199">
        <v>29.74</v>
      </c>
      <c r="AB16" s="199">
        <v>0</v>
      </c>
      <c r="AC16" s="199">
        <v>15</v>
      </c>
      <c r="AD16" s="199">
        <v>0</v>
      </c>
      <c r="AE16" s="199">
        <v>0</v>
      </c>
      <c r="AF16" s="199">
        <v>0</v>
      </c>
      <c r="AG16" s="199">
        <v>17.54</v>
      </c>
      <c r="AH16" s="199">
        <v>0</v>
      </c>
      <c r="AI16" s="199">
        <v>93.74</v>
      </c>
      <c r="AJ16" s="199">
        <v>0</v>
      </c>
      <c r="AK16" s="199">
        <v>99.62</v>
      </c>
      <c r="AL16" s="199">
        <v>0</v>
      </c>
      <c r="AM16" s="199">
        <v>0</v>
      </c>
      <c r="AN16" s="199">
        <v>0</v>
      </c>
      <c r="AO16" s="199">
        <v>298.85000000000002</v>
      </c>
      <c r="AP16" s="199">
        <v>0</v>
      </c>
      <c r="AQ16" s="199">
        <v>0</v>
      </c>
      <c r="AR16" s="199">
        <v>0</v>
      </c>
      <c r="AS16" s="199">
        <v>0</v>
      </c>
      <c r="AT16" s="199">
        <v>0</v>
      </c>
    </row>
    <row r="17" spans="1:46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495.69</v>
      </c>
      <c r="L17" s="199">
        <v>10.68</v>
      </c>
      <c r="M17" s="199">
        <v>61.7</v>
      </c>
      <c r="N17" s="199">
        <v>50.19</v>
      </c>
      <c r="O17" s="199">
        <v>35.450000000000003</v>
      </c>
      <c r="P17" s="199">
        <v>22.08</v>
      </c>
      <c r="Q17" s="199">
        <v>7.18</v>
      </c>
      <c r="R17" s="199">
        <v>18.010000000000002</v>
      </c>
      <c r="S17" s="199">
        <v>11.21</v>
      </c>
      <c r="T17" s="199">
        <v>0</v>
      </c>
      <c r="U17" s="199">
        <v>60.09</v>
      </c>
      <c r="V17" s="199">
        <v>6.06</v>
      </c>
      <c r="W17" s="199">
        <v>19.72</v>
      </c>
      <c r="X17" s="199">
        <v>62.68</v>
      </c>
      <c r="Y17" s="199">
        <v>0</v>
      </c>
      <c r="Z17" s="199">
        <v>118.26</v>
      </c>
      <c r="AA17" s="199">
        <v>29.74</v>
      </c>
      <c r="AB17" s="199">
        <v>0</v>
      </c>
      <c r="AC17" s="199">
        <v>15</v>
      </c>
      <c r="AD17" s="199">
        <v>0</v>
      </c>
      <c r="AE17" s="199">
        <v>0</v>
      </c>
      <c r="AF17" s="199">
        <v>0</v>
      </c>
      <c r="AG17" s="199">
        <v>17.54</v>
      </c>
      <c r="AH17" s="199">
        <v>0</v>
      </c>
      <c r="AI17" s="199">
        <v>93.74</v>
      </c>
      <c r="AJ17" s="199">
        <v>0</v>
      </c>
      <c r="AK17" s="199">
        <v>99.62</v>
      </c>
      <c r="AL17" s="199">
        <v>0</v>
      </c>
      <c r="AM17" s="199">
        <v>0</v>
      </c>
      <c r="AN17" s="199">
        <v>0</v>
      </c>
      <c r="AO17" s="199">
        <v>298.85000000000002</v>
      </c>
      <c r="AP17" s="199">
        <v>0</v>
      </c>
      <c r="AQ17" s="199">
        <v>0</v>
      </c>
      <c r="AR17" s="199">
        <v>0</v>
      </c>
      <c r="AS17" s="199">
        <v>0</v>
      </c>
      <c r="AT17" s="199">
        <v>0</v>
      </c>
    </row>
    <row r="18" spans="1:46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495.69</v>
      </c>
      <c r="L18" s="199">
        <v>10.68</v>
      </c>
      <c r="M18" s="199">
        <v>61.7</v>
      </c>
      <c r="N18" s="199">
        <v>50.19</v>
      </c>
      <c r="O18" s="199">
        <v>35.450000000000003</v>
      </c>
      <c r="P18" s="199">
        <v>22.08</v>
      </c>
      <c r="Q18" s="199">
        <v>7.18</v>
      </c>
      <c r="R18" s="199">
        <v>18.010000000000002</v>
      </c>
      <c r="S18" s="199">
        <v>11.21</v>
      </c>
      <c r="T18" s="199">
        <v>0</v>
      </c>
      <c r="U18" s="199">
        <v>60.09</v>
      </c>
      <c r="V18" s="199">
        <v>6.06</v>
      </c>
      <c r="W18" s="199">
        <v>19.72</v>
      </c>
      <c r="X18" s="199">
        <v>62.68</v>
      </c>
      <c r="Y18" s="199">
        <v>0</v>
      </c>
      <c r="Z18" s="199">
        <v>118.26</v>
      </c>
      <c r="AA18" s="199">
        <v>29.74</v>
      </c>
      <c r="AB18" s="199">
        <v>0</v>
      </c>
      <c r="AC18" s="199">
        <v>15</v>
      </c>
      <c r="AD18" s="199">
        <v>0</v>
      </c>
      <c r="AE18" s="199">
        <v>0</v>
      </c>
      <c r="AF18" s="199">
        <v>0</v>
      </c>
      <c r="AG18" s="199">
        <v>17.54</v>
      </c>
      <c r="AH18" s="199">
        <v>0</v>
      </c>
      <c r="AI18" s="199">
        <v>93.74</v>
      </c>
      <c r="AJ18" s="199">
        <v>0</v>
      </c>
      <c r="AK18" s="199">
        <v>99.62</v>
      </c>
      <c r="AL18" s="199">
        <v>0</v>
      </c>
      <c r="AM18" s="199">
        <v>0</v>
      </c>
      <c r="AN18" s="199">
        <v>0</v>
      </c>
      <c r="AO18" s="199">
        <v>298.85000000000002</v>
      </c>
      <c r="AP18" s="199">
        <v>0</v>
      </c>
      <c r="AQ18" s="199">
        <v>0</v>
      </c>
      <c r="AR18" s="199">
        <v>0</v>
      </c>
      <c r="AS18" s="199">
        <v>0</v>
      </c>
      <c r="AT18" s="199">
        <v>0</v>
      </c>
    </row>
    <row r="19" spans="1:46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495.69</v>
      </c>
      <c r="L19" s="199">
        <v>10.68</v>
      </c>
      <c r="M19" s="199">
        <v>61.7</v>
      </c>
      <c r="N19" s="199">
        <v>50.19</v>
      </c>
      <c r="O19" s="199">
        <v>35.450000000000003</v>
      </c>
      <c r="P19" s="199">
        <v>22.08</v>
      </c>
      <c r="Q19" s="199">
        <v>7.18</v>
      </c>
      <c r="R19" s="199">
        <v>18.010000000000002</v>
      </c>
      <c r="S19" s="199">
        <v>11.21</v>
      </c>
      <c r="T19" s="199">
        <v>0</v>
      </c>
      <c r="U19" s="199">
        <v>60.09</v>
      </c>
      <c r="V19" s="199">
        <v>6.06</v>
      </c>
      <c r="W19" s="199">
        <v>19.72</v>
      </c>
      <c r="X19" s="199">
        <v>62.68</v>
      </c>
      <c r="Y19" s="199">
        <v>0</v>
      </c>
      <c r="Z19" s="199">
        <v>118.26</v>
      </c>
      <c r="AA19" s="199">
        <v>29.74</v>
      </c>
      <c r="AB19" s="199">
        <v>0</v>
      </c>
      <c r="AC19" s="199">
        <v>15</v>
      </c>
      <c r="AD19" s="199">
        <v>0</v>
      </c>
      <c r="AE19" s="199">
        <v>0</v>
      </c>
      <c r="AF19" s="199">
        <v>0</v>
      </c>
      <c r="AG19" s="199">
        <v>17.54</v>
      </c>
      <c r="AH19" s="199">
        <v>0</v>
      </c>
      <c r="AI19" s="199">
        <v>93.74</v>
      </c>
      <c r="AJ19" s="199">
        <v>0</v>
      </c>
      <c r="AK19" s="199">
        <v>99.62</v>
      </c>
      <c r="AL19" s="199">
        <v>0</v>
      </c>
      <c r="AM19" s="199">
        <v>0</v>
      </c>
      <c r="AN19" s="199">
        <v>0</v>
      </c>
      <c r="AO19" s="199">
        <v>298.85000000000002</v>
      </c>
      <c r="AP19" s="199">
        <v>0</v>
      </c>
      <c r="AQ19" s="199">
        <v>0</v>
      </c>
      <c r="AR19" s="199">
        <v>0</v>
      </c>
      <c r="AS19" s="199">
        <v>0</v>
      </c>
      <c r="AT19" s="199">
        <v>0</v>
      </c>
    </row>
    <row r="20" spans="1:46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495.69</v>
      </c>
      <c r="L20" s="199">
        <v>10.68</v>
      </c>
      <c r="M20" s="199">
        <v>61.7</v>
      </c>
      <c r="N20" s="199">
        <v>50.19</v>
      </c>
      <c r="O20" s="199">
        <v>35.450000000000003</v>
      </c>
      <c r="P20" s="199">
        <v>22.08</v>
      </c>
      <c r="Q20" s="199">
        <v>7.18</v>
      </c>
      <c r="R20" s="199">
        <v>18.010000000000002</v>
      </c>
      <c r="S20" s="199">
        <v>11.21</v>
      </c>
      <c r="T20" s="199">
        <v>0</v>
      </c>
      <c r="U20" s="199">
        <v>60.09</v>
      </c>
      <c r="V20" s="199">
        <v>6.06</v>
      </c>
      <c r="W20" s="199">
        <v>19.72</v>
      </c>
      <c r="X20" s="199">
        <v>62.68</v>
      </c>
      <c r="Y20" s="199">
        <v>0</v>
      </c>
      <c r="Z20" s="199">
        <v>118.26</v>
      </c>
      <c r="AA20" s="199">
        <v>29.74</v>
      </c>
      <c r="AB20" s="199">
        <v>0</v>
      </c>
      <c r="AC20" s="199">
        <v>15</v>
      </c>
      <c r="AD20" s="199">
        <v>0</v>
      </c>
      <c r="AE20" s="199">
        <v>0</v>
      </c>
      <c r="AF20" s="199">
        <v>0</v>
      </c>
      <c r="AG20" s="199">
        <v>17.54</v>
      </c>
      <c r="AH20" s="199">
        <v>0</v>
      </c>
      <c r="AI20" s="199">
        <v>93.74</v>
      </c>
      <c r="AJ20" s="199">
        <v>0</v>
      </c>
      <c r="AK20" s="199">
        <v>99.62</v>
      </c>
      <c r="AL20" s="199">
        <v>0</v>
      </c>
      <c r="AM20" s="199">
        <v>0</v>
      </c>
      <c r="AN20" s="199">
        <v>0</v>
      </c>
      <c r="AO20" s="199">
        <v>298.85000000000002</v>
      </c>
      <c r="AP20" s="199">
        <v>0</v>
      </c>
      <c r="AQ20" s="199">
        <v>0</v>
      </c>
      <c r="AR20" s="199">
        <v>0</v>
      </c>
      <c r="AS20" s="199">
        <v>0</v>
      </c>
      <c r="AT20" s="199">
        <v>0</v>
      </c>
    </row>
    <row r="21" spans="1:46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495.69</v>
      </c>
      <c r="L21" s="199">
        <v>10.68</v>
      </c>
      <c r="M21" s="199">
        <v>61.7</v>
      </c>
      <c r="N21" s="199">
        <v>50.19</v>
      </c>
      <c r="O21" s="199">
        <v>35.450000000000003</v>
      </c>
      <c r="P21" s="199">
        <v>22.08</v>
      </c>
      <c r="Q21" s="199">
        <v>7.18</v>
      </c>
      <c r="R21" s="199">
        <v>18.010000000000002</v>
      </c>
      <c r="S21" s="199">
        <v>11.21</v>
      </c>
      <c r="T21" s="199">
        <v>0</v>
      </c>
      <c r="U21" s="199">
        <v>60.09</v>
      </c>
      <c r="V21" s="199">
        <v>6.06</v>
      </c>
      <c r="W21" s="199">
        <v>19.72</v>
      </c>
      <c r="X21" s="199">
        <v>62.68</v>
      </c>
      <c r="Y21" s="199">
        <v>0</v>
      </c>
      <c r="Z21" s="199">
        <v>118.26</v>
      </c>
      <c r="AA21" s="199">
        <v>29.74</v>
      </c>
      <c r="AB21" s="199">
        <v>0</v>
      </c>
      <c r="AC21" s="199">
        <v>15</v>
      </c>
      <c r="AD21" s="199">
        <v>0</v>
      </c>
      <c r="AE21" s="199">
        <v>0</v>
      </c>
      <c r="AF21" s="199">
        <v>0</v>
      </c>
      <c r="AG21" s="199">
        <v>17.54</v>
      </c>
      <c r="AH21" s="199">
        <v>0</v>
      </c>
      <c r="AI21" s="199">
        <v>93.74</v>
      </c>
      <c r="AJ21" s="199">
        <v>0</v>
      </c>
      <c r="AK21" s="199">
        <v>99.62</v>
      </c>
      <c r="AL21" s="199">
        <v>0</v>
      </c>
      <c r="AM21" s="199">
        <v>0</v>
      </c>
      <c r="AN21" s="199">
        <v>0</v>
      </c>
      <c r="AO21" s="199">
        <v>298.85000000000002</v>
      </c>
      <c r="AP21" s="199">
        <v>0</v>
      </c>
      <c r="AQ21" s="199">
        <v>0</v>
      </c>
      <c r="AR21" s="199">
        <v>0</v>
      </c>
      <c r="AS21" s="199">
        <v>0</v>
      </c>
      <c r="AT21" s="199">
        <v>0</v>
      </c>
    </row>
    <row r="22" spans="1:46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495.69</v>
      </c>
      <c r="L22" s="199">
        <v>10.68</v>
      </c>
      <c r="M22" s="199">
        <v>61.7</v>
      </c>
      <c r="N22" s="199">
        <v>50.19</v>
      </c>
      <c r="O22" s="199">
        <v>35.450000000000003</v>
      </c>
      <c r="P22" s="199">
        <v>22.08</v>
      </c>
      <c r="Q22" s="199">
        <v>7.18</v>
      </c>
      <c r="R22" s="199">
        <v>18.010000000000002</v>
      </c>
      <c r="S22" s="199">
        <v>11.21</v>
      </c>
      <c r="T22" s="199">
        <v>0</v>
      </c>
      <c r="U22" s="199">
        <v>60.09</v>
      </c>
      <c r="V22" s="199">
        <v>6.06</v>
      </c>
      <c r="W22" s="199">
        <v>19.72</v>
      </c>
      <c r="X22" s="199">
        <v>62.68</v>
      </c>
      <c r="Y22" s="199">
        <v>0</v>
      </c>
      <c r="Z22" s="199">
        <v>118.26</v>
      </c>
      <c r="AA22" s="199">
        <v>29.74</v>
      </c>
      <c r="AB22" s="199">
        <v>0</v>
      </c>
      <c r="AC22" s="199">
        <v>15</v>
      </c>
      <c r="AD22" s="199">
        <v>0</v>
      </c>
      <c r="AE22" s="199">
        <v>0</v>
      </c>
      <c r="AF22" s="199">
        <v>0</v>
      </c>
      <c r="AG22" s="199">
        <v>17.54</v>
      </c>
      <c r="AH22" s="199">
        <v>0</v>
      </c>
      <c r="AI22" s="199">
        <v>93.74</v>
      </c>
      <c r="AJ22" s="199">
        <v>0</v>
      </c>
      <c r="AK22" s="199">
        <v>99.62</v>
      </c>
      <c r="AL22" s="199">
        <v>0</v>
      </c>
      <c r="AM22" s="199">
        <v>0</v>
      </c>
      <c r="AN22" s="199">
        <v>0</v>
      </c>
      <c r="AO22" s="199">
        <v>298.85000000000002</v>
      </c>
      <c r="AP22" s="199">
        <v>0</v>
      </c>
      <c r="AQ22" s="199">
        <v>0</v>
      </c>
      <c r="AR22" s="199">
        <v>0</v>
      </c>
      <c r="AS22" s="199">
        <v>0</v>
      </c>
      <c r="AT22" s="199">
        <v>0</v>
      </c>
    </row>
    <row r="23" spans="1:46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495.69</v>
      </c>
      <c r="L23" s="199">
        <v>10.68</v>
      </c>
      <c r="M23" s="199">
        <v>61.7</v>
      </c>
      <c r="N23" s="199">
        <v>50.19</v>
      </c>
      <c r="O23" s="199">
        <v>35.450000000000003</v>
      </c>
      <c r="P23" s="199">
        <v>22.22</v>
      </c>
      <c r="Q23" s="199">
        <v>7.18</v>
      </c>
      <c r="R23" s="199">
        <v>18.010000000000002</v>
      </c>
      <c r="S23" s="199">
        <v>11.21</v>
      </c>
      <c r="T23" s="199">
        <v>0</v>
      </c>
      <c r="U23" s="199">
        <v>60.09</v>
      </c>
      <c r="V23" s="199">
        <v>6.06</v>
      </c>
      <c r="W23" s="199">
        <v>19.72</v>
      </c>
      <c r="X23" s="199">
        <v>62.68</v>
      </c>
      <c r="Y23" s="199">
        <v>0</v>
      </c>
      <c r="Z23" s="199">
        <v>118.26</v>
      </c>
      <c r="AA23" s="199">
        <v>29.74</v>
      </c>
      <c r="AB23" s="199">
        <v>0</v>
      </c>
      <c r="AC23" s="199">
        <v>15</v>
      </c>
      <c r="AD23" s="199">
        <v>0</v>
      </c>
      <c r="AE23" s="199">
        <v>0</v>
      </c>
      <c r="AF23" s="199">
        <v>0</v>
      </c>
      <c r="AG23" s="199">
        <v>17.54</v>
      </c>
      <c r="AH23" s="199">
        <v>0</v>
      </c>
      <c r="AI23" s="199">
        <v>93.74</v>
      </c>
      <c r="AJ23" s="199">
        <v>0</v>
      </c>
      <c r="AK23" s="199">
        <v>99.62</v>
      </c>
      <c r="AL23" s="199">
        <v>0</v>
      </c>
      <c r="AM23" s="199">
        <v>0</v>
      </c>
      <c r="AN23" s="199">
        <v>0</v>
      </c>
      <c r="AO23" s="199">
        <v>298.85000000000002</v>
      </c>
      <c r="AP23" s="199">
        <v>0</v>
      </c>
      <c r="AQ23" s="199">
        <v>0</v>
      </c>
      <c r="AR23" s="199">
        <v>0</v>
      </c>
      <c r="AS23" s="199">
        <v>0</v>
      </c>
      <c r="AT23" s="199">
        <v>0</v>
      </c>
    </row>
    <row r="24" spans="1:46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495.69</v>
      </c>
      <c r="L24" s="199">
        <v>10.68</v>
      </c>
      <c r="M24" s="199">
        <v>61.7</v>
      </c>
      <c r="N24" s="199">
        <v>50.19</v>
      </c>
      <c r="O24" s="199">
        <v>35.450000000000003</v>
      </c>
      <c r="P24" s="199">
        <v>22.22</v>
      </c>
      <c r="Q24" s="199">
        <v>7.18</v>
      </c>
      <c r="R24" s="199">
        <v>18.010000000000002</v>
      </c>
      <c r="S24" s="199">
        <v>11.21</v>
      </c>
      <c r="T24" s="199">
        <v>0</v>
      </c>
      <c r="U24" s="199">
        <v>60.09</v>
      </c>
      <c r="V24" s="199">
        <v>6.06</v>
      </c>
      <c r="W24" s="199">
        <v>19.72</v>
      </c>
      <c r="X24" s="199">
        <v>62.68</v>
      </c>
      <c r="Y24" s="199">
        <v>0</v>
      </c>
      <c r="Z24" s="199">
        <v>118.26</v>
      </c>
      <c r="AA24" s="199">
        <v>29.74</v>
      </c>
      <c r="AB24" s="199">
        <v>0</v>
      </c>
      <c r="AC24" s="199">
        <v>15</v>
      </c>
      <c r="AD24" s="199">
        <v>0</v>
      </c>
      <c r="AE24" s="199">
        <v>0</v>
      </c>
      <c r="AF24" s="199">
        <v>0</v>
      </c>
      <c r="AG24" s="199">
        <v>17.54</v>
      </c>
      <c r="AH24" s="199">
        <v>0</v>
      </c>
      <c r="AI24" s="199">
        <v>93.74</v>
      </c>
      <c r="AJ24" s="199">
        <v>0</v>
      </c>
      <c r="AK24" s="199">
        <v>99.62</v>
      </c>
      <c r="AL24" s="199">
        <v>0</v>
      </c>
      <c r="AM24" s="199">
        <v>0</v>
      </c>
      <c r="AN24" s="199">
        <v>0</v>
      </c>
      <c r="AO24" s="199">
        <v>298.85000000000002</v>
      </c>
      <c r="AP24" s="199">
        <v>0</v>
      </c>
      <c r="AQ24" s="199">
        <v>0</v>
      </c>
      <c r="AR24" s="199">
        <v>0</v>
      </c>
      <c r="AS24" s="199">
        <v>0</v>
      </c>
      <c r="AT24" s="199">
        <v>0</v>
      </c>
    </row>
    <row r="25" spans="1:46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495.69</v>
      </c>
      <c r="L25" s="199">
        <v>10.68</v>
      </c>
      <c r="M25" s="199">
        <v>61.7</v>
      </c>
      <c r="N25" s="199">
        <v>50.19</v>
      </c>
      <c r="O25" s="199">
        <v>35.450000000000003</v>
      </c>
      <c r="P25" s="199">
        <v>22.22</v>
      </c>
      <c r="Q25" s="199">
        <v>7.18</v>
      </c>
      <c r="R25" s="199">
        <v>18.010000000000002</v>
      </c>
      <c r="S25" s="199">
        <v>11.21</v>
      </c>
      <c r="T25" s="199">
        <v>0</v>
      </c>
      <c r="U25" s="199">
        <v>60.09</v>
      </c>
      <c r="V25" s="199">
        <v>6.06</v>
      </c>
      <c r="W25" s="199">
        <v>19.72</v>
      </c>
      <c r="X25" s="199">
        <v>62.68</v>
      </c>
      <c r="Y25" s="199">
        <v>0</v>
      </c>
      <c r="Z25" s="199">
        <v>118.26</v>
      </c>
      <c r="AA25" s="199">
        <v>29.74</v>
      </c>
      <c r="AB25" s="199">
        <v>0</v>
      </c>
      <c r="AC25" s="199">
        <v>15</v>
      </c>
      <c r="AD25" s="199">
        <v>0</v>
      </c>
      <c r="AE25" s="199">
        <v>0</v>
      </c>
      <c r="AF25" s="199">
        <v>0</v>
      </c>
      <c r="AG25" s="199">
        <v>17.54</v>
      </c>
      <c r="AH25" s="199">
        <v>0</v>
      </c>
      <c r="AI25" s="199">
        <v>93.74</v>
      </c>
      <c r="AJ25" s="199">
        <v>0</v>
      </c>
      <c r="AK25" s="199">
        <v>99.62</v>
      </c>
      <c r="AL25" s="199">
        <v>0</v>
      </c>
      <c r="AM25" s="199">
        <v>0</v>
      </c>
      <c r="AN25" s="199">
        <v>0</v>
      </c>
      <c r="AO25" s="199">
        <v>298.85000000000002</v>
      </c>
      <c r="AP25" s="199">
        <v>0</v>
      </c>
      <c r="AQ25" s="199">
        <v>0</v>
      </c>
      <c r="AR25" s="199">
        <v>0</v>
      </c>
      <c r="AS25" s="199">
        <v>0</v>
      </c>
      <c r="AT25" s="199">
        <v>0</v>
      </c>
    </row>
    <row r="26" spans="1:46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495.69</v>
      </c>
      <c r="L26" s="199">
        <v>10.68</v>
      </c>
      <c r="M26" s="199">
        <v>61.7</v>
      </c>
      <c r="N26" s="199">
        <v>50.19</v>
      </c>
      <c r="O26" s="199">
        <v>35.450000000000003</v>
      </c>
      <c r="P26" s="199">
        <v>22.22</v>
      </c>
      <c r="Q26" s="199">
        <v>7.18</v>
      </c>
      <c r="R26" s="199">
        <v>18.010000000000002</v>
      </c>
      <c r="S26" s="199">
        <v>11.21</v>
      </c>
      <c r="T26" s="199">
        <v>0</v>
      </c>
      <c r="U26" s="199">
        <v>60.09</v>
      </c>
      <c r="V26" s="199">
        <v>6.06</v>
      </c>
      <c r="W26" s="199">
        <v>19.72</v>
      </c>
      <c r="X26" s="199">
        <v>62.68</v>
      </c>
      <c r="Y26" s="199">
        <v>0</v>
      </c>
      <c r="Z26" s="199">
        <v>118.26</v>
      </c>
      <c r="AA26" s="199">
        <v>29.74</v>
      </c>
      <c r="AB26" s="199">
        <v>0</v>
      </c>
      <c r="AC26" s="199">
        <v>15</v>
      </c>
      <c r="AD26" s="199">
        <v>0</v>
      </c>
      <c r="AE26" s="199">
        <v>0</v>
      </c>
      <c r="AF26" s="199">
        <v>0</v>
      </c>
      <c r="AG26" s="199">
        <v>17.54</v>
      </c>
      <c r="AH26" s="199">
        <v>0</v>
      </c>
      <c r="AI26" s="199">
        <v>93.74</v>
      </c>
      <c r="AJ26" s="199">
        <v>0</v>
      </c>
      <c r="AK26" s="199">
        <v>99.62</v>
      </c>
      <c r="AL26" s="199">
        <v>0</v>
      </c>
      <c r="AM26" s="199">
        <v>0</v>
      </c>
      <c r="AN26" s="199">
        <v>0</v>
      </c>
      <c r="AO26" s="199">
        <v>298.85000000000002</v>
      </c>
      <c r="AP26" s="199">
        <v>0</v>
      </c>
      <c r="AQ26" s="199">
        <v>0</v>
      </c>
      <c r="AR26" s="199">
        <v>0</v>
      </c>
      <c r="AS26" s="199">
        <v>0</v>
      </c>
      <c r="AT26" s="199">
        <v>0</v>
      </c>
    </row>
    <row r="27" spans="1:46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495.69</v>
      </c>
      <c r="L27" s="199">
        <v>10.68</v>
      </c>
      <c r="M27" s="199">
        <v>61.7</v>
      </c>
      <c r="N27" s="199">
        <v>50.19</v>
      </c>
      <c r="O27" s="199">
        <v>35.450000000000003</v>
      </c>
      <c r="P27" s="199">
        <v>22.22</v>
      </c>
      <c r="Q27" s="199">
        <v>7.18</v>
      </c>
      <c r="R27" s="199">
        <v>18.010000000000002</v>
      </c>
      <c r="S27" s="199">
        <v>11.21</v>
      </c>
      <c r="T27" s="199">
        <v>0</v>
      </c>
      <c r="U27" s="199">
        <v>60.09</v>
      </c>
      <c r="V27" s="199">
        <v>6.06</v>
      </c>
      <c r="W27" s="199">
        <v>19.72</v>
      </c>
      <c r="X27" s="199">
        <v>62.68</v>
      </c>
      <c r="Y27" s="199">
        <v>0</v>
      </c>
      <c r="Z27" s="199">
        <v>118.26</v>
      </c>
      <c r="AA27" s="199">
        <v>29.74</v>
      </c>
      <c r="AB27" s="199">
        <v>0</v>
      </c>
      <c r="AC27" s="199">
        <v>15</v>
      </c>
      <c r="AD27" s="199">
        <v>0</v>
      </c>
      <c r="AE27" s="199">
        <v>0</v>
      </c>
      <c r="AF27" s="199">
        <v>0</v>
      </c>
      <c r="AG27" s="199">
        <v>17.54</v>
      </c>
      <c r="AH27" s="199">
        <v>0</v>
      </c>
      <c r="AI27" s="199">
        <v>93.74</v>
      </c>
      <c r="AJ27" s="199">
        <v>0</v>
      </c>
      <c r="AK27" s="199">
        <v>99.62</v>
      </c>
      <c r="AL27" s="199">
        <v>0</v>
      </c>
      <c r="AM27" s="199">
        <v>0</v>
      </c>
      <c r="AN27" s="199">
        <v>0</v>
      </c>
      <c r="AO27" s="199">
        <v>298.85000000000002</v>
      </c>
      <c r="AP27" s="199">
        <v>0</v>
      </c>
      <c r="AQ27" s="199">
        <v>4.32</v>
      </c>
      <c r="AR27" s="199">
        <v>0</v>
      </c>
      <c r="AS27" s="199">
        <v>0</v>
      </c>
      <c r="AT27" s="199">
        <v>0</v>
      </c>
    </row>
    <row r="28" spans="1:46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495.69</v>
      </c>
      <c r="L28" s="199">
        <v>10.68</v>
      </c>
      <c r="M28" s="199">
        <v>61.7</v>
      </c>
      <c r="N28" s="199">
        <v>50.19</v>
      </c>
      <c r="O28" s="199">
        <v>35.450000000000003</v>
      </c>
      <c r="P28" s="199">
        <v>22.22</v>
      </c>
      <c r="Q28" s="199">
        <v>7.18</v>
      </c>
      <c r="R28" s="199">
        <v>18.010000000000002</v>
      </c>
      <c r="S28" s="199">
        <v>11.21</v>
      </c>
      <c r="T28" s="199">
        <v>0</v>
      </c>
      <c r="U28" s="199">
        <v>60.09</v>
      </c>
      <c r="V28" s="199">
        <v>6.06</v>
      </c>
      <c r="W28" s="199">
        <v>19.72</v>
      </c>
      <c r="X28" s="199">
        <v>62.68</v>
      </c>
      <c r="Y28" s="199">
        <v>0</v>
      </c>
      <c r="Z28" s="199">
        <v>118.26</v>
      </c>
      <c r="AA28" s="199">
        <v>29.74</v>
      </c>
      <c r="AB28" s="199">
        <v>0</v>
      </c>
      <c r="AC28" s="199">
        <v>15</v>
      </c>
      <c r="AD28" s="199">
        <v>0</v>
      </c>
      <c r="AE28" s="199">
        <v>0</v>
      </c>
      <c r="AF28" s="199">
        <v>0</v>
      </c>
      <c r="AG28" s="199">
        <v>17.54</v>
      </c>
      <c r="AH28" s="199">
        <v>0</v>
      </c>
      <c r="AI28" s="199">
        <v>93.74</v>
      </c>
      <c r="AJ28" s="199">
        <v>0</v>
      </c>
      <c r="AK28" s="199">
        <v>99.62</v>
      </c>
      <c r="AL28" s="199">
        <v>0</v>
      </c>
      <c r="AM28" s="199">
        <v>0</v>
      </c>
      <c r="AN28" s="199">
        <v>0</v>
      </c>
      <c r="AO28" s="199">
        <v>298.85000000000002</v>
      </c>
      <c r="AP28" s="199">
        <v>0</v>
      </c>
      <c r="AQ28" s="199">
        <v>8.8699999999999992</v>
      </c>
      <c r="AR28" s="199">
        <v>0</v>
      </c>
      <c r="AS28" s="199">
        <v>0</v>
      </c>
      <c r="AT28" s="199">
        <v>0</v>
      </c>
    </row>
    <row r="29" spans="1:46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495.69</v>
      </c>
      <c r="L29" s="199">
        <v>10.68</v>
      </c>
      <c r="M29" s="199">
        <v>61.7</v>
      </c>
      <c r="N29" s="199">
        <v>50.19</v>
      </c>
      <c r="O29" s="199">
        <v>35.450000000000003</v>
      </c>
      <c r="P29" s="199">
        <v>22.22</v>
      </c>
      <c r="Q29" s="199">
        <v>7.18</v>
      </c>
      <c r="R29" s="199">
        <v>18.010000000000002</v>
      </c>
      <c r="S29" s="199">
        <v>11.21</v>
      </c>
      <c r="T29" s="199">
        <v>0</v>
      </c>
      <c r="U29" s="199">
        <v>60.09</v>
      </c>
      <c r="V29" s="199">
        <v>6.06</v>
      </c>
      <c r="W29" s="199">
        <v>19.72</v>
      </c>
      <c r="X29" s="199">
        <v>62.68</v>
      </c>
      <c r="Y29" s="199">
        <v>0</v>
      </c>
      <c r="Z29" s="199">
        <v>118.26</v>
      </c>
      <c r="AA29" s="199">
        <v>29.74</v>
      </c>
      <c r="AB29" s="199">
        <v>0</v>
      </c>
      <c r="AC29" s="199">
        <v>15</v>
      </c>
      <c r="AD29" s="199">
        <v>0</v>
      </c>
      <c r="AE29" s="199">
        <v>0</v>
      </c>
      <c r="AF29" s="199">
        <v>0</v>
      </c>
      <c r="AG29" s="199">
        <v>17.54</v>
      </c>
      <c r="AH29" s="199">
        <v>0</v>
      </c>
      <c r="AI29" s="199">
        <v>93.74</v>
      </c>
      <c r="AJ29" s="199">
        <v>0</v>
      </c>
      <c r="AK29" s="199">
        <v>99.62</v>
      </c>
      <c r="AL29" s="199">
        <v>0</v>
      </c>
      <c r="AM29" s="199">
        <v>0</v>
      </c>
      <c r="AN29" s="199">
        <v>0</v>
      </c>
      <c r="AO29" s="199">
        <v>298.85000000000002</v>
      </c>
      <c r="AP29" s="199">
        <v>0</v>
      </c>
      <c r="AQ29" s="199">
        <v>16.93</v>
      </c>
      <c r="AR29" s="199">
        <v>0</v>
      </c>
      <c r="AS29" s="199">
        <v>0</v>
      </c>
      <c r="AT29" s="199">
        <v>0</v>
      </c>
    </row>
    <row r="30" spans="1:46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495.69</v>
      </c>
      <c r="L30" s="199">
        <v>10.68</v>
      </c>
      <c r="M30" s="199">
        <v>61.7</v>
      </c>
      <c r="N30" s="199">
        <v>50.19</v>
      </c>
      <c r="O30" s="199">
        <v>35.450000000000003</v>
      </c>
      <c r="P30" s="199">
        <v>22.22</v>
      </c>
      <c r="Q30" s="199">
        <v>7.18</v>
      </c>
      <c r="R30" s="199">
        <v>18.010000000000002</v>
      </c>
      <c r="S30" s="199">
        <v>11.21</v>
      </c>
      <c r="T30" s="199">
        <v>0</v>
      </c>
      <c r="U30" s="199">
        <v>60.09</v>
      </c>
      <c r="V30" s="199">
        <v>6.06</v>
      </c>
      <c r="W30" s="199">
        <v>19.72</v>
      </c>
      <c r="X30" s="199">
        <v>62.68</v>
      </c>
      <c r="Y30" s="199">
        <v>0</v>
      </c>
      <c r="Z30" s="199">
        <v>118.26</v>
      </c>
      <c r="AA30" s="199">
        <v>29.74</v>
      </c>
      <c r="AB30" s="199">
        <v>0</v>
      </c>
      <c r="AC30" s="199">
        <v>15</v>
      </c>
      <c r="AD30" s="199">
        <v>0</v>
      </c>
      <c r="AE30" s="199">
        <v>0</v>
      </c>
      <c r="AF30" s="199">
        <v>0</v>
      </c>
      <c r="AG30" s="199">
        <v>17.54</v>
      </c>
      <c r="AH30" s="199">
        <v>0</v>
      </c>
      <c r="AI30" s="199">
        <v>93.74</v>
      </c>
      <c r="AJ30" s="199">
        <v>0</v>
      </c>
      <c r="AK30" s="199">
        <v>99.62</v>
      </c>
      <c r="AL30" s="199">
        <v>0</v>
      </c>
      <c r="AM30" s="199">
        <v>0</v>
      </c>
      <c r="AN30" s="199">
        <v>0</v>
      </c>
      <c r="AO30" s="199">
        <v>298.85000000000002</v>
      </c>
      <c r="AP30" s="199">
        <v>0</v>
      </c>
      <c r="AQ30" s="199">
        <v>25.78</v>
      </c>
      <c r="AR30" s="199">
        <v>0</v>
      </c>
      <c r="AS30" s="199">
        <v>0</v>
      </c>
      <c r="AT30" s="199">
        <v>0</v>
      </c>
    </row>
    <row r="31" spans="1:46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495.69</v>
      </c>
      <c r="L31" s="199">
        <v>10.68</v>
      </c>
      <c r="M31" s="199">
        <v>61.7</v>
      </c>
      <c r="N31" s="199">
        <v>50.19</v>
      </c>
      <c r="O31" s="199">
        <v>35.450000000000003</v>
      </c>
      <c r="P31" s="199">
        <v>22.22</v>
      </c>
      <c r="Q31" s="199">
        <v>7.18</v>
      </c>
      <c r="R31" s="199">
        <v>18.010000000000002</v>
      </c>
      <c r="S31" s="199">
        <v>11.21</v>
      </c>
      <c r="T31" s="199">
        <v>0</v>
      </c>
      <c r="U31" s="199">
        <v>60.09</v>
      </c>
      <c r="V31" s="199">
        <v>6.06</v>
      </c>
      <c r="W31" s="199">
        <v>19.72</v>
      </c>
      <c r="X31" s="199">
        <v>62.68</v>
      </c>
      <c r="Y31" s="199">
        <v>0</v>
      </c>
      <c r="Z31" s="199">
        <v>118.26</v>
      </c>
      <c r="AA31" s="199">
        <v>29.74</v>
      </c>
      <c r="AB31" s="199">
        <v>0</v>
      </c>
      <c r="AC31" s="199">
        <v>15</v>
      </c>
      <c r="AD31" s="199">
        <v>0</v>
      </c>
      <c r="AE31" s="199">
        <v>0</v>
      </c>
      <c r="AF31" s="199">
        <v>0</v>
      </c>
      <c r="AG31" s="199">
        <v>17.54</v>
      </c>
      <c r="AH31" s="199">
        <v>0</v>
      </c>
      <c r="AI31" s="199">
        <v>92.33</v>
      </c>
      <c r="AJ31" s="199">
        <v>0</v>
      </c>
      <c r="AK31" s="199">
        <v>99.62</v>
      </c>
      <c r="AL31" s="199">
        <v>0</v>
      </c>
      <c r="AM31" s="199">
        <v>0</v>
      </c>
      <c r="AN31" s="199">
        <v>0</v>
      </c>
      <c r="AO31" s="199">
        <v>298.85000000000002</v>
      </c>
      <c r="AP31" s="199">
        <v>0</v>
      </c>
      <c r="AQ31" s="199">
        <v>34.17</v>
      </c>
      <c r="AR31" s="199">
        <v>0</v>
      </c>
      <c r="AS31" s="199">
        <v>0</v>
      </c>
      <c r="AT31" s="199">
        <v>0</v>
      </c>
    </row>
    <row r="32" spans="1:46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495.69</v>
      </c>
      <c r="L32" s="199">
        <v>10.68</v>
      </c>
      <c r="M32" s="199">
        <v>61.7</v>
      </c>
      <c r="N32" s="199">
        <v>50.19</v>
      </c>
      <c r="O32" s="199">
        <v>35.450000000000003</v>
      </c>
      <c r="P32" s="199">
        <v>22.22</v>
      </c>
      <c r="Q32" s="199">
        <v>7.18</v>
      </c>
      <c r="R32" s="199">
        <v>18.010000000000002</v>
      </c>
      <c r="S32" s="199">
        <v>11.21</v>
      </c>
      <c r="T32" s="199">
        <v>0</v>
      </c>
      <c r="U32" s="199">
        <v>60.09</v>
      </c>
      <c r="V32" s="199">
        <v>6.06</v>
      </c>
      <c r="W32" s="199">
        <v>19.72</v>
      </c>
      <c r="X32" s="199">
        <v>62.68</v>
      </c>
      <c r="Y32" s="199">
        <v>0</v>
      </c>
      <c r="Z32" s="199">
        <v>118.26</v>
      </c>
      <c r="AA32" s="199">
        <v>29.74</v>
      </c>
      <c r="AB32" s="199">
        <v>0</v>
      </c>
      <c r="AC32" s="199">
        <v>15</v>
      </c>
      <c r="AD32" s="199">
        <v>0</v>
      </c>
      <c r="AE32" s="199">
        <v>0</v>
      </c>
      <c r="AF32" s="199">
        <v>0</v>
      </c>
      <c r="AG32" s="199">
        <v>17.54</v>
      </c>
      <c r="AH32" s="199">
        <v>0</v>
      </c>
      <c r="AI32" s="199">
        <v>92.33</v>
      </c>
      <c r="AJ32" s="199">
        <v>0</v>
      </c>
      <c r="AK32" s="199">
        <v>99.62</v>
      </c>
      <c r="AL32" s="199">
        <v>0</v>
      </c>
      <c r="AM32" s="199">
        <v>0</v>
      </c>
      <c r="AN32" s="199">
        <v>0</v>
      </c>
      <c r="AO32" s="199">
        <v>298.85000000000002</v>
      </c>
      <c r="AP32" s="199">
        <v>0</v>
      </c>
      <c r="AQ32" s="199">
        <v>38.5</v>
      </c>
      <c r="AR32" s="199">
        <v>0</v>
      </c>
      <c r="AS32" s="199">
        <v>0</v>
      </c>
      <c r="AT32" s="199">
        <v>0</v>
      </c>
    </row>
    <row r="33" spans="1:46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495.69</v>
      </c>
      <c r="L33" s="199">
        <v>10.68</v>
      </c>
      <c r="M33" s="199">
        <v>61.7</v>
      </c>
      <c r="N33" s="199">
        <v>50.19</v>
      </c>
      <c r="O33" s="199">
        <v>35.450000000000003</v>
      </c>
      <c r="P33" s="199">
        <v>22.22</v>
      </c>
      <c r="Q33" s="199">
        <v>7.18</v>
      </c>
      <c r="R33" s="199">
        <v>18.010000000000002</v>
      </c>
      <c r="S33" s="199">
        <v>11.21</v>
      </c>
      <c r="T33" s="199">
        <v>0</v>
      </c>
      <c r="U33" s="199">
        <v>60.09</v>
      </c>
      <c r="V33" s="199">
        <v>6.06</v>
      </c>
      <c r="W33" s="199">
        <v>19.72</v>
      </c>
      <c r="X33" s="199">
        <v>62.68</v>
      </c>
      <c r="Y33" s="199">
        <v>0</v>
      </c>
      <c r="Z33" s="199">
        <v>118.26</v>
      </c>
      <c r="AA33" s="199">
        <v>29.74</v>
      </c>
      <c r="AB33" s="199">
        <v>0</v>
      </c>
      <c r="AC33" s="199">
        <v>15</v>
      </c>
      <c r="AD33" s="199">
        <v>0</v>
      </c>
      <c r="AE33" s="199">
        <v>0</v>
      </c>
      <c r="AF33" s="199">
        <v>0</v>
      </c>
      <c r="AG33" s="199">
        <v>17.54</v>
      </c>
      <c r="AH33" s="199">
        <v>0</v>
      </c>
      <c r="AI33" s="199">
        <v>92.33</v>
      </c>
      <c r="AJ33" s="199">
        <v>0</v>
      </c>
      <c r="AK33" s="199">
        <v>99.62</v>
      </c>
      <c r="AL33" s="199">
        <v>0</v>
      </c>
      <c r="AM33" s="199">
        <v>0</v>
      </c>
      <c r="AN33" s="199">
        <v>0</v>
      </c>
      <c r="AO33" s="199">
        <v>298.85000000000002</v>
      </c>
      <c r="AP33" s="199">
        <v>0</v>
      </c>
      <c r="AQ33" s="199">
        <v>38.5</v>
      </c>
      <c r="AR33" s="199">
        <v>0</v>
      </c>
      <c r="AS33" s="199">
        <v>0</v>
      </c>
      <c r="AT33" s="199">
        <v>0</v>
      </c>
    </row>
    <row r="34" spans="1:46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495.69</v>
      </c>
      <c r="L34" s="199">
        <v>10.68</v>
      </c>
      <c r="M34" s="199">
        <v>61.7</v>
      </c>
      <c r="N34" s="199">
        <v>50.19</v>
      </c>
      <c r="O34" s="199">
        <v>35.450000000000003</v>
      </c>
      <c r="P34" s="199">
        <v>22.22</v>
      </c>
      <c r="Q34" s="199">
        <v>7.18</v>
      </c>
      <c r="R34" s="199">
        <v>18.010000000000002</v>
      </c>
      <c r="S34" s="199">
        <v>11.21</v>
      </c>
      <c r="T34" s="199">
        <v>0</v>
      </c>
      <c r="U34" s="199">
        <v>60.09</v>
      </c>
      <c r="V34" s="199">
        <v>6.06</v>
      </c>
      <c r="W34" s="199">
        <v>19.72</v>
      </c>
      <c r="X34" s="199">
        <v>62.68</v>
      </c>
      <c r="Y34" s="199">
        <v>0</v>
      </c>
      <c r="Z34" s="199">
        <v>118.26</v>
      </c>
      <c r="AA34" s="199">
        <v>29.74</v>
      </c>
      <c r="AB34" s="199">
        <v>0</v>
      </c>
      <c r="AC34" s="199">
        <v>15</v>
      </c>
      <c r="AD34" s="199">
        <v>0</v>
      </c>
      <c r="AE34" s="199">
        <v>0</v>
      </c>
      <c r="AF34" s="199">
        <v>0</v>
      </c>
      <c r="AG34" s="199">
        <v>17.54</v>
      </c>
      <c r="AH34" s="199">
        <v>0</v>
      </c>
      <c r="AI34" s="199">
        <v>92.33</v>
      </c>
      <c r="AJ34" s="199">
        <v>0</v>
      </c>
      <c r="AK34" s="199">
        <v>99.62</v>
      </c>
      <c r="AL34" s="199">
        <v>0</v>
      </c>
      <c r="AM34" s="199">
        <v>0</v>
      </c>
      <c r="AN34" s="199">
        <v>0</v>
      </c>
      <c r="AO34" s="199">
        <v>298.85000000000002</v>
      </c>
      <c r="AP34" s="199">
        <v>0</v>
      </c>
      <c r="AQ34" s="199">
        <v>38.5</v>
      </c>
      <c r="AR34" s="199">
        <v>0</v>
      </c>
      <c r="AS34" s="199">
        <v>0</v>
      </c>
      <c r="AT34" s="199">
        <v>0</v>
      </c>
    </row>
    <row r="35" spans="1:46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495.69</v>
      </c>
      <c r="L35" s="199">
        <v>10.68</v>
      </c>
      <c r="M35" s="199">
        <v>58.35</v>
      </c>
      <c r="N35" s="199">
        <v>50.19</v>
      </c>
      <c r="O35" s="199">
        <v>35.450000000000003</v>
      </c>
      <c r="P35" s="199">
        <v>22.22</v>
      </c>
      <c r="Q35" s="199">
        <v>7.18</v>
      </c>
      <c r="R35" s="199">
        <v>18.010000000000002</v>
      </c>
      <c r="S35" s="199">
        <v>11.21</v>
      </c>
      <c r="T35" s="199">
        <v>0</v>
      </c>
      <c r="U35" s="199">
        <v>60.09</v>
      </c>
      <c r="V35" s="199">
        <v>6.06</v>
      </c>
      <c r="W35" s="199">
        <v>19.72</v>
      </c>
      <c r="X35" s="199">
        <v>62.68</v>
      </c>
      <c r="Y35" s="199">
        <v>0</v>
      </c>
      <c r="Z35" s="199">
        <v>118.26</v>
      </c>
      <c r="AA35" s="199">
        <v>29.74</v>
      </c>
      <c r="AB35" s="199">
        <v>0</v>
      </c>
      <c r="AC35" s="199">
        <v>15</v>
      </c>
      <c r="AD35" s="199">
        <v>0</v>
      </c>
      <c r="AE35" s="199">
        <v>0</v>
      </c>
      <c r="AF35" s="199">
        <v>0</v>
      </c>
      <c r="AG35" s="199">
        <v>17.54</v>
      </c>
      <c r="AH35" s="199">
        <v>0</v>
      </c>
      <c r="AI35" s="199">
        <v>92.33</v>
      </c>
      <c r="AJ35" s="199">
        <v>0</v>
      </c>
      <c r="AK35" s="199">
        <v>99.62</v>
      </c>
      <c r="AL35" s="199">
        <v>0</v>
      </c>
      <c r="AM35" s="199">
        <v>0</v>
      </c>
      <c r="AN35" s="199">
        <v>0</v>
      </c>
      <c r="AO35" s="199">
        <v>298.85000000000002</v>
      </c>
      <c r="AP35" s="199">
        <v>0</v>
      </c>
      <c r="AQ35" s="199">
        <v>39</v>
      </c>
      <c r="AR35" s="199">
        <v>0</v>
      </c>
      <c r="AS35" s="199">
        <v>0</v>
      </c>
      <c r="AT35" s="199">
        <v>0</v>
      </c>
    </row>
    <row r="36" spans="1:46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495.69</v>
      </c>
      <c r="L36" s="199">
        <v>10.68</v>
      </c>
      <c r="M36" s="199">
        <v>58.35</v>
      </c>
      <c r="N36" s="199">
        <v>50.19</v>
      </c>
      <c r="O36" s="199">
        <v>35.450000000000003</v>
      </c>
      <c r="P36" s="199">
        <v>22.22</v>
      </c>
      <c r="Q36" s="199">
        <v>7.18</v>
      </c>
      <c r="R36" s="199">
        <v>18.010000000000002</v>
      </c>
      <c r="S36" s="199">
        <v>11.21</v>
      </c>
      <c r="T36" s="199">
        <v>0</v>
      </c>
      <c r="U36" s="199">
        <v>60.09</v>
      </c>
      <c r="V36" s="199">
        <v>6.06</v>
      </c>
      <c r="W36" s="199">
        <v>19.72</v>
      </c>
      <c r="X36" s="199">
        <v>62.68</v>
      </c>
      <c r="Y36" s="199">
        <v>0</v>
      </c>
      <c r="Z36" s="199">
        <v>118.26</v>
      </c>
      <c r="AA36" s="199">
        <v>29.74</v>
      </c>
      <c r="AB36" s="199">
        <v>0</v>
      </c>
      <c r="AC36" s="199">
        <v>15</v>
      </c>
      <c r="AD36" s="199">
        <v>0</v>
      </c>
      <c r="AE36" s="199">
        <v>0</v>
      </c>
      <c r="AF36" s="199">
        <v>0</v>
      </c>
      <c r="AG36" s="199">
        <v>17.54</v>
      </c>
      <c r="AH36" s="199">
        <v>0</v>
      </c>
      <c r="AI36" s="199">
        <v>92.33</v>
      </c>
      <c r="AJ36" s="199">
        <v>0</v>
      </c>
      <c r="AK36" s="199">
        <v>99.62</v>
      </c>
      <c r="AL36" s="199">
        <v>0</v>
      </c>
      <c r="AM36" s="199">
        <v>0</v>
      </c>
      <c r="AN36" s="199">
        <v>0</v>
      </c>
      <c r="AO36" s="199">
        <v>298.85000000000002</v>
      </c>
      <c r="AP36" s="199">
        <v>0</v>
      </c>
      <c r="AQ36" s="199">
        <v>39</v>
      </c>
      <c r="AR36" s="199">
        <v>0</v>
      </c>
      <c r="AS36" s="199">
        <v>0</v>
      </c>
      <c r="AT36" s="199">
        <v>0</v>
      </c>
    </row>
    <row r="37" spans="1:46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495.69</v>
      </c>
      <c r="L37" s="199">
        <v>10.68</v>
      </c>
      <c r="M37" s="199">
        <v>58.35</v>
      </c>
      <c r="N37" s="199">
        <v>50.19</v>
      </c>
      <c r="O37" s="199">
        <v>35.450000000000003</v>
      </c>
      <c r="P37" s="199">
        <v>22.22</v>
      </c>
      <c r="Q37" s="199">
        <v>7.18</v>
      </c>
      <c r="R37" s="199">
        <v>18.010000000000002</v>
      </c>
      <c r="S37" s="199">
        <v>11.21</v>
      </c>
      <c r="T37" s="199">
        <v>0</v>
      </c>
      <c r="U37" s="199">
        <v>60.09</v>
      </c>
      <c r="V37" s="199">
        <v>6.06</v>
      </c>
      <c r="W37" s="199">
        <v>19.72</v>
      </c>
      <c r="X37" s="199">
        <v>62.68</v>
      </c>
      <c r="Y37" s="199">
        <v>0</v>
      </c>
      <c r="Z37" s="199">
        <v>118.26</v>
      </c>
      <c r="AA37" s="199">
        <v>29.74</v>
      </c>
      <c r="AB37" s="199">
        <v>0</v>
      </c>
      <c r="AC37" s="199">
        <v>15</v>
      </c>
      <c r="AD37" s="199">
        <v>0</v>
      </c>
      <c r="AE37" s="199">
        <v>0</v>
      </c>
      <c r="AF37" s="199">
        <v>0</v>
      </c>
      <c r="AG37" s="199">
        <v>17.54</v>
      </c>
      <c r="AH37" s="199">
        <v>0</v>
      </c>
      <c r="AI37" s="199">
        <v>92.33</v>
      </c>
      <c r="AJ37" s="199">
        <v>0</v>
      </c>
      <c r="AK37" s="199">
        <v>99.62</v>
      </c>
      <c r="AL37" s="199">
        <v>0</v>
      </c>
      <c r="AM37" s="199">
        <v>0</v>
      </c>
      <c r="AN37" s="199">
        <v>0</v>
      </c>
      <c r="AO37" s="199">
        <v>298.85000000000002</v>
      </c>
      <c r="AP37" s="199">
        <v>0</v>
      </c>
      <c r="AQ37" s="199">
        <v>39</v>
      </c>
      <c r="AR37" s="199">
        <v>0</v>
      </c>
      <c r="AS37" s="199">
        <v>0</v>
      </c>
      <c r="AT37" s="199">
        <v>0</v>
      </c>
    </row>
    <row r="38" spans="1:46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495.69</v>
      </c>
      <c r="L38" s="199">
        <v>10.68</v>
      </c>
      <c r="M38" s="199">
        <v>58.35</v>
      </c>
      <c r="N38" s="199">
        <v>50.19</v>
      </c>
      <c r="O38" s="199">
        <v>35.450000000000003</v>
      </c>
      <c r="P38" s="199">
        <v>22.22</v>
      </c>
      <c r="Q38" s="199">
        <v>7.18</v>
      </c>
      <c r="R38" s="199">
        <v>18.010000000000002</v>
      </c>
      <c r="S38" s="199">
        <v>11.21</v>
      </c>
      <c r="T38" s="199">
        <v>0</v>
      </c>
      <c r="U38" s="199">
        <v>60.09</v>
      </c>
      <c r="V38" s="199">
        <v>6.06</v>
      </c>
      <c r="W38" s="199">
        <v>19.72</v>
      </c>
      <c r="X38" s="199">
        <v>62.68</v>
      </c>
      <c r="Y38" s="199">
        <v>0</v>
      </c>
      <c r="Z38" s="199">
        <v>118.26</v>
      </c>
      <c r="AA38" s="199">
        <v>29.74</v>
      </c>
      <c r="AB38" s="199">
        <v>0</v>
      </c>
      <c r="AC38" s="199">
        <v>15</v>
      </c>
      <c r="AD38" s="199">
        <v>0</v>
      </c>
      <c r="AE38" s="199">
        <v>0</v>
      </c>
      <c r="AF38" s="199">
        <v>0</v>
      </c>
      <c r="AG38" s="199">
        <v>17.54</v>
      </c>
      <c r="AH38" s="199">
        <v>0</v>
      </c>
      <c r="AI38" s="199">
        <v>92.33</v>
      </c>
      <c r="AJ38" s="199">
        <v>0</v>
      </c>
      <c r="AK38" s="199">
        <v>99.62</v>
      </c>
      <c r="AL38" s="199">
        <v>0</v>
      </c>
      <c r="AM38" s="199">
        <v>0</v>
      </c>
      <c r="AN38" s="199">
        <v>0</v>
      </c>
      <c r="AO38" s="199">
        <v>298.85000000000002</v>
      </c>
      <c r="AP38" s="199">
        <v>0</v>
      </c>
      <c r="AQ38" s="199">
        <v>39</v>
      </c>
      <c r="AR38" s="199">
        <v>0</v>
      </c>
      <c r="AS38" s="199">
        <v>0</v>
      </c>
      <c r="AT38" s="199">
        <v>0</v>
      </c>
    </row>
    <row r="39" spans="1:46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495.69</v>
      </c>
      <c r="L39" s="199">
        <v>10.68</v>
      </c>
      <c r="M39" s="199">
        <v>58.35</v>
      </c>
      <c r="N39" s="199">
        <v>50.19</v>
      </c>
      <c r="O39" s="199">
        <v>35.450000000000003</v>
      </c>
      <c r="P39" s="199">
        <v>22.22</v>
      </c>
      <c r="Q39" s="199">
        <v>7.18</v>
      </c>
      <c r="R39" s="199">
        <v>18.010000000000002</v>
      </c>
      <c r="S39" s="199">
        <v>11.21</v>
      </c>
      <c r="T39" s="199">
        <v>0</v>
      </c>
      <c r="U39" s="199">
        <v>60.09</v>
      </c>
      <c r="V39" s="199">
        <v>6.06</v>
      </c>
      <c r="W39" s="199">
        <v>19.72</v>
      </c>
      <c r="X39" s="199">
        <v>62.68</v>
      </c>
      <c r="Y39" s="199">
        <v>0</v>
      </c>
      <c r="Z39" s="199">
        <v>118.26</v>
      </c>
      <c r="AA39" s="199">
        <v>29.74</v>
      </c>
      <c r="AB39" s="199">
        <v>0</v>
      </c>
      <c r="AC39" s="199">
        <v>15</v>
      </c>
      <c r="AD39" s="199">
        <v>0</v>
      </c>
      <c r="AE39" s="199">
        <v>0</v>
      </c>
      <c r="AF39" s="199">
        <v>0</v>
      </c>
      <c r="AG39" s="199">
        <v>17.54</v>
      </c>
      <c r="AH39" s="199">
        <v>0</v>
      </c>
      <c r="AI39" s="199">
        <v>92.33</v>
      </c>
      <c r="AJ39" s="199">
        <v>0</v>
      </c>
      <c r="AK39" s="199">
        <v>99.62</v>
      </c>
      <c r="AL39" s="199">
        <v>0</v>
      </c>
      <c r="AM39" s="199">
        <v>0</v>
      </c>
      <c r="AN39" s="199">
        <v>0</v>
      </c>
      <c r="AO39" s="199">
        <v>298.85000000000002</v>
      </c>
      <c r="AP39" s="199">
        <v>0</v>
      </c>
      <c r="AQ39" s="199">
        <v>39</v>
      </c>
      <c r="AR39" s="199">
        <v>0</v>
      </c>
      <c r="AS39" s="199">
        <v>0</v>
      </c>
      <c r="AT39" s="199">
        <v>0</v>
      </c>
    </row>
    <row r="40" spans="1:46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495.69</v>
      </c>
      <c r="L40" s="199">
        <v>10.68</v>
      </c>
      <c r="M40" s="199">
        <v>58.35</v>
      </c>
      <c r="N40" s="199">
        <v>50.19</v>
      </c>
      <c r="O40" s="199">
        <v>35.450000000000003</v>
      </c>
      <c r="P40" s="199">
        <v>22.22</v>
      </c>
      <c r="Q40" s="199">
        <v>7.18</v>
      </c>
      <c r="R40" s="199">
        <v>18.010000000000002</v>
      </c>
      <c r="S40" s="199">
        <v>11.21</v>
      </c>
      <c r="T40" s="199">
        <v>0</v>
      </c>
      <c r="U40" s="199">
        <v>60.09</v>
      </c>
      <c r="V40" s="199">
        <v>6.06</v>
      </c>
      <c r="W40" s="199">
        <v>19.72</v>
      </c>
      <c r="X40" s="199">
        <v>62.68</v>
      </c>
      <c r="Y40" s="199">
        <v>0</v>
      </c>
      <c r="Z40" s="199">
        <v>118.26</v>
      </c>
      <c r="AA40" s="199">
        <v>29.74</v>
      </c>
      <c r="AB40" s="199">
        <v>0</v>
      </c>
      <c r="AC40" s="199">
        <v>15</v>
      </c>
      <c r="AD40" s="199">
        <v>0</v>
      </c>
      <c r="AE40" s="199">
        <v>0</v>
      </c>
      <c r="AF40" s="199">
        <v>0</v>
      </c>
      <c r="AG40" s="199">
        <v>17.54</v>
      </c>
      <c r="AH40" s="199">
        <v>0</v>
      </c>
      <c r="AI40" s="199">
        <v>92.33</v>
      </c>
      <c r="AJ40" s="199">
        <v>0</v>
      </c>
      <c r="AK40" s="199">
        <v>99.62</v>
      </c>
      <c r="AL40" s="199">
        <v>0</v>
      </c>
      <c r="AM40" s="199">
        <v>0</v>
      </c>
      <c r="AN40" s="199">
        <v>0</v>
      </c>
      <c r="AO40" s="199">
        <v>298.85000000000002</v>
      </c>
      <c r="AP40" s="199">
        <v>0</v>
      </c>
      <c r="AQ40" s="199">
        <v>39</v>
      </c>
      <c r="AR40" s="199">
        <v>0</v>
      </c>
      <c r="AS40" s="199">
        <v>0</v>
      </c>
      <c r="AT40" s="199">
        <v>0</v>
      </c>
    </row>
    <row r="41" spans="1:46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495.69</v>
      </c>
      <c r="L41" s="199">
        <v>10.68</v>
      </c>
      <c r="M41" s="199">
        <v>58.35</v>
      </c>
      <c r="N41" s="199">
        <v>50.19</v>
      </c>
      <c r="O41" s="199">
        <v>35.450000000000003</v>
      </c>
      <c r="P41" s="199">
        <v>22.22</v>
      </c>
      <c r="Q41" s="199">
        <v>7.18</v>
      </c>
      <c r="R41" s="199">
        <v>18.010000000000002</v>
      </c>
      <c r="S41" s="199">
        <v>11.21</v>
      </c>
      <c r="T41" s="199">
        <v>0</v>
      </c>
      <c r="U41" s="199">
        <v>60.09</v>
      </c>
      <c r="V41" s="199">
        <v>6.06</v>
      </c>
      <c r="W41" s="199">
        <v>19.72</v>
      </c>
      <c r="X41" s="199">
        <v>62.68</v>
      </c>
      <c r="Y41" s="199">
        <v>0</v>
      </c>
      <c r="Z41" s="199">
        <v>118.26</v>
      </c>
      <c r="AA41" s="199">
        <v>29.74</v>
      </c>
      <c r="AB41" s="199">
        <v>0</v>
      </c>
      <c r="AC41" s="199">
        <v>15</v>
      </c>
      <c r="AD41" s="199">
        <v>0</v>
      </c>
      <c r="AE41" s="199">
        <v>0</v>
      </c>
      <c r="AF41" s="199">
        <v>0</v>
      </c>
      <c r="AG41" s="199">
        <v>17.54</v>
      </c>
      <c r="AH41" s="199">
        <v>0</v>
      </c>
      <c r="AI41" s="199">
        <v>92.33</v>
      </c>
      <c r="AJ41" s="199">
        <v>0</v>
      </c>
      <c r="AK41" s="199">
        <v>99.62</v>
      </c>
      <c r="AL41" s="199">
        <v>0</v>
      </c>
      <c r="AM41" s="199">
        <v>0</v>
      </c>
      <c r="AN41" s="199">
        <v>0</v>
      </c>
      <c r="AO41" s="199">
        <v>298.85000000000002</v>
      </c>
      <c r="AP41" s="199">
        <v>0</v>
      </c>
      <c r="AQ41" s="199">
        <v>39</v>
      </c>
      <c r="AR41" s="199">
        <v>0</v>
      </c>
      <c r="AS41" s="199">
        <v>0</v>
      </c>
      <c r="AT41" s="199">
        <v>0</v>
      </c>
    </row>
    <row r="42" spans="1:46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495.69</v>
      </c>
      <c r="L42" s="199">
        <v>10.68</v>
      </c>
      <c r="M42" s="199">
        <v>58.35</v>
      </c>
      <c r="N42" s="199">
        <v>50.19</v>
      </c>
      <c r="O42" s="199">
        <v>35.450000000000003</v>
      </c>
      <c r="P42" s="199">
        <v>22.22</v>
      </c>
      <c r="Q42" s="199">
        <v>7.18</v>
      </c>
      <c r="R42" s="199">
        <v>18.010000000000002</v>
      </c>
      <c r="S42" s="199">
        <v>11.21</v>
      </c>
      <c r="T42" s="199">
        <v>0</v>
      </c>
      <c r="U42" s="199">
        <v>60.09</v>
      </c>
      <c r="V42" s="199">
        <v>6.06</v>
      </c>
      <c r="W42" s="199">
        <v>19.72</v>
      </c>
      <c r="X42" s="199">
        <v>62.68</v>
      </c>
      <c r="Y42" s="199">
        <v>0</v>
      </c>
      <c r="Z42" s="199">
        <v>118.26</v>
      </c>
      <c r="AA42" s="199">
        <v>29.74</v>
      </c>
      <c r="AB42" s="199">
        <v>0</v>
      </c>
      <c r="AC42" s="199">
        <v>15</v>
      </c>
      <c r="AD42" s="199">
        <v>0</v>
      </c>
      <c r="AE42" s="199">
        <v>0</v>
      </c>
      <c r="AF42" s="199">
        <v>0</v>
      </c>
      <c r="AG42" s="199">
        <v>17.54</v>
      </c>
      <c r="AH42" s="199">
        <v>0</v>
      </c>
      <c r="AI42" s="199">
        <v>92.33</v>
      </c>
      <c r="AJ42" s="199">
        <v>0</v>
      </c>
      <c r="AK42" s="199">
        <v>99.62</v>
      </c>
      <c r="AL42" s="199">
        <v>0</v>
      </c>
      <c r="AM42" s="199">
        <v>0</v>
      </c>
      <c r="AN42" s="199">
        <v>0</v>
      </c>
      <c r="AO42" s="199">
        <v>298.85000000000002</v>
      </c>
      <c r="AP42" s="199">
        <v>0</v>
      </c>
      <c r="AQ42" s="199">
        <v>39</v>
      </c>
      <c r="AR42" s="199">
        <v>0</v>
      </c>
      <c r="AS42" s="199">
        <v>0</v>
      </c>
      <c r="AT42" s="199">
        <v>0</v>
      </c>
    </row>
    <row r="43" spans="1:46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495.69</v>
      </c>
      <c r="L43" s="199">
        <v>10.68</v>
      </c>
      <c r="M43" s="199">
        <v>57.34</v>
      </c>
      <c r="N43" s="199">
        <v>50.19</v>
      </c>
      <c r="O43" s="199">
        <v>35.450000000000003</v>
      </c>
      <c r="P43" s="199">
        <v>22.22</v>
      </c>
      <c r="Q43" s="199">
        <v>7.18</v>
      </c>
      <c r="R43" s="199">
        <v>18.010000000000002</v>
      </c>
      <c r="S43" s="199">
        <v>11.21</v>
      </c>
      <c r="T43" s="199">
        <v>0</v>
      </c>
      <c r="U43" s="199">
        <v>60.09</v>
      </c>
      <c r="V43" s="199">
        <v>6.06</v>
      </c>
      <c r="W43" s="199">
        <v>19.72</v>
      </c>
      <c r="X43" s="199">
        <v>62.68</v>
      </c>
      <c r="Y43" s="199">
        <v>0</v>
      </c>
      <c r="Z43" s="199">
        <v>118.26</v>
      </c>
      <c r="AA43" s="199">
        <v>29.74</v>
      </c>
      <c r="AB43" s="199">
        <v>0</v>
      </c>
      <c r="AC43" s="199">
        <v>15</v>
      </c>
      <c r="AD43" s="199">
        <v>0</v>
      </c>
      <c r="AE43" s="199">
        <v>0</v>
      </c>
      <c r="AF43" s="199">
        <v>0</v>
      </c>
      <c r="AG43" s="199">
        <v>17.54</v>
      </c>
      <c r="AH43" s="199">
        <v>0</v>
      </c>
      <c r="AI43" s="199">
        <v>92.33</v>
      </c>
      <c r="AJ43" s="199">
        <v>0</v>
      </c>
      <c r="AK43" s="199">
        <v>99.62</v>
      </c>
      <c r="AL43" s="199">
        <v>0</v>
      </c>
      <c r="AM43" s="199">
        <v>0</v>
      </c>
      <c r="AN43" s="199">
        <v>0</v>
      </c>
      <c r="AO43" s="199">
        <v>298.85000000000002</v>
      </c>
      <c r="AP43" s="199">
        <v>0</v>
      </c>
      <c r="AQ43" s="199">
        <v>39</v>
      </c>
      <c r="AR43" s="199">
        <v>0</v>
      </c>
      <c r="AS43" s="199">
        <v>0</v>
      </c>
      <c r="AT43" s="199">
        <v>0</v>
      </c>
    </row>
    <row r="44" spans="1:46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495.69</v>
      </c>
      <c r="L44" s="199">
        <v>10.68</v>
      </c>
      <c r="M44" s="199">
        <v>57.34</v>
      </c>
      <c r="N44" s="199">
        <v>50.19</v>
      </c>
      <c r="O44" s="199">
        <v>35.450000000000003</v>
      </c>
      <c r="P44" s="199">
        <v>22.22</v>
      </c>
      <c r="Q44" s="199">
        <v>7.18</v>
      </c>
      <c r="R44" s="199">
        <v>18.010000000000002</v>
      </c>
      <c r="S44" s="199">
        <v>11.21</v>
      </c>
      <c r="T44" s="199">
        <v>0</v>
      </c>
      <c r="U44" s="199">
        <v>60.09</v>
      </c>
      <c r="V44" s="199">
        <v>6.06</v>
      </c>
      <c r="W44" s="199">
        <v>19.72</v>
      </c>
      <c r="X44" s="199">
        <v>62.68</v>
      </c>
      <c r="Y44" s="199">
        <v>0</v>
      </c>
      <c r="Z44" s="199">
        <v>118.26</v>
      </c>
      <c r="AA44" s="199">
        <v>29.74</v>
      </c>
      <c r="AB44" s="199">
        <v>0</v>
      </c>
      <c r="AC44" s="199">
        <v>15</v>
      </c>
      <c r="AD44" s="199">
        <v>0</v>
      </c>
      <c r="AE44" s="199">
        <v>0</v>
      </c>
      <c r="AF44" s="199">
        <v>0</v>
      </c>
      <c r="AG44" s="199">
        <v>17.54</v>
      </c>
      <c r="AH44" s="199">
        <v>0</v>
      </c>
      <c r="AI44" s="199">
        <v>92.33</v>
      </c>
      <c r="AJ44" s="199">
        <v>0</v>
      </c>
      <c r="AK44" s="199">
        <v>99.62</v>
      </c>
      <c r="AL44" s="199">
        <v>0</v>
      </c>
      <c r="AM44" s="199">
        <v>0</v>
      </c>
      <c r="AN44" s="199">
        <v>0</v>
      </c>
      <c r="AO44" s="199">
        <v>298.85000000000002</v>
      </c>
      <c r="AP44" s="199">
        <v>0</v>
      </c>
      <c r="AQ44" s="199">
        <v>39</v>
      </c>
      <c r="AR44" s="199">
        <v>0</v>
      </c>
      <c r="AS44" s="199">
        <v>0</v>
      </c>
      <c r="AT44" s="199">
        <v>0</v>
      </c>
    </row>
    <row r="45" spans="1:46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495.69</v>
      </c>
      <c r="L45" s="199">
        <v>10.68</v>
      </c>
      <c r="M45" s="199">
        <v>57.34</v>
      </c>
      <c r="N45" s="199">
        <v>50.19</v>
      </c>
      <c r="O45" s="199">
        <v>35.450000000000003</v>
      </c>
      <c r="P45" s="199">
        <v>22.51</v>
      </c>
      <c r="Q45" s="199">
        <v>7.18</v>
      </c>
      <c r="R45" s="199">
        <v>18.010000000000002</v>
      </c>
      <c r="S45" s="199">
        <v>11.21</v>
      </c>
      <c r="T45" s="199">
        <v>0</v>
      </c>
      <c r="U45" s="199">
        <v>60.09</v>
      </c>
      <c r="V45" s="199">
        <v>6.06</v>
      </c>
      <c r="W45" s="199">
        <v>19.72</v>
      </c>
      <c r="X45" s="199">
        <v>62.68</v>
      </c>
      <c r="Y45" s="199">
        <v>0</v>
      </c>
      <c r="Z45" s="199">
        <v>118.26</v>
      </c>
      <c r="AA45" s="199">
        <v>29.74</v>
      </c>
      <c r="AB45" s="199">
        <v>0</v>
      </c>
      <c r="AC45" s="199">
        <v>15</v>
      </c>
      <c r="AD45" s="199">
        <v>0</v>
      </c>
      <c r="AE45" s="199">
        <v>0</v>
      </c>
      <c r="AF45" s="199">
        <v>0</v>
      </c>
      <c r="AG45" s="199">
        <v>17.54</v>
      </c>
      <c r="AH45" s="199">
        <v>0</v>
      </c>
      <c r="AI45" s="199">
        <v>92.33</v>
      </c>
      <c r="AJ45" s="199">
        <v>0</v>
      </c>
      <c r="AK45" s="199">
        <v>99.62</v>
      </c>
      <c r="AL45" s="199">
        <v>0</v>
      </c>
      <c r="AM45" s="199">
        <v>0</v>
      </c>
      <c r="AN45" s="199">
        <v>0</v>
      </c>
      <c r="AO45" s="199">
        <v>298.85000000000002</v>
      </c>
      <c r="AP45" s="199">
        <v>0</v>
      </c>
      <c r="AQ45" s="199">
        <v>39</v>
      </c>
      <c r="AR45" s="199">
        <v>0</v>
      </c>
      <c r="AS45" s="199">
        <v>0</v>
      </c>
      <c r="AT45" s="199">
        <v>0</v>
      </c>
    </row>
    <row r="46" spans="1:46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495.69</v>
      </c>
      <c r="L46" s="199">
        <v>10.68</v>
      </c>
      <c r="M46" s="199">
        <v>57.34</v>
      </c>
      <c r="N46" s="199">
        <v>50.19</v>
      </c>
      <c r="O46" s="199">
        <v>35.450000000000003</v>
      </c>
      <c r="P46" s="199">
        <v>22.51</v>
      </c>
      <c r="Q46" s="199">
        <v>7.18</v>
      </c>
      <c r="R46" s="199">
        <v>18.010000000000002</v>
      </c>
      <c r="S46" s="199">
        <v>11.21</v>
      </c>
      <c r="T46" s="199">
        <v>0</v>
      </c>
      <c r="U46" s="199">
        <v>60.09</v>
      </c>
      <c r="V46" s="199">
        <v>6.06</v>
      </c>
      <c r="W46" s="199">
        <v>19.72</v>
      </c>
      <c r="X46" s="199">
        <v>62.68</v>
      </c>
      <c r="Y46" s="199">
        <v>0</v>
      </c>
      <c r="Z46" s="199">
        <v>118.26</v>
      </c>
      <c r="AA46" s="199">
        <v>29.74</v>
      </c>
      <c r="AB46" s="199">
        <v>0</v>
      </c>
      <c r="AC46" s="199">
        <v>15</v>
      </c>
      <c r="AD46" s="199">
        <v>0</v>
      </c>
      <c r="AE46" s="199">
        <v>0</v>
      </c>
      <c r="AF46" s="199">
        <v>0</v>
      </c>
      <c r="AG46" s="199">
        <v>17.54</v>
      </c>
      <c r="AH46" s="199">
        <v>0</v>
      </c>
      <c r="AI46" s="199">
        <v>92.33</v>
      </c>
      <c r="AJ46" s="199">
        <v>0</v>
      </c>
      <c r="AK46" s="199">
        <v>99.62</v>
      </c>
      <c r="AL46" s="199">
        <v>0</v>
      </c>
      <c r="AM46" s="199">
        <v>0</v>
      </c>
      <c r="AN46" s="199">
        <v>0</v>
      </c>
      <c r="AO46" s="199">
        <v>298.85000000000002</v>
      </c>
      <c r="AP46" s="199">
        <v>0</v>
      </c>
      <c r="AQ46" s="199">
        <v>39</v>
      </c>
      <c r="AR46" s="199">
        <v>0</v>
      </c>
      <c r="AS46" s="199">
        <v>0</v>
      </c>
      <c r="AT46" s="199">
        <v>0</v>
      </c>
    </row>
    <row r="47" spans="1:46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495.69</v>
      </c>
      <c r="L47" s="199">
        <v>10.68</v>
      </c>
      <c r="M47" s="199">
        <v>57.34</v>
      </c>
      <c r="N47" s="199">
        <v>50.19</v>
      </c>
      <c r="O47" s="199">
        <v>35.450000000000003</v>
      </c>
      <c r="P47" s="199">
        <v>22.51</v>
      </c>
      <c r="Q47" s="199">
        <v>7.18</v>
      </c>
      <c r="R47" s="199">
        <v>18.010000000000002</v>
      </c>
      <c r="S47" s="199">
        <v>11.21</v>
      </c>
      <c r="T47" s="199">
        <v>0</v>
      </c>
      <c r="U47" s="199">
        <v>60.09</v>
      </c>
      <c r="V47" s="199">
        <v>6.06</v>
      </c>
      <c r="W47" s="199">
        <v>19.72</v>
      </c>
      <c r="X47" s="199">
        <v>62.68</v>
      </c>
      <c r="Y47" s="199">
        <v>0</v>
      </c>
      <c r="Z47" s="199">
        <v>118.26</v>
      </c>
      <c r="AA47" s="199">
        <v>29.74</v>
      </c>
      <c r="AB47" s="199">
        <v>0</v>
      </c>
      <c r="AC47" s="199">
        <v>15</v>
      </c>
      <c r="AD47" s="199">
        <v>0</v>
      </c>
      <c r="AE47" s="199">
        <v>0</v>
      </c>
      <c r="AF47" s="199">
        <v>0</v>
      </c>
      <c r="AG47" s="199">
        <v>17.54</v>
      </c>
      <c r="AH47" s="199">
        <v>0</v>
      </c>
      <c r="AI47" s="199">
        <v>92.33</v>
      </c>
      <c r="AJ47" s="199">
        <v>0</v>
      </c>
      <c r="AK47" s="199">
        <v>99.62</v>
      </c>
      <c r="AL47" s="199">
        <v>0</v>
      </c>
      <c r="AM47" s="199">
        <v>0</v>
      </c>
      <c r="AN47" s="199">
        <v>0</v>
      </c>
      <c r="AO47" s="199">
        <v>298.85000000000002</v>
      </c>
      <c r="AP47" s="199">
        <v>0</v>
      </c>
      <c r="AQ47" s="199">
        <v>39</v>
      </c>
      <c r="AR47" s="199">
        <v>0</v>
      </c>
      <c r="AS47" s="199">
        <v>0</v>
      </c>
      <c r="AT47" s="199">
        <v>0</v>
      </c>
    </row>
    <row r="48" spans="1:46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495.69</v>
      </c>
      <c r="L48" s="199">
        <v>10.68</v>
      </c>
      <c r="M48" s="199">
        <v>57.34</v>
      </c>
      <c r="N48" s="199">
        <v>50.19</v>
      </c>
      <c r="O48" s="199">
        <v>35.450000000000003</v>
      </c>
      <c r="P48" s="199">
        <v>22.51</v>
      </c>
      <c r="Q48" s="199">
        <v>7.18</v>
      </c>
      <c r="R48" s="199">
        <v>18.010000000000002</v>
      </c>
      <c r="S48" s="199">
        <v>11.21</v>
      </c>
      <c r="T48" s="199">
        <v>0</v>
      </c>
      <c r="U48" s="199">
        <v>60.09</v>
      </c>
      <c r="V48" s="199">
        <v>6.06</v>
      </c>
      <c r="W48" s="199">
        <v>19.72</v>
      </c>
      <c r="X48" s="199">
        <v>62.68</v>
      </c>
      <c r="Y48" s="199">
        <v>0</v>
      </c>
      <c r="Z48" s="199">
        <v>118.26</v>
      </c>
      <c r="AA48" s="199">
        <v>29.74</v>
      </c>
      <c r="AB48" s="199">
        <v>0</v>
      </c>
      <c r="AC48" s="199">
        <v>14.97</v>
      </c>
      <c r="AD48" s="199">
        <v>0</v>
      </c>
      <c r="AE48" s="199">
        <v>0</v>
      </c>
      <c r="AF48" s="199">
        <v>0</v>
      </c>
      <c r="AG48" s="199">
        <v>17.54</v>
      </c>
      <c r="AH48" s="199">
        <v>0</v>
      </c>
      <c r="AI48" s="199">
        <v>92.33</v>
      </c>
      <c r="AJ48" s="199">
        <v>0</v>
      </c>
      <c r="AK48" s="199">
        <v>99.62</v>
      </c>
      <c r="AL48" s="199">
        <v>0</v>
      </c>
      <c r="AM48" s="199">
        <v>0</v>
      </c>
      <c r="AN48" s="199">
        <v>0</v>
      </c>
      <c r="AO48" s="199">
        <v>298.85000000000002</v>
      </c>
      <c r="AP48" s="199">
        <v>0</v>
      </c>
      <c r="AQ48" s="199">
        <v>39</v>
      </c>
      <c r="AR48" s="199">
        <v>0</v>
      </c>
      <c r="AS48" s="199">
        <v>0</v>
      </c>
      <c r="AT48" s="199">
        <v>0</v>
      </c>
    </row>
    <row r="49" spans="1:46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495.69</v>
      </c>
      <c r="L49" s="199">
        <v>10.68</v>
      </c>
      <c r="M49" s="199">
        <v>61.7</v>
      </c>
      <c r="N49" s="199">
        <v>50.19</v>
      </c>
      <c r="O49" s="199">
        <v>35.450000000000003</v>
      </c>
      <c r="P49" s="199">
        <v>22.79</v>
      </c>
      <c r="Q49" s="199">
        <v>7.18</v>
      </c>
      <c r="R49" s="199">
        <v>18.010000000000002</v>
      </c>
      <c r="S49" s="199">
        <v>11.21</v>
      </c>
      <c r="T49" s="199">
        <v>0</v>
      </c>
      <c r="U49" s="199">
        <v>60.09</v>
      </c>
      <c r="V49" s="199">
        <v>6.06</v>
      </c>
      <c r="W49" s="199">
        <v>19.72</v>
      </c>
      <c r="X49" s="199">
        <v>62.68</v>
      </c>
      <c r="Y49" s="199">
        <v>0</v>
      </c>
      <c r="Z49" s="199">
        <v>118.26</v>
      </c>
      <c r="AA49" s="199">
        <v>29.74</v>
      </c>
      <c r="AB49" s="199">
        <v>0</v>
      </c>
      <c r="AC49" s="199">
        <v>14.97</v>
      </c>
      <c r="AD49" s="199">
        <v>0</v>
      </c>
      <c r="AE49" s="199">
        <v>0</v>
      </c>
      <c r="AF49" s="199">
        <v>0</v>
      </c>
      <c r="AG49" s="199">
        <v>17.54</v>
      </c>
      <c r="AH49" s="199">
        <v>0</v>
      </c>
      <c r="AI49" s="199">
        <v>92.33</v>
      </c>
      <c r="AJ49" s="199">
        <v>0</v>
      </c>
      <c r="AK49" s="199">
        <v>99.62</v>
      </c>
      <c r="AL49" s="199">
        <v>0</v>
      </c>
      <c r="AM49" s="199">
        <v>0</v>
      </c>
      <c r="AN49" s="199">
        <v>0</v>
      </c>
      <c r="AO49" s="199">
        <v>298.85000000000002</v>
      </c>
      <c r="AP49" s="199">
        <v>0</v>
      </c>
      <c r="AQ49" s="199">
        <v>39</v>
      </c>
      <c r="AR49" s="199">
        <v>0</v>
      </c>
      <c r="AS49" s="199">
        <v>0</v>
      </c>
      <c r="AT49" s="199">
        <v>0</v>
      </c>
    </row>
    <row r="50" spans="1:46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495.69</v>
      </c>
      <c r="L50" s="199">
        <v>10.68</v>
      </c>
      <c r="M50" s="199">
        <v>61.7</v>
      </c>
      <c r="N50" s="199">
        <v>50.19</v>
      </c>
      <c r="O50" s="199">
        <v>35.450000000000003</v>
      </c>
      <c r="P50" s="199">
        <v>22.79</v>
      </c>
      <c r="Q50" s="199">
        <v>7.18</v>
      </c>
      <c r="R50" s="199">
        <v>18.010000000000002</v>
      </c>
      <c r="S50" s="199">
        <v>11.21</v>
      </c>
      <c r="T50" s="199">
        <v>0</v>
      </c>
      <c r="U50" s="199">
        <v>60.09</v>
      </c>
      <c r="V50" s="199">
        <v>6.06</v>
      </c>
      <c r="W50" s="199">
        <v>19.72</v>
      </c>
      <c r="X50" s="199">
        <v>62.68</v>
      </c>
      <c r="Y50" s="199">
        <v>0</v>
      </c>
      <c r="Z50" s="199">
        <v>118.26</v>
      </c>
      <c r="AA50" s="199">
        <v>29.74</v>
      </c>
      <c r="AB50" s="199">
        <v>0</v>
      </c>
      <c r="AC50" s="199">
        <v>14.97</v>
      </c>
      <c r="AD50" s="199">
        <v>0</v>
      </c>
      <c r="AE50" s="199">
        <v>0</v>
      </c>
      <c r="AF50" s="199">
        <v>0</v>
      </c>
      <c r="AG50" s="199">
        <v>17.54</v>
      </c>
      <c r="AH50" s="199">
        <v>0</v>
      </c>
      <c r="AI50" s="199">
        <v>92.33</v>
      </c>
      <c r="AJ50" s="199">
        <v>0</v>
      </c>
      <c r="AK50" s="199">
        <v>99.62</v>
      </c>
      <c r="AL50" s="199">
        <v>0</v>
      </c>
      <c r="AM50" s="199">
        <v>0</v>
      </c>
      <c r="AN50" s="199">
        <v>0</v>
      </c>
      <c r="AO50" s="199">
        <v>298.85000000000002</v>
      </c>
      <c r="AP50" s="199">
        <v>0</v>
      </c>
      <c r="AQ50" s="199">
        <v>39</v>
      </c>
      <c r="AR50" s="199">
        <v>0</v>
      </c>
      <c r="AS50" s="199">
        <v>0</v>
      </c>
      <c r="AT50" s="199">
        <v>0</v>
      </c>
    </row>
    <row r="51" spans="1:46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495.69</v>
      </c>
      <c r="L51" s="199">
        <v>10.68</v>
      </c>
      <c r="M51" s="199">
        <v>61.7</v>
      </c>
      <c r="N51" s="199">
        <v>50.19</v>
      </c>
      <c r="O51" s="199">
        <v>35.450000000000003</v>
      </c>
      <c r="P51" s="199">
        <v>22.79</v>
      </c>
      <c r="Q51" s="199">
        <v>7.18</v>
      </c>
      <c r="R51" s="199">
        <v>18.010000000000002</v>
      </c>
      <c r="S51" s="199">
        <v>11.21</v>
      </c>
      <c r="T51" s="199">
        <v>0</v>
      </c>
      <c r="U51" s="199">
        <v>60.09</v>
      </c>
      <c r="V51" s="199">
        <v>6.06</v>
      </c>
      <c r="W51" s="199">
        <v>19.72</v>
      </c>
      <c r="X51" s="199">
        <v>62.68</v>
      </c>
      <c r="Y51" s="199">
        <v>0</v>
      </c>
      <c r="Z51" s="199">
        <v>118.26</v>
      </c>
      <c r="AA51" s="199">
        <v>29.74</v>
      </c>
      <c r="AB51" s="199">
        <v>0</v>
      </c>
      <c r="AC51" s="199">
        <v>14.97</v>
      </c>
      <c r="AD51" s="199">
        <v>0</v>
      </c>
      <c r="AE51" s="199">
        <v>0</v>
      </c>
      <c r="AF51" s="199">
        <v>0</v>
      </c>
      <c r="AG51" s="199">
        <v>17.54</v>
      </c>
      <c r="AH51" s="199">
        <v>0</v>
      </c>
      <c r="AI51" s="199">
        <v>92.33</v>
      </c>
      <c r="AJ51" s="199">
        <v>0</v>
      </c>
      <c r="AK51" s="199">
        <v>99.62</v>
      </c>
      <c r="AL51" s="199">
        <v>0</v>
      </c>
      <c r="AM51" s="199">
        <v>0</v>
      </c>
      <c r="AN51" s="199">
        <v>0</v>
      </c>
      <c r="AO51" s="199">
        <v>286.39999999999998</v>
      </c>
      <c r="AP51" s="199">
        <v>0</v>
      </c>
      <c r="AQ51" s="199">
        <v>39</v>
      </c>
      <c r="AR51" s="199">
        <v>0</v>
      </c>
      <c r="AS51" s="199">
        <v>0</v>
      </c>
      <c r="AT51" s="199">
        <v>0</v>
      </c>
    </row>
    <row r="52" spans="1:46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495.69</v>
      </c>
      <c r="L52" s="199">
        <v>10.68</v>
      </c>
      <c r="M52" s="199">
        <v>61.7</v>
      </c>
      <c r="N52" s="199">
        <v>50.19</v>
      </c>
      <c r="O52" s="199">
        <v>35.450000000000003</v>
      </c>
      <c r="P52" s="199">
        <v>22.79</v>
      </c>
      <c r="Q52" s="199">
        <v>7.18</v>
      </c>
      <c r="R52" s="199">
        <v>18.010000000000002</v>
      </c>
      <c r="S52" s="199">
        <v>11.21</v>
      </c>
      <c r="T52" s="199">
        <v>0</v>
      </c>
      <c r="U52" s="199">
        <v>60.09</v>
      </c>
      <c r="V52" s="199">
        <v>6.06</v>
      </c>
      <c r="W52" s="199">
        <v>19.72</v>
      </c>
      <c r="X52" s="199">
        <v>62.68</v>
      </c>
      <c r="Y52" s="199">
        <v>0</v>
      </c>
      <c r="Z52" s="199">
        <v>118.26</v>
      </c>
      <c r="AA52" s="199">
        <v>29.74</v>
      </c>
      <c r="AB52" s="199">
        <v>0</v>
      </c>
      <c r="AC52" s="199">
        <v>14.97</v>
      </c>
      <c r="AD52" s="199">
        <v>0</v>
      </c>
      <c r="AE52" s="199">
        <v>0</v>
      </c>
      <c r="AF52" s="199">
        <v>0</v>
      </c>
      <c r="AG52" s="199">
        <v>17.54</v>
      </c>
      <c r="AH52" s="199">
        <v>0</v>
      </c>
      <c r="AI52" s="199">
        <v>92.33</v>
      </c>
      <c r="AJ52" s="199">
        <v>0</v>
      </c>
      <c r="AK52" s="199">
        <v>99.62</v>
      </c>
      <c r="AL52" s="199">
        <v>0</v>
      </c>
      <c r="AM52" s="199">
        <v>0</v>
      </c>
      <c r="AN52" s="199">
        <v>0</v>
      </c>
      <c r="AO52" s="199">
        <v>286.39999999999998</v>
      </c>
      <c r="AP52" s="199">
        <v>0</v>
      </c>
      <c r="AQ52" s="199">
        <v>39</v>
      </c>
      <c r="AR52" s="199">
        <v>0</v>
      </c>
      <c r="AS52" s="199">
        <v>0</v>
      </c>
      <c r="AT52" s="199">
        <v>0</v>
      </c>
    </row>
    <row r="53" spans="1:46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495.69</v>
      </c>
      <c r="L53" s="199">
        <v>10.68</v>
      </c>
      <c r="M53" s="199">
        <v>61.7</v>
      </c>
      <c r="N53" s="199">
        <v>50.19</v>
      </c>
      <c r="O53" s="199">
        <v>35.450000000000003</v>
      </c>
      <c r="P53" s="199">
        <v>22.79</v>
      </c>
      <c r="Q53" s="199">
        <v>7.18</v>
      </c>
      <c r="R53" s="199">
        <v>18.010000000000002</v>
      </c>
      <c r="S53" s="199">
        <v>11.21</v>
      </c>
      <c r="T53" s="199">
        <v>0</v>
      </c>
      <c r="U53" s="199">
        <v>60.09</v>
      </c>
      <c r="V53" s="199">
        <v>6.06</v>
      </c>
      <c r="W53" s="199">
        <v>19.72</v>
      </c>
      <c r="X53" s="199">
        <v>62.68</v>
      </c>
      <c r="Y53" s="199">
        <v>0</v>
      </c>
      <c r="Z53" s="199">
        <v>118.26</v>
      </c>
      <c r="AA53" s="199">
        <v>29.74</v>
      </c>
      <c r="AB53" s="199">
        <v>0</v>
      </c>
      <c r="AC53" s="199">
        <v>14.97</v>
      </c>
      <c r="AD53" s="199">
        <v>0</v>
      </c>
      <c r="AE53" s="199">
        <v>0</v>
      </c>
      <c r="AF53" s="199">
        <v>0</v>
      </c>
      <c r="AG53" s="199">
        <v>17.54</v>
      </c>
      <c r="AH53" s="199">
        <v>0</v>
      </c>
      <c r="AI53" s="199">
        <v>122.33</v>
      </c>
      <c r="AJ53" s="199">
        <v>0</v>
      </c>
      <c r="AK53" s="199">
        <v>99.62</v>
      </c>
      <c r="AL53" s="199">
        <v>0</v>
      </c>
      <c r="AM53" s="199">
        <v>0</v>
      </c>
      <c r="AN53" s="199">
        <v>0</v>
      </c>
      <c r="AO53" s="199">
        <v>356.4</v>
      </c>
      <c r="AP53" s="199">
        <v>0</v>
      </c>
      <c r="AQ53" s="199">
        <v>39</v>
      </c>
      <c r="AR53" s="199">
        <v>0</v>
      </c>
      <c r="AS53" s="199">
        <v>0</v>
      </c>
      <c r="AT53" s="199">
        <v>0</v>
      </c>
    </row>
    <row r="54" spans="1:46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495.69</v>
      </c>
      <c r="L54" s="199">
        <v>10.68</v>
      </c>
      <c r="M54" s="199">
        <v>61.7</v>
      </c>
      <c r="N54" s="199">
        <v>50.19</v>
      </c>
      <c r="O54" s="199">
        <v>35.450000000000003</v>
      </c>
      <c r="P54" s="199">
        <v>22.79</v>
      </c>
      <c r="Q54" s="199">
        <v>7.18</v>
      </c>
      <c r="R54" s="199">
        <v>18.010000000000002</v>
      </c>
      <c r="S54" s="199">
        <v>11.21</v>
      </c>
      <c r="T54" s="199">
        <v>0</v>
      </c>
      <c r="U54" s="199">
        <v>60.09</v>
      </c>
      <c r="V54" s="199">
        <v>6.06</v>
      </c>
      <c r="W54" s="199">
        <v>19.72</v>
      </c>
      <c r="X54" s="199">
        <v>62.68</v>
      </c>
      <c r="Y54" s="199">
        <v>0</v>
      </c>
      <c r="Z54" s="199">
        <v>118.26</v>
      </c>
      <c r="AA54" s="199">
        <v>29.74</v>
      </c>
      <c r="AB54" s="199">
        <v>0</v>
      </c>
      <c r="AC54" s="199">
        <v>14.97</v>
      </c>
      <c r="AD54" s="199">
        <v>0</v>
      </c>
      <c r="AE54" s="199">
        <v>0</v>
      </c>
      <c r="AF54" s="199">
        <v>0</v>
      </c>
      <c r="AG54" s="199">
        <v>17.54</v>
      </c>
      <c r="AH54" s="199">
        <v>0</v>
      </c>
      <c r="AI54" s="199">
        <v>122.33</v>
      </c>
      <c r="AJ54" s="199">
        <v>0</v>
      </c>
      <c r="AK54" s="199">
        <v>99.62</v>
      </c>
      <c r="AL54" s="199">
        <v>0</v>
      </c>
      <c r="AM54" s="199">
        <v>0</v>
      </c>
      <c r="AN54" s="199">
        <v>0</v>
      </c>
      <c r="AO54" s="199">
        <v>356.4</v>
      </c>
      <c r="AP54" s="199">
        <v>0</v>
      </c>
      <c r="AQ54" s="199">
        <v>39</v>
      </c>
      <c r="AR54" s="199">
        <v>0</v>
      </c>
      <c r="AS54" s="199">
        <v>0</v>
      </c>
      <c r="AT54" s="199">
        <v>0</v>
      </c>
    </row>
    <row r="55" spans="1:46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495.69</v>
      </c>
      <c r="L55" s="199">
        <v>10.68</v>
      </c>
      <c r="M55" s="199">
        <v>57.34</v>
      </c>
      <c r="N55" s="199">
        <v>50.19</v>
      </c>
      <c r="O55" s="199">
        <v>35.450000000000003</v>
      </c>
      <c r="P55" s="199">
        <v>22.79</v>
      </c>
      <c r="Q55" s="199">
        <v>7.18</v>
      </c>
      <c r="R55" s="199">
        <v>18.010000000000002</v>
      </c>
      <c r="S55" s="199">
        <v>11.21</v>
      </c>
      <c r="T55" s="199">
        <v>0</v>
      </c>
      <c r="U55" s="199">
        <v>60.09</v>
      </c>
      <c r="V55" s="199">
        <v>6.06</v>
      </c>
      <c r="W55" s="199">
        <v>19.72</v>
      </c>
      <c r="X55" s="199">
        <v>62.68</v>
      </c>
      <c r="Y55" s="199">
        <v>0</v>
      </c>
      <c r="Z55" s="199">
        <v>118.26</v>
      </c>
      <c r="AA55" s="199">
        <v>29.74</v>
      </c>
      <c r="AB55" s="199">
        <v>0</v>
      </c>
      <c r="AC55" s="199">
        <v>14.97</v>
      </c>
      <c r="AD55" s="199">
        <v>0</v>
      </c>
      <c r="AE55" s="199">
        <v>0</v>
      </c>
      <c r="AF55" s="199">
        <v>0</v>
      </c>
      <c r="AG55" s="199">
        <v>17.54</v>
      </c>
      <c r="AH55" s="199">
        <v>0</v>
      </c>
      <c r="AI55" s="199">
        <v>122.33</v>
      </c>
      <c r="AJ55" s="199">
        <v>0</v>
      </c>
      <c r="AK55" s="199">
        <v>99.62</v>
      </c>
      <c r="AL55" s="199">
        <v>0</v>
      </c>
      <c r="AM55" s="199">
        <v>0</v>
      </c>
      <c r="AN55" s="199">
        <v>0</v>
      </c>
      <c r="AO55" s="199">
        <v>356.4</v>
      </c>
      <c r="AP55" s="199">
        <v>0</v>
      </c>
      <c r="AQ55" s="199">
        <v>39</v>
      </c>
      <c r="AR55" s="199">
        <v>0</v>
      </c>
      <c r="AS55" s="199">
        <v>0</v>
      </c>
      <c r="AT55" s="199">
        <v>0</v>
      </c>
    </row>
    <row r="56" spans="1:46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495.69</v>
      </c>
      <c r="L56" s="199">
        <v>10.68</v>
      </c>
      <c r="M56" s="199">
        <v>57.34</v>
      </c>
      <c r="N56" s="199">
        <v>50.19</v>
      </c>
      <c r="O56" s="199">
        <v>35.450000000000003</v>
      </c>
      <c r="P56" s="199">
        <v>22.79</v>
      </c>
      <c r="Q56" s="199">
        <v>7.18</v>
      </c>
      <c r="R56" s="199">
        <v>18.010000000000002</v>
      </c>
      <c r="S56" s="199">
        <v>11.21</v>
      </c>
      <c r="T56" s="199">
        <v>0</v>
      </c>
      <c r="U56" s="199">
        <v>60.09</v>
      </c>
      <c r="V56" s="199">
        <v>6.06</v>
      </c>
      <c r="W56" s="199">
        <v>19.72</v>
      </c>
      <c r="X56" s="199">
        <v>62.68</v>
      </c>
      <c r="Y56" s="199">
        <v>0</v>
      </c>
      <c r="Z56" s="199">
        <v>118.26</v>
      </c>
      <c r="AA56" s="199">
        <v>29.74</v>
      </c>
      <c r="AB56" s="199">
        <v>0</v>
      </c>
      <c r="AC56" s="199">
        <v>14.97</v>
      </c>
      <c r="AD56" s="199">
        <v>0</v>
      </c>
      <c r="AE56" s="199">
        <v>0</v>
      </c>
      <c r="AF56" s="199">
        <v>0</v>
      </c>
      <c r="AG56" s="199">
        <v>17.54</v>
      </c>
      <c r="AH56" s="199">
        <v>0</v>
      </c>
      <c r="AI56" s="199">
        <v>122.33</v>
      </c>
      <c r="AJ56" s="199">
        <v>0</v>
      </c>
      <c r="AK56" s="199">
        <v>99.62</v>
      </c>
      <c r="AL56" s="199">
        <v>0</v>
      </c>
      <c r="AM56" s="199">
        <v>0</v>
      </c>
      <c r="AN56" s="199">
        <v>0</v>
      </c>
      <c r="AO56" s="199">
        <v>356.4</v>
      </c>
      <c r="AP56" s="199">
        <v>0</v>
      </c>
      <c r="AQ56" s="199">
        <v>39</v>
      </c>
      <c r="AR56" s="199">
        <v>0</v>
      </c>
      <c r="AS56" s="199">
        <v>0</v>
      </c>
      <c r="AT56" s="199">
        <v>0</v>
      </c>
    </row>
    <row r="57" spans="1:46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495.69</v>
      </c>
      <c r="L57" s="199">
        <v>10.68</v>
      </c>
      <c r="M57" s="199">
        <v>57.34</v>
      </c>
      <c r="N57" s="199">
        <v>50.19</v>
      </c>
      <c r="O57" s="199">
        <v>35.450000000000003</v>
      </c>
      <c r="P57" s="199">
        <v>22.94</v>
      </c>
      <c r="Q57" s="199">
        <v>7.18</v>
      </c>
      <c r="R57" s="199">
        <v>18.010000000000002</v>
      </c>
      <c r="S57" s="199">
        <v>11.21</v>
      </c>
      <c r="T57" s="199">
        <v>0</v>
      </c>
      <c r="U57" s="199">
        <v>60.09</v>
      </c>
      <c r="V57" s="199">
        <v>6.06</v>
      </c>
      <c r="W57" s="199">
        <v>19.72</v>
      </c>
      <c r="X57" s="199">
        <v>62.68</v>
      </c>
      <c r="Y57" s="199">
        <v>0</v>
      </c>
      <c r="Z57" s="199">
        <v>118.26</v>
      </c>
      <c r="AA57" s="199">
        <v>29.74</v>
      </c>
      <c r="AB57" s="199">
        <v>0</v>
      </c>
      <c r="AC57" s="199">
        <v>14.97</v>
      </c>
      <c r="AD57" s="199">
        <v>0</v>
      </c>
      <c r="AE57" s="199">
        <v>0</v>
      </c>
      <c r="AF57" s="199">
        <v>0</v>
      </c>
      <c r="AG57" s="199">
        <v>17.54</v>
      </c>
      <c r="AH57" s="199">
        <v>0</v>
      </c>
      <c r="AI57" s="199">
        <v>122.33</v>
      </c>
      <c r="AJ57" s="199">
        <v>0</v>
      </c>
      <c r="AK57" s="199">
        <v>99.62</v>
      </c>
      <c r="AL57" s="199">
        <v>0</v>
      </c>
      <c r="AM57" s="199">
        <v>0</v>
      </c>
      <c r="AN57" s="199">
        <v>0</v>
      </c>
      <c r="AO57" s="199">
        <v>356.4</v>
      </c>
      <c r="AP57" s="199">
        <v>0</v>
      </c>
      <c r="AQ57" s="199">
        <v>39</v>
      </c>
      <c r="AR57" s="199">
        <v>0</v>
      </c>
      <c r="AS57" s="199">
        <v>0</v>
      </c>
      <c r="AT57" s="199">
        <v>0</v>
      </c>
    </row>
    <row r="58" spans="1:46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495.69</v>
      </c>
      <c r="L58" s="199">
        <v>10.68</v>
      </c>
      <c r="M58" s="199">
        <v>57.34</v>
      </c>
      <c r="N58" s="199">
        <v>50.19</v>
      </c>
      <c r="O58" s="199">
        <v>35.450000000000003</v>
      </c>
      <c r="P58" s="199">
        <v>22.94</v>
      </c>
      <c r="Q58" s="199">
        <v>7.18</v>
      </c>
      <c r="R58" s="199">
        <v>18.010000000000002</v>
      </c>
      <c r="S58" s="199">
        <v>11.21</v>
      </c>
      <c r="T58" s="199">
        <v>0</v>
      </c>
      <c r="U58" s="199">
        <v>60.09</v>
      </c>
      <c r="V58" s="199">
        <v>6.06</v>
      </c>
      <c r="W58" s="199">
        <v>19.72</v>
      </c>
      <c r="X58" s="199">
        <v>62.68</v>
      </c>
      <c r="Y58" s="199">
        <v>0</v>
      </c>
      <c r="Z58" s="199">
        <v>118.26</v>
      </c>
      <c r="AA58" s="199">
        <v>29.74</v>
      </c>
      <c r="AB58" s="199">
        <v>0</v>
      </c>
      <c r="AC58" s="199">
        <v>14.97</v>
      </c>
      <c r="AD58" s="199">
        <v>0</v>
      </c>
      <c r="AE58" s="199">
        <v>0</v>
      </c>
      <c r="AF58" s="199">
        <v>0</v>
      </c>
      <c r="AG58" s="199">
        <v>17.54</v>
      </c>
      <c r="AH58" s="199">
        <v>0</v>
      </c>
      <c r="AI58" s="199">
        <v>118.4</v>
      </c>
      <c r="AJ58" s="199">
        <v>0</v>
      </c>
      <c r="AK58" s="199">
        <v>99.62</v>
      </c>
      <c r="AL58" s="199">
        <v>0</v>
      </c>
      <c r="AM58" s="199">
        <v>0</v>
      </c>
      <c r="AN58" s="199">
        <v>0</v>
      </c>
      <c r="AO58" s="199">
        <v>356.4</v>
      </c>
      <c r="AP58" s="199">
        <v>0</v>
      </c>
      <c r="AQ58" s="199">
        <v>39</v>
      </c>
      <c r="AR58" s="199">
        <v>0</v>
      </c>
      <c r="AS58" s="199">
        <v>0</v>
      </c>
      <c r="AT58" s="199">
        <v>0</v>
      </c>
    </row>
    <row r="59" spans="1:46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495.69</v>
      </c>
      <c r="L59" s="199">
        <v>10.68</v>
      </c>
      <c r="M59" s="199">
        <v>57.34</v>
      </c>
      <c r="N59" s="199">
        <v>50.19</v>
      </c>
      <c r="O59" s="199">
        <v>35.450000000000003</v>
      </c>
      <c r="P59" s="199">
        <v>22.94</v>
      </c>
      <c r="Q59" s="199">
        <v>7.18</v>
      </c>
      <c r="R59" s="199">
        <v>18.010000000000002</v>
      </c>
      <c r="S59" s="199">
        <v>11.21</v>
      </c>
      <c r="T59" s="199">
        <v>0</v>
      </c>
      <c r="U59" s="199">
        <v>60.09</v>
      </c>
      <c r="V59" s="199">
        <v>6.06</v>
      </c>
      <c r="W59" s="199">
        <v>14.78</v>
      </c>
      <c r="X59" s="199">
        <v>62.68</v>
      </c>
      <c r="Y59" s="199">
        <v>0</v>
      </c>
      <c r="Z59" s="199">
        <v>118.26</v>
      </c>
      <c r="AA59" s="199">
        <v>29.74</v>
      </c>
      <c r="AB59" s="199">
        <v>0</v>
      </c>
      <c r="AC59" s="199">
        <v>14.97</v>
      </c>
      <c r="AD59" s="199">
        <v>0</v>
      </c>
      <c r="AE59" s="199">
        <v>0</v>
      </c>
      <c r="AF59" s="199">
        <v>0</v>
      </c>
      <c r="AG59" s="199">
        <v>17.54</v>
      </c>
      <c r="AH59" s="199">
        <v>0</v>
      </c>
      <c r="AI59" s="199">
        <v>118.4</v>
      </c>
      <c r="AJ59" s="199">
        <v>0</v>
      </c>
      <c r="AK59" s="199">
        <v>99.62</v>
      </c>
      <c r="AL59" s="199">
        <v>0</v>
      </c>
      <c r="AM59" s="199">
        <v>0</v>
      </c>
      <c r="AN59" s="199">
        <v>0</v>
      </c>
      <c r="AO59" s="199">
        <v>356.4</v>
      </c>
      <c r="AP59" s="199">
        <v>0</v>
      </c>
      <c r="AQ59" s="199">
        <v>39</v>
      </c>
      <c r="AR59" s="199">
        <v>0</v>
      </c>
      <c r="AS59" s="199">
        <v>0</v>
      </c>
      <c r="AT59" s="199">
        <v>0</v>
      </c>
    </row>
    <row r="60" spans="1:46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495.69</v>
      </c>
      <c r="L60" s="199">
        <v>10.68</v>
      </c>
      <c r="M60" s="199">
        <v>57.34</v>
      </c>
      <c r="N60" s="199">
        <v>50.19</v>
      </c>
      <c r="O60" s="199">
        <v>35.450000000000003</v>
      </c>
      <c r="P60" s="199">
        <v>22.94</v>
      </c>
      <c r="Q60" s="199">
        <v>7.18</v>
      </c>
      <c r="R60" s="199">
        <v>18.010000000000002</v>
      </c>
      <c r="S60" s="199">
        <v>11.21</v>
      </c>
      <c r="T60" s="199">
        <v>0</v>
      </c>
      <c r="U60" s="199">
        <v>60.09</v>
      </c>
      <c r="V60" s="199">
        <v>6.06</v>
      </c>
      <c r="W60" s="199">
        <v>14.78</v>
      </c>
      <c r="X60" s="199">
        <v>62.68</v>
      </c>
      <c r="Y60" s="199">
        <v>0</v>
      </c>
      <c r="Z60" s="199">
        <v>118.26</v>
      </c>
      <c r="AA60" s="199">
        <v>29.74</v>
      </c>
      <c r="AB60" s="199">
        <v>0</v>
      </c>
      <c r="AC60" s="199">
        <v>14.97</v>
      </c>
      <c r="AD60" s="199">
        <v>0</v>
      </c>
      <c r="AE60" s="199">
        <v>0</v>
      </c>
      <c r="AF60" s="199">
        <v>0</v>
      </c>
      <c r="AG60" s="199">
        <v>17.54</v>
      </c>
      <c r="AH60" s="199">
        <v>0</v>
      </c>
      <c r="AI60" s="199">
        <v>118.4</v>
      </c>
      <c r="AJ60" s="199">
        <v>0</v>
      </c>
      <c r="AK60" s="199">
        <v>99.62</v>
      </c>
      <c r="AL60" s="199">
        <v>0</v>
      </c>
      <c r="AM60" s="199">
        <v>0</v>
      </c>
      <c r="AN60" s="199">
        <v>0</v>
      </c>
      <c r="AO60" s="199">
        <v>356.4</v>
      </c>
      <c r="AP60" s="199">
        <v>0</v>
      </c>
      <c r="AQ60" s="199">
        <v>39</v>
      </c>
      <c r="AR60" s="199">
        <v>0</v>
      </c>
      <c r="AS60" s="199">
        <v>0</v>
      </c>
      <c r="AT60" s="199">
        <v>0</v>
      </c>
    </row>
    <row r="61" spans="1:46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495.69</v>
      </c>
      <c r="L61" s="199">
        <v>10.68</v>
      </c>
      <c r="M61" s="199">
        <v>57.34</v>
      </c>
      <c r="N61" s="199">
        <v>50.19</v>
      </c>
      <c r="O61" s="199">
        <v>35.450000000000003</v>
      </c>
      <c r="P61" s="199">
        <v>22.94</v>
      </c>
      <c r="Q61" s="199">
        <v>7.18</v>
      </c>
      <c r="R61" s="199">
        <v>18.010000000000002</v>
      </c>
      <c r="S61" s="199">
        <v>11.21</v>
      </c>
      <c r="T61" s="199">
        <v>0</v>
      </c>
      <c r="U61" s="199">
        <v>60.09</v>
      </c>
      <c r="V61" s="199">
        <v>6.06</v>
      </c>
      <c r="W61" s="199">
        <v>14.78</v>
      </c>
      <c r="X61" s="199">
        <v>62.68</v>
      </c>
      <c r="Y61" s="199">
        <v>0</v>
      </c>
      <c r="Z61" s="199">
        <v>118.26</v>
      </c>
      <c r="AA61" s="199">
        <v>29.74</v>
      </c>
      <c r="AB61" s="199">
        <v>0</v>
      </c>
      <c r="AC61" s="199">
        <v>14.97</v>
      </c>
      <c r="AD61" s="199">
        <v>0</v>
      </c>
      <c r="AE61" s="199">
        <v>0</v>
      </c>
      <c r="AF61" s="199">
        <v>0</v>
      </c>
      <c r="AG61" s="199">
        <v>17.54</v>
      </c>
      <c r="AH61" s="199">
        <v>0</v>
      </c>
      <c r="AI61" s="199">
        <v>110.99</v>
      </c>
      <c r="AJ61" s="199">
        <v>0</v>
      </c>
      <c r="AK61" s="199">
        <v>99.62</v>
      </c>
      <c r="AL61" s="199">
        <v>0</v>
      </c>
      <c r="AM61" s="199">
        <v>0</v>
      </c>
      <c r="AN61" s="199">
        <v>0</v>
      </c>
      <c r="AO61" s="199">
        <v>356.4</v>
      </c>
      <c r="AP61" s="199">
        <v>0</v>
      </c>
      <c r="AQ61" s="199">
        <v>39</v>
      </c>
      <c r="AR61" s="199">
        <v>0</v>
      </c>
      <c r="AS61" s="199">
        <v>0</v>
      </c>
      <c r="AT61" s="199">
        <v>0</v>
      </c>
    </row>
    <row r="62" spans="1:46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495.69</v>
      </c>
      <c r="L62" s="199">
        <v>10.68</v>
      </c>
      <c r="M62" s="199">
        <v>57.34</v>
      </c>
      <c r="N62" s="199">
        <v>50.19</v>
      </c>
      <c r="O62" s="199">
        <v>35.450000000000003</v>
      </c>
      <c r="P62" s="199">
        <v>22.94</v>
      </c>
      <c r="Q62" s="199">
        <v>7.18</v>
      </c>
      <c r="R62" s="199">
        <v>18.010000000000002</v>
      </c>
      <c r="S62" s="199">
        <v>11.21</v>
      </c>
      <c r="T62" s="199">
        <v>0</v>
      </c>
      <c r="U62" s="199">
        <v>60.09</v>
      </c>
      <c r="V62" s="199">
        <v>6.06</v>
      </c>
      <c r="W62" s="199">
        <v>14.78</v>
      </c>
      <c r="X62" s="199">
        <v>62.68</v>
      </c>
      <c r="Y62" s="199">
        <v>0</v>
      </c>
      <c r="Z62" s="199">
        <v>118.26</v>
      </c>
      <c r="AA62" s="199">
        <v>29.74</v>
      </c>
      <c r="AB62" s="199">
        <v>0</v>
      </c>
      <c r="AC62" s="199">
        <v>12.42</v>
      </c>
      <c r="AD62" s="199">
        <v>0</v>
      </c>
      <c r="AE62" s="199">
        <v>0</v>
      </c>
      <c r="AF62" s="199">
        <v>0</v>
      </c>
      <c r="AG62" s="199">
        <v>17.54</v>
      </c>
      <c r="AH62" s="199">
        <v>0</v>
      </c>
      <c r="AI62" s="199">
        <v>112.08</v>
      </c>
      <c r="AJ62" s="199">
        <v>0</v>
      </c>
      <c r="AK62" s="199">
        <v>99.62</v>
      </c>
      <c r="AL62" s="199">
        <v>0</v>
      </c>
      <c r="AM62" s="199">
        <v>0</v>
      </c>
      <c r="AN62" s="199">
        <v>0</v>
      </c>
      <c r="AO62" s="199">
        <v>402.4</v>
      </c>
      <c r="AP62" s="199">
        <v>0</v>
      </c>
      <c r="AQ62" s="199">
        <v>39</v>
      </c>
      <c r="AR62" s="199">
        <v>0</v>
      </c>
      <c r="AS62" s="199">
        <v>0</v>
      </c>
      <c r="AT62" s="199">
        <v>0</v>
      </c>
    </row>
    <row r="63" spans="1:46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495.69</v>
      </c>
      <c r="L63" s="199">
        <v>10.68</v>
      </c>
      <c r="M63" s="199">
        <v>57.34</v>
      </c>
      <c r="N63" s="199">
        <v>50.19</v>
      </c>
      <c r="O63" s="199">
        <v>35.450000000000003</v>
      </c>
      <c r="P63" s="199">
        <v>23.23</v>
      </c>
      <c r="Q63" s="199">
        <v>7.18</v>
      </c>
      <c r="R63" s="199">
        <v>18.010000000000002</v>
      </c>
      <c r="S63" s="199">
        <v>11.21</v>
      </c>
      <c r="T63" s="199">
        <v>0</v>
      </c>
      <c r="U63" s="199">
        <v>60.09</v>
      </c>
      <c r="V63" s="199">
        <v>6.06</v>
      </c>
      <c r="W63" s="199">
        <v>14.78</v>
      </c>
      <c r="X63" s="199">
        <v>62.68</v>
      </c>
      <c r="Y63" s="199">
        <v>0</v>
      </c>
      <c r="Z63" s="199">
        <v>118.26</v>
      </c>
      <c r="AA63" s="199">
        <v>29.74</v>
      </c>
      <c r="AB63" s="199">
        <v>0</v>
      </c>
      <c r="AC63" s="199">
        <v>12.42</v>
      </c>
      <c r="AD63" s="199">
        <v>0</v>
      </c>
      <c r="AE63" s="199">
        <v>0</v>
      </c>
      <c r="AF63" s="199">
        <v>0</v>
      </c>
      <c r="AG63" s="199">
        <v>17.54</v>
      </c>
      <c r="AH63" s="199">
        <v>0</v>
      </c>
      <c r="AI63" s="199">
        <v>112.08</v>
      </c>
      <c r="AJ63" s="199">
        <v>0</v>
      </c>
      <c r="AK63" s="199">
        <v>99.62</v>
      </c>
      <c r="AL63" s="199">
        <v>0</v>
      </c>
      <c r="AM63" s="199">
        <v>0</v>
      </c>
      <c r="AN63" s="199">
        <v>0</v>
      </c>
      <c r="AO63" s="199">
        <v>392.4</v>
      </c>
      <c r="AP63" s="199">
        <v>0</v>
      </c>
      <c r="AQ63" s="199">
        <v>39</v>
      </c>
      <c r="AR63" s="199">
        <v>0</v>
      </c>
      <c r="AS63" s="199">
        <v>0</v>
      </c>
      <c r="AT63" s="199">
        <v>0</v>
      </c>
    </row>
    <row r="64" spans="1:46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495.69</v>
      </c>
      <c r="L64" s="199">
        <v>10.68</v>
      </c>
      <c r="M64" s="199">
        <v>57.34</v>
      </c>
      <c r="N64" s="199">
        <v>50.19</v>
      </c>
      <c r="O64" s="199">
        <v>35.450000000000003</v>
      </c>
      <c r="P64" s="199">
        <v>23.23</v>
      </c>
      <c r="Q64" s="199">
        <v>7.18</v>
      </c>
      <c r="R64" s="199">
        <v>18.010000000000002</v>
      </c>
      <c r="S64" s="199">
        <v>11.21</v>
      </c>
      <c r="T64" s="199">
        <v>0</v>
      </c>
      <c r="U64" s="199">
        <v>60.09</v>
      </c>
      <c r="V64" s="199">
        <v>6.06</v>
      </c>
      <c r="W64" s="199">
        <v>14.78</v>
      </c>
      <c r="X64" s="199">
        <v>62.68</v>
      </c>
      <c r="Y64" s="199">
        <v>0</v>
      </c>
      <c r="Z64" s="199">
        <v>118.26</v>
      </c>
      <c r="AA64" s="199">
        <v>29.74</v>
      </c>
      <c r="AB64" s="199">
        <v>0</v>
      </c>
      <c r="AC64" s="199">
        <v>12.78</v>
      </c>
      <c r="AD64" s="199">
        <v>0</v>
      </c>
      <c r="AE64" s="199">
        <v>0</v>
      </c>
      <c r="AF64" s="199">
        <v>0</v>
      </c>
      <c r="AG64" s="199">
        <v>17.54</v>
      </c>
      <c r="AH64" s="199">
        <v>0</v>
      </c>
      <c r="AI64" s="199">
        <v>112.08</v>
      </c>
      <c r="AJ64" s="199">
        <v>0</v>
      </c>
      <c r="AK64" s="199">
        <v>99.62</v>
      </c>
      <c r="AL64" s="199">
        <v>0</v>
      </c>
      <c r="AM64" s="199">
        <v>0</v>
      </c>
      <c r="AN64" s="199">
        <v>0</v>
      </c>
      <c r="AO64" s="199">
        <v>374.4</v>
      </c>
      <c r="AP64" s="199">
        <v>0</v>
      </c>
      <c r="AQ64" s="199">
        <v>39</v>
      </c>
      <c r="AR64" s="199">
        <v>0</v>
      </c>
      <c r="AS64" s="199">
        <v>0</v>
      </c>
      <c r="AT64" s="199">
        <v>0</v>
      </c>
    </row>
    <row r="65" spans="1:46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495.69</v>
      </c>
      <c r="L65" s="199">
        <v>10.68</v>
      </c>
      <c r="M65" s="199">
        <v>57.34</v>
      </c>
      <c r="N65" s="199">
        <v>50.19</v>
      </c>
      <c r="O65" s="199">
        <v>35.450000000000003</v>
      </c>
      <c r="P65" s="199">
        <v>23.23</v>
      </c>
      <c r="Q65" s="199">
        <v>7.18</v>
      </c>
      <c r="R65" s="199">
        <v>18.010000000000002</v>
      </c>
      <c r="S65" s="199">
        <v>11.21</v>
      </c>
      <c r="T65" s="199">
        <v>0</v>
      </c>
      <c r="U65" s="199">
        <v>60.09</v>
      </c>
      <c r="V65" s="199">
        <v>6.06</v>
      </c>
      <c r="W65" s="199">
        <v>14.78</v>
      </c>
      <c r="X65" s="199">
        <v>62.68</v>
      </c>
      <c r="Y65" s="199">
        <v>0</v>
      </c>
      <c r="Z65" s="199">
        <v>118.26</v>
      </c>
      <c r="AA65" s="199">
        <v>29.74</v>
      </c>
      <c r="AB65" s="199">
        <v>0</v>
      </c>
      <c r="AC65" s="199">
        <v>12.78</v>
      </c>
      <c r="AD65" s="199">
        <v>0</v>
      </c>
      <c r="AE65" s="199">
        <v>0</v>
      </c>
      <c r="AF65" s="199">
        <v>0</v>
      </c>
      <c r="AG65" s="199">
        <v>17.54</v>
      </c>
      <c r="AH65" s="199">
        <v>0</v>
      </c>
      <c r="AI65" s="199">
        <v>112.08</v>
      </c>
      <c r="AJ65" s="199">
        <v>0</v>
      </c>
      <c r="AK65" s="199">
        <v>99.62</v>
      </c>
      <c r="AL65" s="199">
        <v>0</v>
      </c>
      <c r="AM65" s="199">
        <v>0</v>
      </c>
      <c r="AN65" s="199">
        <v>0</v>
      </c>
      <c r="AO65" s="199">
        <v>366.4</v>
      </c>
      <c r="AP65" s="199">
        <v>0</v>
      </c>
      <c r="AQ65" s="199">
        <v>39</v>
      </c>
      <c r="AR65" s="199">
        <v>0</v>
      </c>
      <c r="AS65" s="199">
        <v>0</v>
      </c>
      <c r="AT65" s="199">
        <v>0</v>
      </c>
    </row>
    <row r="66" spans="1:46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495.69</v>
      </c>
      <c r="L66" s="199">
        <v>10.68</v>
      </c>
      <c r="M66" s="199">
        <v>57.34</v>
      </c>
      <c r="N66" s="199">
        <v>50.19</v>
      </c>
      <c r="O66" s="199">
        <v>35.450000000000003</v>
      </c>
      <c r="P66" s="199">
        <v>23.23</v>
      </c>
      <c r="Q66" s="199">
        <v>7.18</v>
      </c>
      <c r="R66" s="199">
        <v>18.010000000000002</v>
      </c>
      <c r="S66" s="199">
        <v>11.21</v>
      </c>
      <c r="T66" s="199">
        <v>0</v>
      </c>
      <c r="U66" s="199">
        <v>60.09</v>
      </c>
      <c r="V66" s="199">
        <v>6.06</v>
      </c>
      <c r="W66" s="199">
        <v>14.78</v>
      </c>
      <c r="X66" s="199">
        <v>62.68</v>
      </c>
      <c r="Y66" s="199">
        <v>0</v>
      </c>
      <c r="Z66" s="199">
        <v>118.26</v>
      </c>
      <c r="AA66" s="199">
        <v>29.74</v>
      </c>
      <c r="AB66" s="199">
        <v>0</v>
      </c>
      <c r="AC66" s="199">
        <v>12.78</v>
      </c>
      <c r="AD66" s="199">
        <v>0</v>
      </c>
      <c r="AE66" s="199">
        <v>0</v>
      </c>
      <c r="AF66" s="199">
        <v>0</v>
      </c>
      <c r="AG66" s="199">
        <v>17.54</v>
      </c>
      <c r="AH66" s="199">
        <v>0</v>
      </c>
      <c r="AI66" s="199">
        <v>112.08</v>
      </c>
      <c r="AJ66" s="199">
        <v>0</v>
      </c>
      <c r="AK66" s="199">
        <v>99.62</v>
      </c>
      <c r="AL66" s="199">
        <v>0</v>
      </c>
      <c r="AM66" s="199">
        <v>0</v>
      </c>
      <c r="AN66" s="199">
        <v>0</v>
      </c>
      <c r="AO66" s="199">
        <v>428.4</v>
      </c>
      <c r="AP66" s="199">
        <v>0</v>
      </c>
      <c r="AQ66" s="199">
        <v>39</v>
      </c>
      <c r="AR66" s="199">
        <v>0</v>
      </c>
      <c r="AS66" s="199">
        <v>0</v>
      </c>
      <c r="AT66" s="199">
        <v>0</v>
      </c>
    </row>
    <row r="67" spans="1:46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495.69</v>
      </c>
      <c r="L67" s="199">
        <v>10.68</v>
      </c>
      <c r="M67" s="199">
        <v>57.34</v>
      </c>
      <c r="N67" s="199">
        <v>50.19</v>
      </c>
      <c r="O67" s="199">
        <v>35.450000000000003</v>
      </c>
      <c r="P67" s="199">
        <v>23.23</v>
      </c>
      <c r="Q67" s="199">
        <v>7.18</v>
      </c>
      <c r="R67" s="199">
        <v>18.010000000000002</v>
      </c>
      <c r="S67" s="199">
        <v>11.21</v>
      </c>
      <c r="T67" s="199">
        <v>0</v>
      </c>
      <c r="U67" s="199">
        <v>60.09</v>
      </c>
      <c r="V67" s="199">
        <v>6.06</v>
      </c>
      <c r="W67" s="199">
        <v>14.78</v>
      </c>
      <c r="X67" s="199">
        <v>62.68</v>
      </c>
      <c r="Y67" s="199">
        <v>0</v>
      </c>
      <c r="Z67" s="199">
        <v>118.26</v>
      </c>
      <c r="AA67" s="199">
        <v>29.74</v>
      </c>
      <c r="AB67" s="199">
        <v>0</v>
      </c>
      <c r="AC67" s="199">
        <v>12.78</v>
      </c>
      <c r="AD67" s="199">
        <v>0</v>
      </c>
      <c r="AE67" s="199">
        <v>0</v>
      </c>
      <c r="AF67" s="199">
        <v>0</v>
      </c>
      <c r="AG67" s="199">
        <v>17.54</v>
      </c>
      <c r="AH67" s="199">
        <v>0</v>
      </c>
      <c r="AI67" s="199">
        <v>112.08</v>
      </c>
      <c r="AJ67" s="199">
        <v>0</v>
      </c>
      <c r="AK67" s="199">
        <v>99.62</v>
      </c>
      <c r="AL67" s="199">
        <v>0</v>
      </c>
      <c r="AM67" s="199">
        <v>0</v>
      </c>
      <c r="AN67" s="199">
        <v>0</v>
      </c>
      <c r="AO67" s="199">
        <v>406.4</v>
      </c>
      <c r="AP67" s="199">
        <v>0</v>
      </c>
      <c r="AQ67" s="199">
        <v>39</v>
      </c>
      <c r="AR67" s="199">
        <v>0</v>
      </c>
      <c r="AS67" s="199">
        <v>0</v>
      </c>
      <c r="AT67" s="199">
        <v>0</v>
      </c>
    </row>
    <row r="68" spans="1:46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495.69</v>
      </c>
      <c r="L68" s="199">
        <v>10.68</v>
      </c>
      <c r="M68" s="199">
        <v>57.34</v>
      </c>
      <c r="N68" s="199">
        <v>50.19</v>
      </c>
      <c r="O68" s="199">
        <v>35.450000000000003</v>
      </c>
      <c r="P68" s="199">
        <v>23.23</v>
      </c>
      <c r="Q68" s="199">
        <v>7.18</v>
      </c>
      <c r="R68" s="199">
        <v>18.010000000000002</v>
      </c>
      <c r="S68" s="199">
        <v>11.21</v>
      </c>
      <c r="T68" s="199">
        <v>0</v>
      </c>
      <c r="U68" s="199">
        <v>60.09</v>
      </c>
      <c r="V68" s="199">
        <v>6.06</v>
      </c>
      <c r="W68" s="199">
        <v>14.78</v>
      </c>
      <c r="X68" s="199">
        <v>62.68</v>
      </c>
      <c r="Y68" s="199">
        <v>0</v>
      </c>
      <c r="Z68" s="199">
        <v>118.26</v>
      </c>
      <c r="AA68" s="199">
        <v>29.74</v>
      </c>
      <c r="AB68" s="199">
        <v>0</v>
      </c>
      <c r="AC68" s="199">
        <v>12.78</v>
      </c>
      <c r="AD68" s="199">
        <v>0</v>
      </c>
      <c r="AE68" s="199">
        <v>0</v>
      </c>
      <c r="AF68" s="199">
        <v>0</v>
      </c>
      <c r="AG68" s="199">
        <v>17.54</v>
      </c>
      <c r="AH68" s="199">
        <v>0</v>
      </c>
      <c r="AI68" s="199">
        <v>112.08</v>
      </c>
      <c r="AJ68" s="199">
        <v>0</v>
      </c>
      <c r="AK68" s="199">
        <v>99.62</v>
      </c>
      <c r="AL68" s="199">
        <v>0</v>
      </c>
      <c r="AM68" s="199">
        <v>0</v>
      </c>
      <c r="AN68" s="199">
        <v>0</v>
      </c>
      <c r="AO68" s="199">
        <v>399.4</v>
      </c>
      <c r="AP68" s="199">
        <v>0</v>
      </c>
      <c r="AQ68" s="199">
        <v>39</v>
      </c>
      <c r="AR68" s="199">
        <v>0</v>
      </c>
      <c r="AS68" s="199">
        <v>0</v>
      </c>
      <c r="AT68" s="199">
        <v>0</v>
      </c>
    </row>
    <row r="69" spans="1:46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495.69</v>
      </c>
      <c r="L69" s="199">
        <v>10.68</v>
      </c>
      <c r="M69" s="199">
        <v>57.34</v>
      </c>
      <c r="N69" s="199">
        <v>50.19</v>
      </c>
      <c r="O69" s="199">
        <v>35.450000000000003</v>
      </c>
      <c r="P69" s="199">
        <v>23.23</v>
      </c>
      <c r="Q69" s="199">
        <v>7.18</v>
      </c>
      <c r="R69" s="199">
        <v>18.010000000000002</v>
      </c>
      <c r="S69" s="199">
        <v>11.21</v>
      </c>
      <c r="T69" s="199">
        <v>0</v>
      </c>
      <c r="U69" s="199">
        <v>60.09</v>
      </c>
      <c r="V69" s="199">
        <v>6.06</v>
      </c>
      <c r="W69" s="199">
        <v>14.78</v>
      </c>
      <c r="X69" s="199">
        <v>62.68</v>
      </c>
      <c r="Y69" s="199">
        <v>0</v>
      </c>
      <c r="Z69" s="199">
        <v>118.26</v>
      </c>
      <c r="AA69" s="199">
        <v>29.74</v>
      </c>
      <c r="AB69" s="199">
        <v>0</v>
      </c>
      <c r="AC69" s="199">
        <v>12.78</v>
      </c>
      <c r="AD69" s="199">
        <v>0</v>
      </c>
      <c r="AE69" s="199">
        <v>0</v>
      </c>
      <c r="AF69" s="199">
        <v>0</v>
      </c>
      <c r="AG69" s="199">
        <v>17.54</v>
      </c>
      <c r="AH69" s="199">
        <v>0</v>
      </c>
      <c r="AI69" s="199">
        <v>112.08</v>
      </c>
      <c r="AJ69" s="199">
        <v>0</v>
      </c>
      <c r="AK69" s="199">
        <v>99.62</v>
      </c>
      <c r="AL69" s="199">
        <v>0</v>
      </c>
      <c r="AM69" s="199">
        <v>0</v>
      </c>
      <c r="AN69" s="199">
        <v>0</v>
      </c>
      <c r="AO69" s="199">
        <v>408.4</v>
      </c>
      <c r="AP69" s="199">
        <v>0</v>
      </c>
      <c r="AQ69" s="199">
        <v>33.11</v>
      </c>
      <c r="AR69" s="199">
        <v>0</v>
      </c>
      <c r="AS69" s="199">
        <v>0</v>
      </c>
      <c r="AT69" s="199">
        <v>0</v>
      </c>
    </row>
    <row r="70" spans="1:46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495.69</v>
      </c>
      <c r="L70" s="199">
        <v>10.68</v>
      </c>
      <c r="M70" s="199">
        <v>57.34</v>
      </c>
      <c r="N70" s="199">
        <v>50.19</v>
      </c>
      <c r="O70" s="199">
        <v>35.450000000000003</v>
      </c>
      <c r="P70" s="199">
        <v>23.23</v>
      </c>
      <c r="Q70" s="199">
        <v>7.18</v>
      </c>
      <c r="R70" s="199">
        <v>18.010000000000002</v>
      </c>
      <c r="S70" s="199">
        <v>11.21</v>
      </c>
      <c r="T70" s="199">
        <v>0</v>
      </c>
      <c r="U70" s="199">
        <v>60.09</v>
      </c>
      <c r="V70" s="199">
        <v>6.06</v>
      </c>
      <c r="W70" s="199">
        <v>14.78</v>
      </c>
      <c r="X70" s="199">
        <v>62.68</v>
      </c>
      <c r="Y70" s="199">
        <v>0</v>
      </c>
      <c r="Z70" s="199">
        <v>118.26</v>
      </c>
      <c r="AA70" s="199">
        <v>29.74</v>
      </c>
      <c r="AB70" s="199">
        <v>0</v>
      </c>
      <c r="AC70" s="199">
        <v>12.78</v>
      </c>
      <c r="AD70" s="199">
        <v>0</v>
      </c>
      <c r="AE70" s="199">
        <v>0</v>
      </c>
      <c r="AF70" s="199">
        <v>0</v>
      </c>
      <c r="AG70" s="199">
        <v>17.54</v>
      </c>
      <c r="AH70" s="199">
        <v>0</v>
      </c>
      <c r="AI70" s="199">
        <v>112.08</v>
      </c>
      <c r="AJ70" s="199">
        <v>0</v>
      </c>
      <c r="AK70" s="199">
        <v>99.62</v>
      </c>
      <c r="AL70" s="199">
        <v>0</v>
      </c>
      <c r="AM70" s="199">
        <v>0</v>
      </c>
      <c r="AN70" s="199">
        <v>0</v>
      </c>
      <c r="AO70" s="199">
        <v>419.4</v>
      </c>
      <c r="AP70" s="199">
        <v>0</v>
      </c>
      <c r="AQ70" s="199">
        <v>28.27</v>
      </c>
      <c r="AR70" s="199">
        <v>0</v>
      </c>
      <c r="AS70" s="199">
        <v>0</v>
      </c>
      <c r="AT70" s="199">
        <v>0</v>
      </c>
    </row>
    <row r="71" spans="1:46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495.69</v>
      </c>
      <c r="L71" s="199">
        <v>10.68</v>
      </c>
      <c r="M71" s="199">
        <v>57.34</v>
      </c>
      <c r="N71" s="199">
        <v>50.19</v>
      </c>
      <c r="O71" s="199">
        <v>35.450000000000003</v>
      </c>
      <c r="P71" s="199">
        <v>23.23</v>
      </c>
      <c r="Q71" s="199">
        <v>7.18</v>
      </c>
      <c r="R71" s="199">
        <v>18.010000000000002</v>
      </c>
      <c r="S71" s="199">
        <v>11.21</v>
      </c>
      <c r="T71" s="199">
        <v>0</v>
      </c>
      <c r="U71" s="199">
        <v>60.09</v>
      </c>
      <c r="V71" s="199">
        <v>6.06</v>
      </c>
      <c r="W71" s="199">
        <v>14.78</v>
      </c>
      <c r="X71" s="199">
        <v>62.68</v>
      </c>
      <c r="Y71" s="199">
        <v>0</v>
      </c>
      <c r="Z71" s="199">
        <v>118.26</v>
      </c>
      <c r="AA71" s="199">
        <v>29.74</v>
      </c>
      <c r="AB71" s="199">
        <v>0</v>
      </c>
      <c r="AC71" s="199">
        <v>12.78</v>
      </c>
      <c r="AD71" s="199">
        <v>0</v>
      </c>
      <c r="AE71" s="199">
        <v>0</v>
      </c>
      <c r="AF71" s="199">
        <v>0</v>
      </c>
      <c r="AG71" s="199">
        <v>17.54</v>
      </c>
      <c r="AH71" s="199">
        <v>0</v>
      </c>
      <c r="AI71" s="199">
        <v>112.08</v>
      </c>
      <c r="AJ71" s="199">
        <v>0</v>
      </c>
      <c r="AK71" s="199">
        <v>99.62</v>
      </c>
      <c r="AL71" s="199">
        <v>0</v>
      </c>
      <c r="AM71" s="199">
        <v>0</v>
      </c>
      <c r="AN71" s="199">
        <v>0</v>
      </c>
      <c r="AO71" s="199">
        <v>379.4</v>
      </c>
      <c r="AP71" s="199">
        <v>0</v>
      </c>
      <c r="AQ71" s="199">
        <v>24.4</v>
      </c>
      <c r="AR71" s="199">
        <v>0</v>
      </c>
      <c r="AS71" s="199">
        <v>0</v>
      </c>
      <c r="AT71" s="199">
        <v>0</v>
      </c>
    </row>
    <row r="72" spans="1:46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495.69</v>
      </c>
      <c r="L72" s="199">
        <v>10.68</v>
      </c>
      <c r="M72" s="199">
        <v>57.34</v>
      </c>
      <c r="N72" s="199">
        <v>50.19</v>
      </c>
      <c r="O72" s="199">
        <v>35.450000000000003</v>
      </c>
      <c r="P72" s="199">
        <v>23.23</v>
      </c>
      <c r="Q72" s="199">
        <v>7.18</v>
      </c>
      <c r="R72" s="199">
        <v>18.010000000000002</v>
      </c>
      <c r="S72" s="199">
        <v>11.21</v>
      </c>
      <c r="T72" s="199">
        <v>0</v>
      </c>
      <c r="U72" s="199">
        <v>60.09</v>
      </c>
      <c r="V72" s="199">
        <v>6.06</v>
      </c>
      <c r="W72" s="199">
        <v>14.78</v>
      </c>
      <c r="X72" s="199">
        <v>62.68</v>
      </c>
      <c r="Y72" s="199">
        <v>0</v>
      </c>
      <c r="Z72" s="199">
        <v>118.26</v>
      </c>
      <c r="AA72" s="199">
        <v>29.74</v>
      </c>
      <c r="AB72" s="199">
        <v>0</v>
      </c>
      <c r="AC72" s="199">
        <v>12.78</v>
      </c>
      <c r="AD72" s="199">
        <v>0</v>
      </c>
      <c r="AE72" s="199">
        <v>0</v>
      </c>
      <c r="AF72" s="199">
        <v>0</v>
      </c>
      <c r="AG72" s="199">
        <v>17.54</v>
      </c>
      <c r="AH72" s="199">
        <v>0</v>
      </c>
      <c r="AI72" s="199">
        <v>112.08</v>
      </c>
      <c r="AJ72" s="199">
        <v>0</v>
      </c>
      <c r="AK72" s="199">
        <v>99.62</v>
      </c>
      <c r="AL72" s="199">
        <v>0</v>
      </c>
      <c r="AM72" s="199">
        <v>0</v>
      </c>
      <c r="AN72" s="199">
        <v>0</v>
      </c>
      <c r="AO72" s="199">
        <v>366.4</v>
      </c>
      <c r="AP72" s="199">
        <v>0</v>
      </c>
      <c r="AQ72" s="199">
        <v>22.3</v>
      </c>
      <c r="AR72" s="199">
        <v>0</v>
      </c>
      <c r="AS72" s="199">
        <v>0</v>
      </c>
      <c r="AT72" s="199">
        <v>0</v>
      </c>
    </row>
    <row r="73" spans="1:46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495.69</v>
      </c>
      <c r="L73" s="199">
        <v>10.68</v>
      </c>
      <c r="M73" s="199">
        <v>57.34</v>
      </c>
      <c r="N73" s="199">
        <v>50.19</v>
      </c>
      <c r="O73" s="199">
        <v>35.450000000000003</v>
      </c>
      <c r="P73" s="199">
        <v>22.94</v>
      </c>
      <c r="Q73" s="199">
        <v>7.18</v>
      </c>
      <c r="R73" s="199">
        <v>18.010000000000002</v>
      </c>
      <c r="S73" s="199">
        <v>11.21</v>
      </c>
      <c r="T73" s="199">
        <v>0</v>
      </c>
      <c r="U73" s="199">
        <v>60.09</v>
      </c>
      <c r="V73" s="199">
        <v>6.06</v>
      </c>
      <c r="W73" s="199">
        <v>14.78</v>
      </c>
      <c r="X73" s="199">
        <v>62.68</v>
      </c>
      <c r="Y73" s="199">
        <v>0</v>
      </c>
      <c r="Z73" s="199">
        <v>118.26</v>
      </c>
      <c r="AA73" s="199">
        <v>29.74</v>
      </c>
      <c r="AB73" s="199">
        <v>0</v>
      </c>
      <c r="AC73" s="199">
        <v>12.78</v>
      </c>
      <c r="AD73" s="199">
        <v>0</v>
      </c>
      <c r="AE73" s="199">
        <v>0</v>
      </c>
      <c r="AF73" s="199">
        <v>0</v>
      </c>
      <c r="AG73" s="199">
        <v>17.54</v>
      </c>
      <c r="AH73" s="199">
        <v>0</v>
      </c>
      <c r="AI73" s="199">
        <v>112.08</v>
      </c>
      <c r="AJ73" s="199">
        <v>0</v>
      </c>
      <c r="AK73" s="199">
        <v>99.62</v>
      </c>
      <c r="AL73" s="199">
        <v>0</v>
      </c>
      <c r="AM73" s="199">
        <v>0</v>
      </c>
      <c r="AN73" s="199">
        <v>0</v>
      </c>
      <c r="AO73" s="199">
        <v>375.4</v>
      </c>
      <c r="AP73" s="199">
        <v>0</v>
      </c>
      <c r="AQ73" s="199">
        <v>17.52</v>
      </c>
      <c r="AR73" s="199">
        <v>0</v>
      </c>
      <c r="AS73" s="199">
        <v>0</v>
      </c>
      <c r="AT73" s="199">
        <v>0</v>
      </c>
    </row>
    <row r="74" spans="1:46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495.69</v>
      </c>
      <c r="L74" s="199">
        <v>10.68</v>
      </c>
      <c r="M74" s="199">
        <v>57.34</v>
      </c>
      <c r="N74" s="199">
        <v>50.19</v>
      </c>
      <c r="O74" s="199">
        <v>35.450000000000003</v>
      </c>
      <c r="P74" s="199">
        <v>22.94</v>
      </c>
      <c r="Q74" s="199">
        <v>7.18</v>
      </c>
      <c r="R74" s="199">
        <v>18.010000000000002</v>
      </c>
      <c r="S74" s="199">
        <v>11.21</v>
      </c>
      <c r="T74" s="199">
        <v>0</v>
      </c>
      <c r="U74" s="199">
        <v>60.09</v>
      </c>
      <c r="V74" s="199">
        <v>6.06</v>
      </c>
      <c r="W74" s="199">
        <v>14.78</v>
      </c>
      <c r="X74" s="199">
        <v>62.68</v>
      </c>
      <c r="Y74" s="199">
        <v>0</v>
      </c>
      <c r="Z74" s="199">
        <v>118.26</v>
      </c>
      <c r="AA74" s="199">
        <v>29.74</v>
      </c>
      <c r="AB74" s="199">
        <v>0</v>
      </c>
      <c r="AC74" s="199">
        <v>12.78</v>
      </c>
      <c r="AD74" s="199">
        <v>0</v>
      </c>
      <c r="AE74" s="199">
        <v>0</v>
      </c>
      <c r="AF74" s="199">
        <v>0</v>
      </c>
      <c r="AG74" s="199">
        <v>17.54</v>
      </c>
      <c r="AH74" s="199">
        <v>0</v>
      </c>
      <c r="AI74" s="199">
        <v>112.08</v>
      </c>
      <c r="AJ74" s="199">
        <v>0</v>
      </c>
      <c r="AK74" s="199">
        <v>99.62</v>
      </c>
      <c r="AL74" s="199">
        <v>0</v>
      </c>
      <c r="AM74" s="199">
        <v>0</v>
      </c>
      <c r="AN74" s="199">
        <v>0</v>
      </c>
      <c r="AO74" s="199">
        <v>366.4</v>
      </c>
      <c r="AP74" s="199">
        <v>0</v>
      </c>
      <c r="AQ74" s="199">
        <v>8.81</v>
      </c>
      <c r="AR74" s="199">
        <v>0</v>
      </c>
      <c r="AS74" s="199">
        <v>0</v>
      </c>
      <c r="AT74" s="199">
        <v>0</v>
      </c>
    </row>
    <row r="75" spans="1:46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495.69</v>
      </c>
      <c r="L75" s="199">
        <v>10.68</v>
      </c>
      <c r="M75" s="199">
        <v>61.7</v>
      </c>
      <c r="N75" s="199">
        <v>50.19</v>
      </c>
      <c r="O75" s="199">
        <v>35.450000000000003</v>
      </c>
      <c r="P75" s="199">
        <v>22.51</v>
      </c>
      <c r="Q75" s="199">
        <v>7.18</v>
      </c>
      <c r="R75" s="199">
        <v>18.010000000000002</v>
      </c>
      <c r="S75" s="199">
        <v>11.21</v>
      </c>
      <c r="T75" s="199">
        <v>0</v>
      </c>
      <c r="U75" s="199">
        <v>60.09</v>
      </c>
      <c r="V75" s="199">
        <v>6.06</v>
      </c>
      <c r="W75" s="199">
        <v>14.78</v>
      </c>
      <c r="X75" s="199">
        <v>62.68</v>
      </c>
      <c r="Y75" s="199">
        <v>0</v>
      </c>
      <c r="Z75" s="199">
        <v>118.26</v>
      </c>
      <c r="AA75" s="199">
        <v>29.74</v>
      </c>
      <c r="AB75" s="199">
        <v>0</v>
      </c>
      <c r="AC75" s="199">
        <v>15</v>
      </c>
      <c r="AD75" s="199">
        <v>0</v>
      </c>
      <c r="AE75" s="199">
        <v>0</v>
      </c>
      <c r="AF75" s="199">
        <v>0</v>
      </c>
      <c r="AG75" s="199">
        <v>17.54</v>
      </c>
      <c r="AH75" s="199">
        <v>0</v>
      </c>
      <c r="AI75" s="199">
        <v>118.94</v>
      </c>
      <c r="AJ75" s="199">
        <v>0</v>
      </c>
      <c r="AK75" s="199">
        <v>99.62</v>
      </c>
      <c r="AL75" s="199">
        <v>0</v>
      </c>
      <c r="AM75" s="199">
        <v>0</v>
      </c>
      <c r="AN75" s="199">
        <v>0</v>
      </c>
      <c r="AO75" s="199">
        <v>402.41</v>
      </c>
      <c r="AP75" s="199">
        <v>0</v>
      </c>
      <c r="AQ75" s="199">
        <v>0</v>
      </c>
      <c r="AR75" s="199">
        <v>0</v>
      </c>
      <c r="AS75" s="199">
        <v>0</v>
      </c>
      <c r="AT75" s="199">
        <v>0</v>
      </c>
    </row>
    <row r="76" spans="1:46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495.69</v>
      </c>
      <c r="L76" s="199">
        <v>10.68</v>
      </c>
      <c r="M76" s="199">
        <v>61.7</v>
      </c>
      <c r="N76" s="199">
        <v>50.19</v>
      </c>
      <c r="O76" s="199">
        <v>35.450000000000003</v>
      </c>
      <c r="P76" s="199">
        <v>22.51</v>
      </c>
      <c r="Q76" s="199">
        <v>7.18</v>
      </c>
      <c r="R76" s="199">
        <v>18.010000000000002</v>
      </c>
      <c r="S76" s="199">
        <v>11.21</v>
      </c>
      <c r="T76" s="199">
        <v>0</v>
      </c>
      <c r="U76" s="199">
        <v>60.09</v>
      </c>
      <c r="V76" s="199">
        <v>6.06</v>
      </c>
      <c r="W76" s="199">
        <v>14.78</v>
      </c>
      <c r="X76" s="199">
        <v>62.68</v>
      </c>
      <c r="Y76" s="199">
        <v>0</v>
      </c>
      <c r="Z76" s="199">
        <v>118.26</v>
      </c>
      <c r="AA76" s="199">
        <v>29.74</v>
      </c>
      <c r="AB76" s="199">
        <v>0</v>
      </c>
      <c r="AC76" s="199">
        <v>13.36</v>
      </c>
      <c r="AD76" s="199">
        <v>0</v>
      </c>
      <c r="AE76" s="199">
        <v>0</v>
      </c>
      <c r="AF76" s="199">
        <v>0</v>
      </c>
      <c r="AG76" s="199">
        <v>17.54</v>
      </c>
      <c r="AH76" s="199">
        <v>0</v>
      </c>
      <c r="AI76" s="199">
        <v>112.08</v>
      </c>
      <c r="AJ76" s="199">
        <v>0</v>
      </c>
      <c r="AK76" s="199">
        <v>99.62</v>
      </c>
      <c r="AL76" s="199">
        <v>0</v>
      </c>
      <c r="AM76" s="199">
        <v>0</v>
      </c>
      <c r="AN76" s="199">
        <v>0</v>
      </c>
      <c r="AO76" s="199">
        <v>388.22</v>
      </c>
      <c r="AP76" s="199">
        <v>0</v>
      </c>
      <c r="AQ76" s="199">
        <v>0</v>
      </c>
      <c r="AR76" s="199">
        <v>0</v>
      </c>
      <c r="AS76" s="199">
        <v>0</v>
      </c>
      <c r="AT76" s="199">
        <v>0</v>
      </c>
    </row>
    <row r="77" spans="1:46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495.69</v>
      </c>
      <c r="L77" s="199">
        <v>10.68</v>
      </c>
      <c r="M77" s="199">
        <v>61.7</v>
      </c>
      <c r="N77" s="199">
        <v>50.19</v>
      </c>
      <c r="O77" s="199">
        <v>35.450000000000003</v>
      </c>
      <c r="P77" s="199">
        <v>22.51</v>
      </c>
      <c r="Q77" s="199">
        <v>7.18</v>
      </c>
      <c r="R77" s="199">
        <v>18.010000000000002</v>
      </c>
      <c r="S77" s="199">
        <v>11.21</v>
      </c>
      <c r="T77" s="199">
        <v>0</v>
      </c>
      <c r="U77" s="199">
        <v>60.09</v>
      </c>
      <c r="V77" s="199">
        <v>6.06</v>
      </c>
      <c r="W77" s="199">
        <v>14.78</v>
      </c>
      <c r="X77" s="199">
        <v>62.68</v>
      </c>
      <c r="Y77" s="199">
        <v>0</v>
      </c>
      <c r="Z77" s="199">
        <v>118.26</v>
      </c>
      <c r="AA77" s="199">
        <v>29.74</v>
      </c>
      <c r="AB77" s="199">
        <v>0</v>
      </c>
      <c r="AC77" s="199">
        <v>13.36</v>
      </c>
      <c r="AD77" s="199">
        <v>0</v>
      </c>
      <c r="AE77" s="199">
        <v>0</v>
      </c>
      <c r="AF77" s="199">
        <v>0</v>
      </c>
      <c r="AG77" s="199">
        <v>17.54</v>
      </c>
      <c r="AH77" s="199">
        <v>0</v>
      </c>
      <c r="AI77" s="199">
        <v>112.08</v>
      </c>
      <c r="AJ77" s="199">
        <v>0</v>
      </c>
      <c r="AK77" s="199">
        <v>99.62</v>
      </c>
      <c r="AL77" s="199">
        <v>0</v>
      </c>
      <c r="AM77" s="199">
        <v>0</v>
      </c>
      <c r="AN77" s="199">
        <v>0</v>
      </c>
      <c r="AO77" s="199">
        <v>381.78</v>
      </c>
      <c r="AP77" s="199">
        <v>0</v>
      </c>
      <c r="AQ77" s="199">
        <v>0</v>
      </c>
      <c r="AR77" s="199">
        <v>0</v>
      </c>
      <c r="AS77" s="199">
        <v>0</v>
      </c>
      <c r="AT77" s="199">
        <v>0</v>
      </c>
    </row>
    <row r="78" spans="1:46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495.69</v>
      </c>
      <c r="L78" s="199">
        <v>10.68</v>
      </c>
      <c r="M78" s="199">
        <v>61.7</v>
      </c>
      <c r="N78" s="199">
        <v>50.19</v>
      </c>
      <c r="O78" s="199">
        <v>35.450000000000003</v>
      </c>
      <c r="P78" s="199">
        <v>22.51</v>
      </c>
      <c r="Q78" s="199">
        <v>7.18</v>
      </c>
      <c r="R78" s="199">
        <v>18.010000000000002</v>
      </c>
      <c r="S78" s="199">
        <v>11.21</v>
      </c>
      <c r="T78" s="199">
        <v>0</v>
      </c>
      <c r="U78" s="199">
        <v>60.09</v>
      </c>
      <c r="V78" s="199">
        <v>6.06</v>
      </c>
      <c r="W78" s="199">
        <v>14.78</v>
      </c>
      <c r="X78" s="199">
        <v>62.68</v>
      </c>
      <c r="Y78" s="199">
        <v>0</v>
      </c>
      <c r="Z78" s="199">
        <v>118.26</v>
      </c>
      <c r="AA78" s="199">
        <v>29.74</v>
      </c>
      <c r="AB78" s="199">
        <v>0</v>
      </c>
      <c r="AC78" s="199">
        <v>13.36</v>
      </c>
      <c r="AD78" s="199">
        <v>0</v>
      </c>
      <c r="AE78" s="199">
        <v>0</v>
      </c>
      <c r="AF78" s="199">
        <v>0</v>
      </c>
      <c r="AG78" s="199">
        <v>17.54</v>
      </c>
      <c r="AH78" s="199">
        <v>0</v>
      </c>
      <c r="AI78" s="199">
        <v>112.08</v>
      </c>
      <c r="AJ78" s="199">
        <v>0</v>
      </c>
      <c r="AK78" s="199">
        <v>99.62</v>
      </c>
      <c r="AL78" s="199">
        <v>0</v>
      </c>
      <c r="AM78" s="199">
        <v>0</v>
      </c>
      <c r="AN78" s="199">
        <v>0</v>
      </c>
      <c r="AO78" s="199">
        <v>374.99</v>
      </c>
      <c r="AP78" s="199">
        <v>0</v>
      </c>
      <c r="AQ78" s="199">
        <v>0</v>
      </c>
      <c r="AR78" s="199">
        <v>0</v>
      </c>
      <c r="AS78" s="199">
        <v>0</v>
      </c>
      <c r="AT78" s="199">
        <v>0</v>
      </c>
    </row>
    <row r="79" spans="1:46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495.69</v>
      </c>
      <c r="L79" s="199">
        <v>10.68</v>
      </c>
      <c r="M79" s="199">
        <v>61.7</v>
      </c>
      <c r="N79" s="199">
        <v>50.19</v>
      </c>
      <c r="O79" s="199">
        <v>35.450000000000003</v>
      </c>
      <c r="P79" s="199">
        <v>22.51</v>
      </c>
      <c r="Q79" s="199">
        <v>7.18</v>
      </c>
      <c r="R79" s="199">
        <v>18.010000000000002</v>
      </c>
      <c r="S79" s="199">
        <v>11.21</v>
      </c>
      <c r="T79" s="199">
        <v>0</v>
      </c>
      <c r="U79" s="199">
        <v>60.09</v>
      </c>
      <c r="V79" s="199">
        <v>6.06</v>
      </c>
      <c r="W79" s="199">
        <v>14.78</v>
      </c>
      <c r="X79" s="199">
        <v>62.68</v>
      </c>
      <c r="Y79" s="199">
        <v>0</v>
      </c>
      <c r="Z79" s="199">
        <v>118.26</v>
      </c>
      <c r="AA79" s="199">
        <v>29.74</v>
      </c>
      <c r="AB79" s="199">
        <v>0</v>
      </c>
      <c r="AC79" s="199">
        <v>13.36</v>
      </c>
      <c r="AD79" s="199">
        <v>0</v>
      </c>
      <c r="AE79" s="199">
        <v>0</v>
      </c>
      <c r="AF79" s="199">
        <v>0</v>
      </c>
      <c r="AG79" s="199">
        <v>17.54</v>
      </c>
      <c r="AH79" s="199">
        <v>0</v>
      </c>
      <c r="AI79" s="199">
        <v>122.15</v>
      </c>
      <c r="AJ79" s="199">
        <v>0</v>
      </c>
      <c r="AK79" s="199">
        <v>99.62</v>
      </c>
      <c r="AL79" s="199">
        <v>0</v>
      </c>
      <c r="AM79" s="199">
        <v>0</v>
      </c>
      <c r="AN79" s="199">
        <v>0</v>
      </c>
      <c r="AO79" s="199">
        <v>378.85</v>
      </c>
      <c r="AP79" s="199">
        <v>0</v>
      </c>
      <c r="AQ79" s="199">
        <v>0</v>
      </c>
      <c r="AR79" s="199">
        <v>0</v>
      </c>
      <c r="AS79" s="199">
        <v>0</v>
      </c>
      <c r="AT79" s="199">
        <v>0</v>
      </c>
    </row>
    <row r="80" spans="1:46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495.69</v>
      </c>
      <c r="L80" s="199">
        <v>10.68</v>
      </c>
      <c r="M80" s="199">
        <v>61.7</v>
      </c>
      <c r="N80" s="199">
        <v>50.19</v>
      </c>
      <c r="O80" s="199">
        <v>35.450000000000003</v>
      </c>
      <c r="P80" s="199">
        <v>22.51</v>
      </c>
      <c r="Q80" s="199">
        <v>7.18</v>
      </c>
      <c r="R80" s="199">
        <v>18.010000000000002</v>
      </c>
      <c r="S80" s="199">
        <v>11.21</v>
      </c>
      <c r="T80" s="199">
        <v>0</v>
      </c>
      <c r="U80" s="199">
        <v>60.09</v>
      </c>
      <c r="V80" s="199">
        <v>6.06</v>
      </c>
      <c r="W80" s="199">
        <v>14.78</v>
      </c>
      <c r="X80" s="199">
        <v>62.68</v>
      </c>
      <c r="Y80" s="199">
        <v>0</v>
      </c>
      <c r="Z80" s="199">
        <v>118.26</v>
      </c>
      <c r="AA80" s="199">
        <v>29.74</v>
      </c>
      <c r="AB80" s="199">
        <v>0</v>
      </c>
      <c r="AC80" s="199">
        <v>13.36</v>
      </c>
      <c r="AD80" s="199">
        <v>0</v>
      </c>
      <c r="AE80" s="199">
        <v>0</v>
      </c>
      <c r="AF80" s="199">
        <v>0</v>
      </c>
      <c r="AG80" s="199">
        <v>17.54</v>
      </c>
      <c r="AH80" s="199">
        <v>0</v>
      </c>
      <c r="AI80" s="199">
        <v>122.15</v>
      </c>
      <c r="AJ80" s="199">
        <v>0</v>
      </c>
      <c r="AK80" s="199">
        <v>99.62</v>
      </c>
      <c r="AL80" s="199">
        <v>0</v>
      </c>
      <c r="AM80" s="199">
        <v>0</v>
      </c>
      <c r="AN80" s="199">
        <v>0</v>
      </c>
      <c r="AO80" s="199">
        <v>394.85</v>
      </c>
      <c r="AP80" s="199">
        <v>0</v>
      </c>
      <c r="AQ80" s="199">
        <v>0</v>
      </c>
      <c r="AR80" s="199">
        <v>0</v>
      </c>
      <c r="AS80" s="199">
        <v>0</v>
      </c>
      <c r="AT80" s="199">
        <v>0</v>
      </c>
    </row>
    <row r="81" spans="1:46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495.69</v>
      </c>
      <c r="L81" s="199">
        <v>10.68</v>
      </c>
      <c r="M81" s="199">
        <v>61.7</v>
      </c>
      <c r="N81" s="199">
        <v>50.19</v>
      </c>
      <c r="O81" s="199">
        <v>35.450000000000003</v>
      </c>
      <c r="P81" s="199">
        <v>22.51</v>
      </c>
      <c r="Q81" s="199">
        <v>7.18</v>
      </c>
      <c r="R81" s="199">
        <v>18.010000000000002</v>
      </c>
      <c r="S81" s="199">
        <v>11.21</v>
      </c>
      <c r="T81" s="199">
        <v>0</v>
      </c>
      <c r="U81" s="199">
        <v>60.09</v>
      </c>
      <c r="V81" s="199">
        <v>6.06</v>
      </c>
      <c r="W81" s="199">
        <v>14.78</v>
      </c>
      <c r="X81" s="199">
        <v>62.68</v>
      </c>
      <c r="Y81" s="199">
        <v>0</v>
      </c>
      <c r="Z81" s="199">
        <v>118.26</v>
      </c>
      <c r="AA81" s="199">
        <v>29.74</v>
      </c>
      <c r="AB81" s="199">
        <v>0</v>
      </c>
      <c r="AC81" s="199">
        <v>12.6</v>
      </c>
      <c r="AD81" s="199">
        <v>0</v>
      </c>
      <c r="AE81" s="199">
        <v>0</v>
      </c>
      <c r="AF81" s="199">
        <v>0</v>
      </c>
      <c r="AG81" s="199">
        <v>17.54</v>
      </c>
      <c r="AH81" s="199">
        <v>0</v>
      </c>
      <c r="AI81" s="199">
        <v>122.15</v>
      </c>
      <c r="AJ81" s="199">
        <v>0</v>
      </c>
      <c r="AK81" s="199">
        <v>99.62</v>
      </c>
      <c r="AL81" s="199">
        <v>0</v>
      </c>
      <c r="AM81" s="199">
        <v>0</v>
      </c>
      <c r="AN81" s="199">
        <v>0</v>
      </c>
      <c r="AO81" s="199">
        <v>431.64</v>
      </c>
      <c r="AP81" s="199">
        <v>0</v>
      </c>
      <c r="AQ81" s="199">
        <v>0</v>
      </c>
      <c r="AR81" s="199">
        <v>0</v>
      </c>
      <c r="AS81" s="199">
        <v>0</v>
      </c>
      <c r="AT81" s="199">
        <v>0</v>
      </c>
    </row>
    <row r="82" spans="1:46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495.69</v>
      </c>
      <c r="L82" s="199">
        <v>10.68</v>
      </c>
      <c r="M82" s="199">
        <v>61.7</v>
      </c>
      <c r="N82" s="199">
        <v>50.19</v>
      </c>
      <c r="O82" s="199">
        <v>35.450000000000003</v>
      </c>
      <c r="P82" s="199">
        <v>22.51</v>
      </c>
      <c r="Q82" s="199">
        <v>7.18</v>
      </c>
      <c r="R82" s="199">
        <v>18.010000000000002</v>
      </c>
      <c r="S82" s="199">
        <v>11.21</v>
      </c>
      <c r="T82" s="199">
        <v>0</v>
      </c>
      <c r="U82" s="199">
        <v>60.09</v>
      </c>
      <c r="V82" s="199">
        <v>6.06</v>
      </c>
      <c r="W82" s="199">
        <v>14.78</v>
      </c>
      <c r="X82" s="199">
        <v>62.68</v>
      </c>
      <c r="Y82" s="199">
        <v>0</v>
      </c>
      <c r="Z82" s="199">
        <v>118.26</v>
      </c>
      <c r="AA82" s="199">
        <v>29.74</v>
      </c>
      <c r="AB82" s="199">
        <v>0</v>
      </c>
      <c r="AC82" s="199">
        <v>12.98</v>
      </c>
      <c r="AD82" s="199">
        <v>0</v>
      </c>
      <c r="AE82" s="199">
        <v>0</v>
      </c>
      <c r="AF82" s="199">
        <v>0</v>
      </c>
      <c r="AG82" s="199">
        <v>17.54</v>
      </c>
      <c r="AH82" s="199">
        <v>0</v>
      </c>
      <c r="AI82" s="199">
        <v>122.15</v>
      </c>
      <c r="AJ82" s="199">
        <v>0</v>
      </c>
      <c r="AK82" s="199">
        <v>99.62</v>
      </c>
      <c r="AL82" s="199">
        <v>0</v>
      </c>
      <c r="AM82" s="199">
        <v>0</v>
      </c>
      <c r="AN82" s="199">
        <v>0</v>
      </c>
      <c r="AO82" s="199">
        <v>431.85</v>
      </c>
      <c r="AP82" s="199">
        <v>0</v>
      </c>
      <c r="AQ82" s="199">
        <v>0</v>
      </c>
      <c r="AR82" s="199">
        <v>0</v>
      </c>
      <c r="AS82" s="199">
        <v>0</v>
      </c>
      <c r="AT82" s="199">
        <v>0</v>
      </c>
    </row>
    <row r="83" spans="1:46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495.69</v>
      </c>
      <c r="L83" s="199">
        <v>10.68</v>
      </c>
      <c r="M83" s="199">
        <v>61.7</v>
      </c>
      <c r="N83" s="199">
        <v>50.19</v>
      </c>
      <c r="O83" s="199">
        <v>35.450000000000003</v>
      </c>
      <c r="P83" s="199">
        <v>22.51</v>
      </c>
      <c r="Q83" s="199">
        <v>7.18</v>
      </c>
      <c r="R83" s="199">
        <v>18.010000000000002</v>
      </c>
      <c r="S83" s="199">
        <v>11.21</v>
      </c>
      <c r="T83" s="199">
        <v>0</v>
      </c>
      <c r="U83" s="199">
        <v>60.09</v>
      </c>
      <c r="V83" s="199">
        <v>6.06</v>
      </c>
      <c r="W83" s="199">
        <v>14.78</v>
      </c>
      <c r="X83" s="199">
        <v>62.68</v>
      </c>
      <c r="Y83" s="199">
        <v>0</v>
      </c>
      <c r="Z83" s="199">
        <v>118.26</v>
      </c>
      <c r="AA83" s="199">
        <v>29.74</v>
      </c>
      <c r="AB83" s="199">
        <v>0</v>
      </c>
      <c r="AC83" s="199">
        <v>12.98</v>
      </c>
      <c r="AD83" s="199">
        <v>0</v>
      </c>
      <c r="AE83" s="199">
        <v>0</v>
      </c>
      <c r="AF83" s="199">
        <v>0</v>
      </c>
      <c r="AG83" s="199">
        <v>17.54</v>
      </c>
      <c r="AH83" s="199">
        <v>0</v>
      </c>
      <c r="AI83" s="199">
        <v>122.15</v>
      </c>
      <c r="AJ83" s="199">
        <v>0</v>
      </c>
      <c r="AK83" s="199">
        <v>99.62</v>
      </c>
      <c r="AL83" s="199">
        <v>0</v>
      </c>
      <c r="AM83" s="199">
        <v>0</v>
      </c>
      <c r="AN83" s="199">
        <v>0</v>
      </c>
      <c r="AO83" s="199">
        <v>453.72</v>
      </c>
      <c r="AP83" s="199">
        <v>0</v>
      </c>
      <c r="AQ83" s="199">
        <v>0</v>
      </c>
      <c r="AR83" s="199">
        <v>0</v>
      </c>
      <c r="AS83" s="199">
        <v>0</v>
      </c>
      <c r="AT83" s="199">
        <v>0</v>
      </c>
    </row>
    <row r="84" spans="1:46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495.69</v>
      </c>
      <c r="L84" s="199">
        <v>10.68</v>
      </c>
      <c r="M84" s="199">
        <v>61.7</v>
      </c>
      <c r="N84" s="199">
        <v>50.19</v>
      </c>
      <c r="O84" s="199">
        <v>35.450000000000003</v>
      </c>
      <c r="P84" s="199">
        <v>22.51</v>
      </c>
      <c r="Q84" s="199">
        <v>7.18</v>
      </c>
      <c r="R84" s="199">
        <v>18.010000000000002</v>
      </c>
      <c r="S84" s="199">
        <v>11.21</v>
      </c>
      <c r="T84" s="199">
        <v>0</v>
      </c>
      <c r="U84" s="199">
        <v>60.09</v>
      </c>
      <c r="V84" s="199">
        <v>6.06</v>
      </c>
      <c r="W84" s="199">
        <v>14.78</v>
      </c>
      <c r="X84" s="199">
        <v>62.68</v>
      </c>
      <c r="Y84" s="199">
        <v>0</v>
      </c>
      <c r="Z84" s="199">
        <v>118.26</v>
      </c>
      <c r="AA84" s="199">
        <v>29.74</v>
      </c>
      <c r="AB84" s="199">
        <v>0</v>
      </c>
      <c r="AC84" s="199">
        <v>12.98</v>
      </c>
      <c r="AD84" s="199">
        <v>0</v>
      </c>
      <c r="AE84" s="199">
        <v>0</v>
      </c>
      <c r="AF84" s="199">
        <v>0</v>
      </c>
      <c r="AG84" s="199">
        <v>17.54</v>
      </c>
      <c r="AH84" s="199">
        <v>0</v>
      </c>
      <c r="AI84" s="199">
        <v>122.15</v>
      </c>
      <c r="AJ84" s="199">
        <v>0</v>
      </c>
      <c r="AK84" s="199">
        <v>99.62</v>
      </c>
      <c r="AL84" s="199">
        <v>0</v>
      </c>
      <c r="AM84" s="199">
        <v>0</v>
      </c>
      <c r="AN84" s="199">
        <v>0</v>
      </c>
      <c r="AO84" s="199">
        <v>486.03</v>
      </c>
      <c r="AP84" s="199">
        <v>0</v>
      </c>
      <c r="AQ84" s="199">
        <v>0</v>
      </c>
      <c r="AR84" s="199">
        <v>0</v>
      </c>
      <c r="AS84" s="199">
        <v>0</v>
      </c>
      <c r="AT84" s="199">
        <v>0</v>
      </c>
    </row>
    <row r="85" spans="1:46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495.69</v>
      </c>
      <c r="L85" s="199">
        <v>10.68</v>
      </c>
      <c r="M85" s="199">
        <v>61.7</v>
      </c>
      <c r="N85" s="199">
        <v>50.19</v>
      </c>
      <c r="O85" s="199">
        <v>35.450000000000003</v>
      </c>
      <c r="P85" s="199">
        <v>22.51</v>
      </c>
      <c r="Q85" s="199">
        <v>7.18</v>
      </c>
      <c r="R85" s="199">
        <v>18.010000000000002</v>
      </c>
      <c r="S85" s="199">
        <v>11.21</v>
      </c>
      <c r="T85" s="199">
        <v>0</v>
      </c>
      <c r="U85" s="199">
        <v>60.09</v>
      </c>
      <c r="V85" s="199">
        <v>6.06</v>
      </c>
      <c r="W85" s="199">
        <v>14.78</v>
      </c>
      <c r="X85" s="199">
        <v>62.68</v>
      </c>
      <c r="Y85" s="199">
        <v>0</v>
      </c>
      <c r="Z85" s="199">
        <v>118.26</v>
      </c>
      <c r="AA85" s="199">
        <v>29.74</v>
      </c>
      <c r="AB85" s="199">
        <v>0</v>
      </c>
      <c r="AC85" s="199">
        <v>12.98</v>
      </c>
      <c r="AD85" s="199">
        <v>0</v>
      </c>
      <c r="AE85" s="199">
        <v>0</v>
      </c>
      <c r="AF85" s="199">
        <v>0</v>
      </c>
      <c r="AG85" s="199">
        <v>17.54</v>
      </c>
      <c r="AH85" s="199">
        <v>0</v>
      </c>
      <c r="AI85" s="199">
        <v>122.15</v>
      </c>
      <c r="AJ85" s="199">
        <v>0</v>
      </c>
      <c r="AK85" s="199">
        <v>99.62</v>
      </c>
      <c r="AL85" s="199">
        <v>0</v>
      </c>
      <c r="AM85" s="199">
        <v>0</v>
      </c>
      <c r="AN85" s="199">
        <v>0</v>
      </c>
      <c r="AO85" s="199">
        <v>491.23</v>
      </c>
      <c r="AP85" s="199">
        <v>0</v>
      </c>
      <c r="AQ85" s="199">
        <v>0</v>
      </c>
      <c r="AR85" s="199">
        <v>0</v>
      </c>
      <c r="AS85" s="199">
        <v>0</v>
      </c>
      <c r="AT85" s="199">
        <v>0</v>
      </c>
    </row>
    <row r="86" spans="1:46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495.69</v>
      </c>
      <c r="L86" s="199">
        <v>10.68</v>
      </c>
      <c r="M86" s="199">
        <v>61.7</v>
      </c>
      <c r="N86" s="199">
        <v>50.19</v>
      </c>
      <c r="O86" s="199">
        <v>35.450000000000003</v>
      </c>
      <c r="P86" s="199">
        <v>22.51</v>
      </c>
      <c r="Q86" s="199">
        <v>7.18</v>
      </c>
      <c r="R86" s="199">
        <v>18.010000000000002</v>
      </c>
      <c r="S86" s="199">
        <v>11.21</v>
      </c>
      <c r="T86" s="199">
        <v>0</v>
      </c>
      <c r="U86" s="199">
        <v>60.09</v>
      </c>
      <c r="V86" s="199">
        <v>6.06</v>
      </c>
      <c r="W86" s="199">
        <v>14.78</v>
      </c>
      <c r="X86" s="199">
        <v>62.68</v>
      </c>
      <c r="Y86" s="199">
        <v>0</v>
      </c>
      <c r="Z86" s="199">
        <v>118.26</v>
      </c>
      <c r="AA86" s="199">
        <v>29.74</v>
      </c>
      <c r="AB86" s="199">
        <v>0</v>
      </c>
      <c r="AC86" s="199">
        <v>12.98</v>
      </c>
      <c r="AD86" s="199">
        <v>0</v>
      </c>
      <c r="AE86" s="199">
        <v>0</v>
      </c>
      <c r="AF86" s="199">
        <v>0</v>
      </c>
      <c r="AG86" s="199">
        <v>17.54</v>
      </c>
      <c r="AH86" s="199">
        <v>0</v>
      </c>
      <c r="AI86" s="199">
        <v>122.15</v>
      </c>
      <c r="AJ86" s="199">
        <v>0</v>
      </c>
      <c r="AK86" s="199">
        <v>99.62</v>
      </c>
      <c r="AL86" s="199">
        <v>0</v>
      </c>
      <c r="AM86" s="199">
        <v>0</v>
      </c>
      <c r="AN86" s="199">
        <v>0</v>
      </c>
      <c r="AO86" s="199">
        <v>508.16</v>
      </c>
      <c r="AP86" s="199">
        <v>0</v>
      </c>
      <c r="AQ86" s="199">
        <v>0</v>
      </c>
      <c r="AR86" s="199">
        <v>0</v>
      </c>
      <c r="AS86" s="199">
        <v>0</v>
      </c>
      <c r="AT86" s="199">
        <v>0</v>
      </c>
    </row>
    <row r="87" spans="1:46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495.69</v>
      </c>
      <c r="L87" s="199">
        <v>10.68</v>
      </c>
      <c r="M87" s="199">
        <v>61.7</v>
      </c>
      <c r="N87" s="199">
        <v>50.19</v>
      </c>
      <c r="O87" s="199">
        <v>35.450000000000003</v>
      </c>
      <c r="P87" s="199">
        <v>22.51</v>
      </c>
      <c r="Q87" s="199">
        <v>7.18</v>
      </c>
      <c r="R87" s="199">
        <v>18.010000000000002</v>
      </c>
      <c r="S87" s="199">
        <v>11.21</v>
      </c>
      <c r="T87" s="199">
        <v>0</v>
      </c>
      <c r="U87" s="199">
        <v>60.09</v>
      </c>
      <c r="V87" s="199">
        <v>6.06</v>
      </c>
      <c r="W87" s="199">
        <v>14.78</v>
      </c>
      <c r="X87" s="199">
        <v>62.68</v>
      </c>
      <c r="Y87" s="199">
        <v>0</v>
      </c>
      <c r="Z87" s="199">
        <v>118.26</v>
      </c>
      <c r="AA87" s="199">
        <v>29.74</v>
      </c>
      <c r="AB87" s="199">
        <v>0</v>
      </c>
      <c r="AC87" s="199">
        <v>12.98</v>
      </c>
      <c r="AD87" s="199">
        <v>0</v>
      </c>
      <c r="AE87" s="199">
        <v>0</v>
      </c>
      <c r="AF87" s="199">
        <v>0</v>
      </c>
      <c r="AG87" s="199">
        <v>17.54</v>
      </c>
      <c r="AH87" s="199">
        <v>0</v>
      </c>
      <c r="AI87" s="199">
        <v>122.15</v>
      </c>
      <c r="AJ87" s="199">
        <v>0</v>
      </c>
      <c r="AK87" s="199">
        <v>99.62</v>
      </c>
      <c r="AL87" s="199">
        <v>0</v>
      </c>
      <c r="AM87" s="199">
        <v>0</v>
      </c>
      <c r="AN87" s="199">
        <v>0</v>
      </c>
      <c r="AO87" s="199">
        <v>458.85</v>
      </c>
      <c r="AP87" s="199">
        <v>0</v>
      </c>
      <c r="AQ87" s="199">
        <v>0</v>
      </c>
      <c r="AR87" s="199">
        <v>0</v>
      </c>
      <c r="AS87" s="199">
        <v>0</v>
      </c>
      <c r="AT87" s="199">
        <v>0</v>
      </c>
    </row>
    <row r="88" spans="1:46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495.69</v>
      </c>
      <c r="L88" s="199">
        <v>10.68</v>
      </c>
      <c r="M88" s="199">
        <v>61.7</v>
      </c>
      <c r="N88" s="199">
        <v>50.19</v>
      </c>
      <c r="O88" s="199">
        <v>35.450000000000003</v>
      </c>
      <c r="P88" s="199">
        <v>22.51</v>
      </c>
      <c r="Q88" s="199">
        <v>7.18</v>
      </c>
      <c r="R88" s="199">
        <v>18.010000000000002</v>
      </c>
      <c r="S88" s="199">
        <v>11.21</v>
      </c>
      <c r="T88" s="199">
        <v>0</v>
      </c>
      <c r="U88" s="199">
        <v>60.09</v>
      </c>
      <c r="V88" s="199">
        <v>6.06</v>
      </c>
      <c r="W88" s="199">
        <v>14.78</v>
      </c>
      <c r="X88" s="199">
        <v>62.68</v>
      </c>
      <c r="Y88" s="199">
        <v>0</v>
      </c>
      <c r="Z88" s="199">
        <v>118.26</v>
      </c>
      <c r="AA88" s="199">
        <v>29.74</v>
      </c>
      <c r="AB88" s="199">
        <v>0</v>
      </c>
      <c r="AC88" s="199">
        <v>12.98</v>
      </c>
      <c r="AD88" s="199">
        <v>0</v>
      </c>
      <c r="AE88" s="199">
        <v>0</v>
      </c>
      <c r="AF88" s="199">
        <v>0</v>
      </c>
      <c r="AG88" s="199">
        <v>17.54</v>
      </c>
      <c r="AH88" s="199">
        <v>0</v>
      </c>
      <c r="AI88" s="199">
        <v>122.15</v>
      </c>
      <c r="AJ88" s="199">
        <v>0</v>
      </c>
      <c r="AK88" s="199">
        <v>99.62</v>
      </c>
      <c r="AL88" s="199">
        <v>0</v>
      </c>
      <c r="AM88" s="199">
        <v>0</v>
      </c>
      <c r="AN88" s="199">
        <v>0</v>
      </c>
      <c r="AO88" s="199">
        <v>458.85</v>
      </c>
      <c r="AP88" s="199">
        <v>0</v>
      </c>
      <c r="AQ88" s="199">
        <v>0</v>
      </c>
      <c r="AR88" s="199">
        <v>0</v>
      </c>
      <c r="AS88" s="199">
        <v>0</v>
      </c>
      <c r="AT88" s="199">
        <v>0</v>
      </c>
    </row>
    <row r="89" spans="1:46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495.69</v>
      </c>
      <c r="L89" s="199">
        <v>10.68</v>
      </c>
      <c r="M89" s="199">
        <v>61.7</v>
      </c>
      <c r="N89" s="199">
        <v>50.19</v>
      </c>
      <c r="O89" s="199">
        <v>35.450000000000003</v>
      </c>
      <c r="P89" s="199">
        <v>22.94</v>
      </c>
      <c r="Q89" s="199">
        <v>7.18</v>
      </c>
      <c r="R89" s="199">
        <v>18.010000000000002</v>
      </c>
      <c r="S89" s="199">
        <v>11.21</v>
      </c>
      <c r="T89" s="199">
        <v>0</v>
      </c>
      <c r="U89" s="199">
        <v>60.09</v>
      </c>
      <c r="V89" s="199">
        <v>6.06</v>
      </c>
      <c r="W89" s="199">
        <v>14.78</v>
      </c>
      <c r="X89" s="199">
        <v>62.68</v>
      </c>
      <c r="Y89" s="199">
        <v>0</v>
      </c>
      <c r="Z89" s="199">
        <v>118.26</v>
      </c>
      <c r="AA89" s="199">
        <v>29.74</v>
      </c>
      <c r="AB89" s="199">
        <v>0</v>
      </c>
      <c r="AC89" s="199">
        <v>12.98</v>
      </c>
      <c r="AD89" s="199">
        <v>0</v>
      </c>
      <c r="AE89" s="199">
        <v>0</v>
      </c>
      <c r="AF89" s="199">
        <v>0</v>
      </c>
      <c r="AG89" s="199">
        <v>17.54</v>
      </c>
      <c r="AH89" s="199">
        <v>0</v>
      </c>
      <c r="AI89" s="199">
        <v>122.15</v>
      </c>
      <c r="AJ89" s="199">
        <v>0</v>
      </c>
      <c r="AK89" s="199">
        <v>99.62</v>
      </c>
      <c r="AL89" s="199">
        <v>0</v>
      </c>
      <c r="AM89" s="199">
        <v>0</v>
      </c>
      <c r="AN89" s="199">
        <v>0</v>
      </c>
      <c r="AO89" s="199">
        <v>318.85000000000002</v>
      </c>
      <c r="AP89" s="199">
        <v>0</v>
      </c>
      <c r="AQ89" s="199">
        <v>0</v>
      </c>
      <c r="AR89" s="199">
        <v>0</v>
      </c>
      <c r="AS89" s="199">
        <v>0</v>
      </c>
      <c r="AT89" s="199">
        <v>0</v>
      </c>
    </row>
    <row r="90" spans="1:46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495.69</v>
      </c>
      <c r="L90" s="199">
        <v>10.68</v>
      </c>
      <c r="M90" s="199">
        <v>61.7</v>
      </c>
      <c r="N90" s="199">
        <v>50.19</v>
      </c>
      <c r="O90" s="199">
        <v>35.450000000000003</v>
      </c>
      <c r="P90" s="199">
        <v>22.94</v>
      </c>
      <c r="Q90" s="199">
        <v>7.18</v>
      </c>
      <c r="R90" s="199">
        <v>18.010000000000002</v>
      </c>
      <c r="S90" s="199">
        <v>11.21</v>
      </c>
      <c r="T90" s="199">
        <v>0</v>
      </c>
      <c r="U90" s="199">
        <v>60.09</v>
      </c>
      <c r="V90" s="199">
        <v>6.06</v>
      </c>
      <c r="W90" s="199">
        <v>14.78</v>
      </c>
      <c r="X90" s="199">
        <v>62.68</v>
      </c>
      <c r="Y90" s="199">
        <v>0</v>
      </c>
      <c r="Z90" s="199">
        <v>118.26</v>
      </c>
      <c r="AA90" s="199">
        <v>29.74</v>
      </c>
      <c r="AB90" s="199">
        <v>0</v>
      </c>
      <c r="AC90" s="199">
        <v>12.98</v>
      </c>
      <c r="AD90" s="199">
        <v>0</v>
      </c>
      <c r="AE90" s="199">
        <v>0</v>
      </c>
      <c r="AF90" s="199">
        <v>0</v>
      </c>
      <c r="AG90" s="199">
        <v>17.54</v>
      </c>
      <c r="AH90" s="199">
        <v>0</v>
      </c>
      <c r="AI90" s="199">
        <v>122.15</v>
      </c>
      <c r="AJ90" s="199">
        <v>0</v>
      </c>
      <c r="AK90" s="199">
        <v>99.62</v>
      </c>
      <c r="AL90" s="199">
        <v>0</v>
      </c>
      <c r="AM90" s="199">
        <v>0</v>
      </c>
      <c r="AN90" s="199">
        <v>0</v>
      </c>
      <c r="AO90" s="199">
        <v>342.85</v>
      </c>
      <c r="AP90" s="199">
        <v>0</v>
      </c>
      <c r="AQ90" s="199">
        <v>0</v>
      </c>
      <c r="AR90" s="199">
        <v>0</v>
      </c>
      <c r="AS90" s="199">
        <v>0</v>
      </c>
      <c r="AT90" s="199">
        <v>0</v>
      </c>
    </row>
    <row r="91" spans="1:46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495.69</v>
      </c>
      <c r="L91" s="199">
        <v>10.68</v>
      </c>
      <c r="M91" s="199">
        <v>61.7</v>
      </c>
      <c r="N91" s="199">
        <v>50.19</v>
      </c>
      <c r="O91" s="199">
        <v>35.450000000000003</v>
      </c>
      <c r="P91" s="199">
        <v>23.23</v>
      </c>
      <c r="Q91" s="199">
        <v>7.18</v>
      </c>
      <c r="R91" s="199">
        <v>18.010000000000002</v>
      </c>
      <c r="S91" s="199">
        <v>11.21</v>
      </c>
      <c r="T91" s="199">
        <v>0</v>
      </c>
      <c r="U91" s="199">
        <v>60.09</v>
      </c>
      <c r="V91" s="199">
        <v>6.06</v>
      </c>
      <c r="W91" s="199">
        <v>14.78</v>
      </c>
      <c r="X91" s="199">
        <v>62.68</v>
      </c>
      <c r="Y91" s="199">
        <v>0</v>
      </c>
      <c r="Z91" s="199">
        <v>118.26</v>
      </c>
      <c r="AA91" s="199">
        <v>29.74</v>
      </c>
      <c r="AB91" s="199">
        <v>0</v>
      </c>
      <c r="AC91" s="199">
        <v>13.36</v>
      </c>
      <c r="AD91" s="199">
        <v>0</v>
      </c>
      <c r="AE91" s="199">
        <v>0</v>
      </c>
      <c r="AF91" s="199">
        <v>0</v>
      </c>
      <c r="AG91" s="199">
        <v>17.54</v>
      </c>
      <c r="AH91" s="199">
        <v>0</v>
      </c>
      <c r="AI91" s="199">
        <v>122.15</v>
      </c>
      <c r="AJ91" s="199">
        <v>0</v>
      </c>
      <c r="AK91" s="199">
        <v>99.62</v>
      </c>
      <c r="AL91" s="199">
        <v>0</v>
      </c>
      <c r="AM91" s="199">
        <v>0</v>
      </c>
      <c r="AN91" s="199">
        <v>0</v>
      </c>
      <c r="AO91" s="199">
        <v>323.85000000000002</v>
      </c>
      <c r="AP91" s="199">
        <v>0</v>
      </c>
      <c r="AQ91" s="199">
        <v>0</v>
      </c>
      <c r="AR91" s="199">
        <v>0</v>
      </c>
      <c r="AS91" s="199">
        <v>0</v>
      </c>
      <c r="AT91" s="199">
        <v>0</v>
      </c>
    </row>
    <row r="92" spans="1:46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495.69</v>
      </c>
      <c r="L92" s="199">
        <v>10.68</v>
      </c>
      <c r="M92" s="199">
        <v>61.7</v>
      </c>
      <c r="N92" s="199">
        <v>50.19</v>
      </c>
      <c r="O92" s="199">
        <v>35.450000000000003</v>
      </c>
      <c r="P92" s="199">
        <v>23.23</v>
      </c>
      <c r="Q92" s="199">
        <v>7.18</v>
      </c>
      <c r="R92" s="199">
        <v>18.010000000000002</v>
      </c>
      <c r="S92" s="199">
        <v>11.21</v>
      </c>
      <c r="T92" s="199">
        <v>0</v>
      </c>
      <c r="U92" s="199">
        <v>60.09</v>
      </c>
      <c r="V92" s="199">
        <v>6.06</v>
      </c>
      <c r="W92" s="199">
        <v>14.78</v>
      </c>
      <c r="X92" s="199">
        <v>62.68</v>
      </c>
      <c r="Y92" s="199">
        <v>0</v>
      </c>
      <c r="Z92" s="199">
        <v>118.26</v>
      </c>
      <c r="AA92" s="199">
        <v>29.74</v>
      </c>
      <c r="AB92" s="199">
        <v>0</v>
      </c>
      <c r="AC92" s="199">
        <v>13.36</v>
      </c>
      <c r="AD92" s="199">
        <v>0</v>
      </c>
      <c r="AE92" s="199">
        <v>0</v>
      </c>
      <c r="AF92" s="199">
        <v>0</v>
      </c>
      <c r="AG92" s="199">
        <v>17.54</v>
      </c>
      <c r="AH92" s="199">
        <v>0</v>
      </c>
      <c r="AI92" s="199">
        <v>122.15</v>
      </c>
      <c r="AJ92" s="199">
        <v>0</v>
      </c>
      <c r="AK92" s="199">
        <v>99.62</v>
      </c>
      <c r="AL92" s="199">
        <v>0</v>
      </c>
      <c r="AM92" s="199">
        <v>0</v>
      </c>
      <c r="AN92" s="199">
        <v>0</v>
      </c>
      <c r="AO92" s="199">
        <v>365.85</v>
      </c>
      <c r="AP92" s="199">
        <v>0</v>
      </c>
      <c r="AQ92" s="199">
        <v>0</v>
      </c>
      <c r="AR92" s="199">
        <v>0</v>
      </c>
      <c r="AS92" s="199">
        <v>0</v>
      </c>
      <c r="AT92" s="199">
        <v>0</v>
      </c>
    </row>
    <row r="93" spans="1:46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495.69</v>
      </c>
      <c r="L93" s="199">
        <v>10.68</v>
      </c>
      <c r="M93" s="199">
        <v>61.7</v>
      </c>
      <c r="N93" s="199">
        <v>50.19</v>
      </c>
      <c r="O93" s="199">
        <v>35.450000000000003</v>
      </c>
      <c r="P93" s="199">
        <v>23.23</v>
      </c>
      <c r="Q93" s="199">
        <v>7.18</v>
      </c>
      <c r="R93" s="199">
        <v>18.010000000000002</v>
      </c>
      <c r="S93" s="199">
        <v>11.21</v>
      </c>
      <c r="T93" s="199">
        <v>0</v>
      </c>
      <c r="U93" s="199">
        <v>60.09</v>
      </c>
      <c r="V93" s="199">
        <v>6.06</v>
      </c>
      <c r="W93" s="199">
        <v>14.78</v>
      </c>
      <c r="X93" s="199">
        <v>62.68</v>
      </c>
      <c r="Y93" s="199">
        <v>0</v>
      </c>
      <c r="Z93" s="199">
        <v>118.26</v>
      </c>
      <c r="AA93" s="199">
        <v>29.74</v>
      </c>
      <c r="AB93" s="199">
        <v>0</v>
      </c>
      <c r="AC93" s="199">
        <v>13.36</v>
      </c>
      <c r="AD93" s="199">
        <v>0</v>
      </c>
      <c r="AE93" s="199">
        <v>0</v>
      </c>
      <c r="AF93" s="199">
        <v>0</v>
      </c>
      <c r="AG93" s="199">
        <v>17.54</v>
      </c>
      <c r="AH93" s="199">
        <v>0</v>
      </c>
      <c r="AI93" s="199">
        <v>122.15</v>
      </c>
      <c r="AJ93" s="199">
        <v>0</v>
      </c>
      <c r="AK93" s="199">
        <v>99.62</v>
      </c>
      <c r="AL93" s="199">
        <v>0</v>
      </c>
      <c r="AM93" s="199">
        <v>0</v>
      </c>
      <c r="AN93" s="199">
        <v>0</v>
      </c>
      <c r="AO93" s="199">
        <v>435.85</v>
      </c>
      <c r="AP93" s="199">
        <v>0</v>
      </c>
      <c r="AQ93" s="199">
        <v>0</v>
      </c>
      <c r="AR93" s="199">
        <v>0</v>
      </c>
      <c r="AS93" s="199">
        <v>0</v>
      </c>
      <c r="AT93" s="199">
        <v>0</v>
      </c>
    </row>
    <row r="94" spans="1:46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495.69</v>
      </c>
      <c r="L94" s="199">
        <v>10.68</v>
      </c>
      <c r="M94" s="199">
        <v>61.7</v>
      </c>
      <c r="N94" s="199">
        <v>50.19</v>
      </c>
      <c r="O94" s="199">
        <v>35.450000000000003</v>
      </c>
      <c r="P94" s="199">
        <v>23.23</v>
      </c>
      <c r="Q94" s="199">
        <v>7.18</v>
      </c>
      <c r="R94" s="199">
        <v>18.010000000000002</v>
      </c>
      <c r="S94" s="199">
        <v>11.21</v>
      </c>
      <c r="T94" s="199">
        <v>0</v>
      </c>
      <c r="U94" s="199">
        <v>60.09</v>
      </c>
      <c r="V94" s="199">
        <v>6.06</v>
      </c>
      <c r="W94" s="199">
        <v>14.78</v>
      </c>
      <c r="X94" s="199">
        <v>62.68</v>
      </c>
      <c r="Y94" s="199">
        <v>0</v>
      </c>
      <c r="Z94" s="199">
        <v>118.26</v>
      </c>
      <c r="AA94" s="199">
        <v>29.74</v>
      </c>
      <c r="AB94" s="199">
        <v>0</v>
      </c>
      <c r="AC94" s="199">
        <v>13.36</v>
      </c>
      <c r="AD94" s="199">
        <v>0</v>
      </c>
      <c r="AE94" s="199">
        <v>0</v>
      </c>
      <c r="AF94" s="199">
        <v>0</v>
      </c>
      <c r="AG94" s="199">
        <v>17.54</v>
      </c>
      <c r="AH94" s="199">
        <v>0</v>
      </c>
      <c r="AI94" s="199">
        <v>122.15</v>
      </c>
      <c r="AJ94" s="199">
        <v>0</v>
      </c>
      <c r="AK94" s="199">
        <v>99.62</v>
      </c>
      <c r="AL94" s="199">
        <v>0</v>
      </c>
      <c r="AM94" s="199">
        <v>0</v>
      </c>
      <c r="AN94" s="199">
        <v>0</v>
      </c>
      <c r="AO94" s="199">
        <v>459.91</v>
      </c>
      <c r="AP94" s="199">
        <v>0</v>
      </c>
      <c r="AQ94" s="199">
        <v>0</v>
      </c>
      <c r="AR94" s="199">
        <v>0</v>
      </c>
      <c r="AS94" s="199">
        <v>0</v>
      </c>
      <c r="AT94" s="199">
        <v>0</v>
      </c>
    </row>
    <row r="95" spans="1:46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495.69</v>
      </c>
      <c r="L95" s="199">
        <v>10.68</v>
      </c>
      <c r="M95" s="199">
        <v>61.7</v>
      </c>
      <c r="N95" s="199">
        <v>50.19</v>
      </c>
      <c r="O95" s="199">
        <v>35.450000000000003</v>
      </c>
      <c r="P95" s="199">
        <v>23.23</v>
      </c>
      <c r="Q95" s="199">
        <v>6.7</v>
      </c>
      <c r="R95" s="199">
        <v>18.010000000000002</v>
      </c>
      <c r="S95" s="199">
        <v>11.21</v>
      </c>
      <c r="T95" s="199">
        <v>0</v>
      </c>
      <c r="U95" s="199">
        <v>60.09</v>
      </c>
      <c r="V95" s="199">
        <v>6.06</v>
      </c>
      <c r="W95" s="199">
        <v>14.78</v>
      </c>
      <c r="X95" s="199">
        <v>62.68</v>
      </c>
      <c r="Y95" s="199">
        <v>0</v>
      </c>
      <c r="Z95" s="199">
        <v>118.26</v>
      </c>
      <c r="AA95" s="199">
        <v>29.74</v>
      </c>
      <c r="AB95" s="199">
        <v>0</v>
      </c>
      <c r="AC95" s="199">
        <v>13.36</v>
      </c>
      <c r="AD95" s="199">
        <v>0</v>
      </c>
      <c r="AE95" s="199">
        <v>0</v>
      </c>
      <c r="AF95" s="199">
        <v>0</v>
      </c>
      <c r="AG95" s="199">
        <v>17.54</v>
      </c>
      <c r="AH95" s="199">
        <v>0</v>
      </c>
      <c r="AI95" s="199">
        <v>122.15</v>
      </c>
      <c r="AJ95" s="199">
        <v>0</v>
      </c>
      <c r="AK95" s="199">
        <v>99.62</v>
      </c>
      <c r="AL95" s="199">
        <v>0</v>
      </c>
      <c r="AM95" s="199">
        <v>0</v>
      </c>
      <c r="AN95" s="199">
        <v>0</v>
      </c>
      <c r="AO95" s="199">
        <v>318.85000000000002</v>
      </c>
      <c r="AP95" s="199">
        <v>0</v>
      </c>
      <c r="AQ95" s="199">
        <v>0</v>
      </c>
      <c r="AR95" s="199">
        <v>0</v>
      </c>
      <c r="AS95" s="199">
        <v>0</v>
      </c>
      <c r="AT95" s="199">
        <v>0</v>
      </c>
    </row>
    <row r="96" spans="1:46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495.69</v>
      </c>
      <c r="L96" s="199">
        <v>10.68</v>
      </c>
      <c r="M96" s="199">
        <v>61.7</v>
      </c>
      <c r="N96" s="199">
        <v>50.19</v>
      </c>
      <c r="O96" s="199">
        <v>35.450000000000003</v>
      </c>
      <c r="P96" s="199">
        <v>23.23</v>
      </c>
      <c r="Q96" s="199">
        <v>5.97</v>
      </c>
      <c r="R96" s="199">
        <v>18.010000000000002</v>
      </c>
      <c r="S96" s="199">
        <v>11.21</v>
      </c>
      <c r="T96" s="199">
        <v>0</v>
      </c>
      <c r="U96" s="199">
        <v>60.09</v>
      </c>
      <c r="V96" s="199">
        <v>6.06</v>
      </c>
      <c r="W96" s="199">
        <v>14.78</v>
      </c>
      <c r="X96" s="199">
        <v>62.68</v>
      </c>
      <c r="Y96" s="199">
        <v>0</v>
      </c>
      <c r="Z96" s="199">
        <v>118.26</v>
      </c>
      <c r="AA96" s="199">
        <v>29.74</v>
      </c>
      <c r="AB96" s="199">
        <v>0</v>
      </c>
      <c r="AC96" s="199">
        <v>13.36</v>
      </c>
      <c r="AD96" s="199">
        <v>0</v>
      </c>
      <c r="AE96" s="199">
        <v>0</v>
      </c>
      <c r="AF96" s="199">
        <v>0</v>
      </c>
      <c r="AG96" s="199">
        <v>17.54</v>
      </c>
      <c r="AH96" s="199">
        <v>0</v>
      </c>
      <c r="AI96" s="199">
        <v>122.15</v>
      </c>
      <c r="AJ96" s="199">
        <v>0</v>
      </c>
      <c r="AK96" s="199">
        <v>99.62</v>
      </c>
      <c r="AL96" s="199">
        <v>0</v>
      </c>
      <c r="AM96" s="199">
        <v>0</v>
      </c>
      <c r="AN96" s="199">
        <v>0</v>
      </c>
      <c r="AO96" s="199">
        <v>332.85</v>
      </c>
      <c r="AP96" s="199">
        <v>0</v>
      </c>
      <c r="AQ96" s="199">
        <v>0</v>
      </c>
      <c r="AR96" s="199">
        <v>0</v>
      </c>
      <c r="AS96" s="199">
        <v>0</v>
      </c>
      <c r="AT96" s="199">
        <v>0</v>
      </c>
    </row>
    <row r="97" spans="1:46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495.69</v>
      </c>
      <c r="L97" s="199">
        <v>10.68</v>
      </c>
      <c r="M97" s="199">
        <v>61.7</v>
      </c>
      <c r="N97" s="199">
        <v>50.19</v>
      </c>
      <c r="O97" s="199">
        <v>35.450000000000003</v>
      </c>
      <c r="P97" s="199">
        <v>23.23</v>
      </c>
      <c r="Q97" s="199">
        <v>5.59</v>
      </c>
      <c r="R97" s="199">
        <v>18.010000000000002</v>
      </c>
      <c r="S97" s="199">
        <v>11.21</v>
      </c>
      <c r="T97" s="199">
        <v>0</v>
      </c>
      <c r="U97" s="199">
        <v>60.09</v>
      </c>
      <c r="V97" s="199">
        <v>6.06</v>
      </c>
      <c r="W97" s="199">
        <v>14.78</v>
      </c>
      <c r="X97" s="199">
        <v>62.68</v>
      </c>
      <c r="Y97" s="199">
        <v>0</v>
      </c>
      <c r="Z97" s="199">
        <v>118.26</v>
      </c>
      <c r="AA97" s="199">
        <v>29.74</v>
      </c>
      <c r="AB97" s="199">
        <v>0</v>
      </c>
      <c r="AC97" s="199">
        <v>13.36</v>
      </c>
      <c r="AD97" s="199">
        <v>0</v>
      </c>
      <c r="AE97" s="199">
        <v>0</v>
      </c>
      <c r="AF97" s="199">
        <v>0</v>
      </c>
      <c r="AG97" s="199">
        <v>17.54</v>
      </c>
      <c r="AH97" s="199">
        <v>0</v>
      </c>
      <c r="AI97" s="199">
        <v>122.15</v>
      </c>
      <c r="AJ97" s="199">
        <v>0</v>
      </c>
      <c r="AK97" s="199">
        <v>99.62</v>
      </c>
      <c r="AL97" s="199">
        <v>0</v>
      </c>
      <c r="AM97" s="199">
        <v>0</v>
      </c>
      <c r="AN97" s="199">
        <v>0</v>
      </c>
      <c r="AO97" s="199">
        <v>350.85</v>
      </c>
      <c r="AP97" s="199">
        <v>0</v>
      </c>
      <c r="AQ97" s="199">
        <v>0</v>
      </c>
      <c r="AR97" s="199">
        <v>0</v>
      </c>
      <c r="AS97" s="199">
        <v>0</v>
      </c>
      <c r="AT97" s="199">
        <v>0</v>
      </c>
    </row>
    <row r="98" spans="1:46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495.69</v>
      </c>
      <c r="L98" s="199">
        <v>10.68</v>
      </c>
      <c r="M98" s="199">
        <v>61.7</v>
      </c>
      <c r="N98" s="199">
        <v>50.19</v>
      </c>
      <c r="O98" s="199">
        <v>35.450000000000003</v>
      </c>
      <c r="P98" s="199">
        <v>23.23</v>
      </c>
      <c r="Q98" s="199">
        <v>5.34</v>
      </c>
      <c r="R98" s="199">
        <v>18.010000000000002</v>
      </c>
      <c r="S98" s="199">
        <v>11.21</v>
      </c>
      <c r="T98" s="199">
        <v>0</v>
      </c>
      <c r="U98" s="199">
        <v>60.09</v>
      </c>
      <c r="V98" s="199">
        <v>6.06</v>
      </c>
      <c r="W98" s="199">
        <v>14.78</v>
      </c>
      <c r="X98" s="199">
        <v>62.68</v>
      </c>
      <c r="Y98" s="199">
        <v>0</v>
      </c>
      <c r="Z98" s="199">
        <v>118.26</v>
      </c>
      <c r="AA98" s="199">
        <v>29.74</v>
      </c>
      <c r="AB98" s="199">
        <v>0</v>
      </c>
      <c r="AC98" s="199">
        <v>13.36</v>
      </c>
      <c r="AD98" s="199">
        <v>0</v>
      </c>
      <c r="AE98" s="199">
        <v>0</v>
      </c>
      <c r="AF98" s="199">
        <v>0</v>
      </c>
      <c r="AG98" s="199">
        <v>17.54</v>
      </c>
      <c r="AH98" s="199">
        <v>0</v>
      </c>
      <c r="AI98" s="199">
        <v>122.15</v>
      </c>
      <c r="AJ98" s="199">
        <v>0</v>
      </c>
      <c r="AK98" s="199">
        <v>99.62</v>
      </c>
      <c r="AL98" s="199">
        <v>0</v>
      </c>
      <c r="AM98" s="199">
        <v>0</v>
      </c>
      <c r="AN98" s="199">
        <v>0</v>
      </c>
      <c r="AO98" s="199">
        <v>346.85</v>
      </c>
      <c r="AP98" s="199">
        <v>0</v>
      </c>
      <c r="AQ98" s="199">
        <v>0</v>
      </c>
      <c r="AR98" s="199">
        <v>0</v>
      </c>
      <c r="AS98" s="199">
        <v>0</v>
      </c>
      <c r="AT98" s="199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11.896560000000008</v>
      </c>
      <c r="L99">
        <f t="shared" si="0"/>
        <v>0.25631999999999949</v>
      </c>
      <c r="M99">
        <f t="shared" si="0"/>
        <v>1.4457599999999995</v>
      </c>
      <c r="N99">
        <f t="shared" si="0"/>
        <v>1.2045599999999994</v>
      </c>
      <c r="O99">
        <f t="shared" si="0"/>
        <v>0.85079999999999867</v>
      </c>
      <c r="P99">
        <f t="shared" si="0"/>
        <v>0.53670500000000021</v>
      </c>
      <c r="Q99">
        <f t="shared" si="0"/>
        <v>0.17103999999999989</v>
      </c>
      <c r="R99">
        <f t="shared" si="0"/>
        <v>0.43223999999999985</v>
      </c>
      <c r="S99">
        <f t="shared" si="0"/>
        <v>0.26904000000000033</v>
      </c>
      <c r="T99">
        <f t="shared" si="0"/>
        <v>0</v>
      </c>
      <c r="U99">
        <f t="shared" si="0"/>
        <v>1.4421600000000019</v>
      </c>
      <c r="V99">
        <f t="shared" si="0"/>
        <v>0.14543999999999987</v>
      </c>
      <c r="W99">
        <f t="shared" si="0"/>
        <v>0.42387999999999998</v>
      </c>
      <c r="X99">
        <f t="shared" si="0"/>
        <v>1.504320000000001</v>
      </c>
      <c r="Y99">
        <f t="shared" si="0"/>
        <v>0</v>
      </c>
      <c r="Z99">
        <f t="shared" si="0"/>
        <v>2.8382400000000043</v>
      </c>
      <c r="AA99">
        <f t="shared" si="0"/>
        <v>0.71375999999999862</v>
      </c>
      <c r="AB99">
        <f t="shared" si="0"/>
        <v>0</v>
      </c>
      <c r="AC99">
        <f t="shared" si="0"/>
        <v>0.34202499999999969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0.42095999999999945</v>
      </c>
      <c r="AH99">
        <f t="shared" si="0"/>
        <v>0</v>
      </c>
      <c r="AI99">
        <f t="shared" si="0"/>
        <v>2.5222599999999966</v>
      </c>
      <c r="AJ99">
        <f t="shared" si="0"/>
        <v>0</v>
      </c>
      <c r="AK99">
        <f t="shared" si="0"/>
        <v>2.390880000000001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8.3225975000000059</v>
      </c>
      <c r="AP99">
        <f t="shared" si="0"/>
        <v>0</v>
      </c>
      <c r="AQ99">
        <f t="shared" ref="AQ99:AT99" si="1">SUM(AQ3:AQ98)/4000</f>
        <v>0.41649499999999995</v>
      </c>
      <c r="AR99">
        <f t="shared" si="1"/>
        <v>0</v>
      </c>
      <c r="AS99">
        <f t="shared" si="1"/>
        <v>1.4039999999999999E-2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159.66999999999999</v>
      </c>
      <c r="L3" s="199">
        <v>61.55</v>
      </c>
      <c r="M3" s="199">
        <v>0</v>
      </c>
      <c r="N3" s="199">
        <v>29.02</v>
      </c>
      <c r="O3" s="199">
        <v>24.37</v>
      </c>
      <c r="P3" s="199">
        <v>48.91</v>
      </c>
      <c r="Q3" s="199">
        <v>4.1500000000000004</v>
      </c>
      <c r="R3" s="199">
        <v>10.42</v>
      </c>
      <c r="S3" s="199">
        <v>6.48</v>
      </c>
      <c r="T3" s="199">
        <v>0</v>
      </c>
      <c r="U3" s="199">
        <v>220.76</v>
      </c>
      <c r="V3" s="199">
        <v>3.5</v>
      </c>
      <c r="W3" s="199">
        <v>11.41</v>
      </c>
      <c r="X3" s="199">
        <v>36.25</v>
      </c>
      <c r="Y3" s="199">
        <v>0</v>
      </c>
      <c r="Z3" s="199">
        <v>68.38</v>
      </c>
      <c r="AA3" s="199">
        <v>17.2</v>
      </c>
      <c r="AB3" s="199">
        <v>0</v>
      </c>
      <c r="AC3" s="199">
        <v>6.6</v>
      </c>
      <c r="AD3" s="199">
        <v>0</v>
      </c>
      <c r="AE3" s="199">
        <v>0</v>
      </c>
      <c r="AF3" s="199">
        <v>0</v>
      </c>
      <c r="AG3" s="199">
        <v>9.9600000000000009</v>
      </c>
      <c r="AH3" s="199">
        <v>0</v>
      </c>
      <c r="AI3" s="199">
        <v>39.049999999999997</v>
      </c>
      <c r="AJ3" s="199">
        <v>0</v>
      </c>
      <c r="AK3" s="199">
        <v>49.92</v>
      </c>
      <c r="AL3" s="199">
        <v>0</v>
      </c>
      <c r="AM3" s="199">
        <v>0</v>
      </c>
      <c r="AN3" s="199">
        <v>0</v>
      </c>
      <c r="AO3" s="199">
        <v>100</v>
      </c>
      <c r="AP3" s="199">
        <v>0</v>
      </c>
      <c r="AQ3" s="199">
        <v>0</v>
      </c>
      <c r="AR3" s="199">
        <v>0</v>
      </c>
      <c r="AS3" s="199">
        <v>0</v>
      </c>
      <c r="AT3" s="199">
        <v>0</v>
      </c>
    </row>
    <row r="4" spans="1:46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159.66999999999999</v>
      </c>
      <c r="L4" s="199">
        <v>61.55</v>
      </c>
      <c r="M4" s="199">
        <v>0</v>
      </c>
      <c r="N4" s="199">
        <v>29.02</v>
      </c>
      <c r="O4" s="199">
        <v>24.37</v>
      </c>
      <c r="P4" s="199">
        <v>49.62</v>
      </c>
      <c r="Q4" s="199">
        <v>4.1500000000000004</v>
      </c>
      <c r="R4" s="199">
        <v>10.42</v>
      </c>
      <c r="S4" s="199">
        <v>6.48</v>
      </c>
      <c r="T4" s="199">
        <v>0</v>
      </c>
      <c r="U4" s="199">
        <v>220.76</v>
      </c>
      <c r="V4" s="199">
        <v>3.5</v>
      </c>
      <c r="W4" s="199">
        <v>11.41</v>
      </c>
      <c r="X4" s="199">
        <v>36.25</v>
      </c>
      <c r="Y4" s="199">
        <v>0</v>
      </c>
      <c r="Z4" s="199">
        <v>68.38</v>
      </c>
      <c r="AA4" s="199">
        <v>17.2</v>
      </c>
      <c r="AB4" s="199">
        <v>0</v>
      </c>
      <c r="AC4" s="199">
        <v>6.6</v>
      </c>
      <c r="AD4" s="199">
        <v>0</v>
      </c>
      <c r="AE4" s="199">
        <v>0</v>
      </c>
      <c r="AF4" s="199">
        <v>0</v>
      </c>
      <c r="AG4" s="199">
        <v>9.9600000000000009</v>
      </c>
      <c r="AH4" s="199">
        <v>0</v>
      </c>
      <c r="AI4" s="199">
        <v>30</v>
      </c>
      <c r="AJ4" s="199">
        <v>0</v>
      </c>
      <c r="AK4" s="199">
        <v>49.92</v>
      </c>
      <c r="AL4" s="199">
        <v>0</v>
      </c>
      <c r="AM4" s="199">
        <v>0</v>
      </c>
      <c r="AN4" s="199">
        <v>0</v>
      </c>
      <c r="AO4" s="199">
        <v>100</v>
      </c>
      <c r="AP4" s="199">
        <v>0</v>
      </c>
      <c r="AQ4" s="199">
        <v>0</v>
      </c>
      <c r="AR4" s="199">
        <v>0</v>
      </c>
      <c r="AS4" s="199">
        <v>0</v>
      </c>
      <c r="AT4" s="199">
        <v>0</v>
      </c>
    </row>
    <row r="5" spans="1:46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159.66999999999999</v>
      </c>
      <c r="L5" s="199">
        <v>61.55</v>
      </c>
      <c r="M5" s="199">
        <v>0</v>
      </c>
      <c r="N5" s="199">
        <v>29.02</v>
      </c>
      <c r="O5" s="199">
        <v>24.37</v>
      </c>
      <c r="P5" s="199">
        <v>50.35</v>
      </c>
      <c r="Q5" s="199">
        <v>4.1500000000000004</v>
      </c>
      <c r="R5" s="199">
        <v>10.42</v>
      </c>
      <c r="S5" s="199">
        <v>6.48</v>
      </c>
      <c r="T5" s="199">
        <v>0</v>
      </c>
      <c r="U5" s="199">
        <v>220.76</v>
      </c>
      <c r="V5" s="199">
        <v>3.5</v>
      </c>
      <c r="W5" s="199">
        <v>11.41</v>
      </c>
      <c r="X5" s="199">
        <v>36.25</v>
      </c>
      <c r="Y5" s="199">
        <v>0</v>
      </c>
      <c r="Z5" s="199">
        <v>68.38</v>
      </c>
      <c r="AA5" s="199">
        <v>17.2</v>
      </c>
      <c r="AB5" s="199">
        <v>0</v>
      </c>
      <c r="AC5" s="199">
        <v>6.6</v>
      </c>
      <c r="AD5" s="199">
        <v>0</v>
      </c>
      <c r="AE5" s="199">
        <v>0</v>
      </c>
      <c r="AF5" s="199">
        <v>0</v>
      </c>
      <c r="AG5" s="199">
        <v>9.9600000000000009</v>
      </c>
      <c r="AH5" s="199">
        <v>0</v>
      </c>
      <c r="AI5" s="199">
        <v>30</v>
      </c>
      <c r="AJ5" s="199">
        <v>0</v>
      </c>
      <c r="AK5" s="199">
        <v>49.92</v>
      </c>
      <c r="AL5" s="199">
        <v>0</v>
      </c>
      <c r="AM5" s="199">
        <v>0</v>
      </c>
      <c r="AN5" s="199">
        <v>0</v>
      </c>
      <c r="AO5" s="199">
        <v>70</v>
      </c>
      <c r="AP5" s="199">
        <v>0</v>
      </c>
      <c r="AQ5" s="199">
        <v>0</v>
      </c>
      <c r="AR5" s="199">
        <v>0</v>
      </c>
      <c r="AS5" s="199">
        <v>0</v>
      </c>
      <c r="AT5" s="199">
        <v>0</v>
      </c>
    </row>
    <row r="6" spans="1:46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159.66999999999999</v>
      </c>
      <c r="L6" s="199">
        <v>61.55</v>
      </c>
      <c r="M6" s="199">
        <v>0</v>
      </c>
      <c r="N6" s="199">
        <v>29.02</v>
      </c>
      <c r="O6" s="199">
        <v>24.37</v>
      </c>
      <c r="P6" s="199">
        <v>51.25</v>
      </c>
      <c r="Q6" s="199">
        <v>4.1500000000000004</v>
      </c>
      <c r="R6" s="199">
        <v>10.42</v>
      </c>
      <c r="S6" s="199">
        <v>6.48</v>
      </c>
      <c r="T6" s="199">
        <v>0</v>
      </c>
      <c r="U6" s="199">
        <v>220.76</v>
      </c>
      <c r="V6" s="199">
        <v>3.5</v>
      </c>
      <c r="W6" s="199">
        <v>11.41</v>
      </c>
      <c r="X6" s="199">
        <v>36.25</v>
      </c>
      <c r="Y6" s="199">
        <v>0</v>
      </c>
      <c r="Z6" s="199">
        <v>68.38</v>
      </c>
      <c r="AA6" s="199">
        <v>17.2</v>
      </c>
      <c r="AB6" s="199">
        <v>0</v>
      </c>
      <c r="AC6" s="199">
        <v>6.6</v>
      </c>
      <c r="AD6" s="199">
        <v>0</v>
      </c>
      <c r="AE6" s="199">
        <v>0</v>
      </c>
      <c r="AF6" s="199">
        <v>0</v>
      </c>
      <c r="AG6" s="199">
        <v>9.9600000000000009</v>
      </c>
      <c r="AH6" s="199">
        <v>0</v>
      </c>
      <c r="AI6" s="199">
        <v>30</v>
      </c>
      <c r="AJ6" s="199">
        <v>0</v>
      </c>
      <c r="AK6" s="199">
        <v>49.92</v>
      </c>
      <c r="AL6" s="199">
        <v>0</v>
      </c>
      <c r="AM6" s="199">
        <v>0</v>
      </c>
      <c r="AN6" s="199">
        <v>0</v>
      </c>
      <c r="AO6" s="199">
        <v>50</v>
      </c>
      <c r="AP6" s="199">
        <v>0</v>
      </c>
      <c r="AQ6" s="199">
        <v>0</v>
      </c>
      <c r="AR6" s="199">
        <v>0</v>
      </c>
      <c r="AS6" s="199">
        <v>0</v>
      </c>
      <c r="AT6" s="199">
        <v>0</v>
      </c>
    </row>
    <row r="7" spans="1:46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159.66999999999999</v>
      </c>
      <c r="L7" s="199">
        <v>61.55</v>
      </c>
      <c r="M7" s="199">
        <v>0</v>
      </c>
      <c r="N7" s="199">
        <v>29.02</v>
      </c>
      <c r="O7" s="199">
        <v>24.37</v>
      </c>
      <c r="P7" s="199">
        <v>51.25</v>
      </c>
      <c r="Q7" s="199">
        <v>4.1500000000000004</v>
      </c>
      <c r="R7" s="199">
        <v>10.42</v>
      </c>
      <c r="S7" s="199">
        <v>6.48</v>
      </c>
      <c r="T7" s="199">
        <v>0</v>
      </c>
      <c r="U7" s="199">
        <v>220.76</v>
      </c>
      <c r="V7" s="199">
        <v>3.5</v>
      </c>
      <c r="W7" s="199">
        <v>11.41</v>
      </c>
      <c r="X7" s="199">
        <v>36.25</v>
      </c>
      <c r="Y7" s="199">
        <v>0</v>
      </c>
      <c r="Z7" s="199">
        <v>68.38</v>
      </c>
      <c r="AA7" s="199">
        <v>17.2</v>
      </c>
      <c r="AB7" s="199">
        <v>0</v>
      </c>
      <c r="AC7" s="199">
        <v>6.6</v>
      </c>
      <c r="AD7" s="199">
        <v>0</v>
      </c>
      <c r="AE7" s="199">
        <v>0</v>
      </c>
      <c r="AF7" s="199">
        <v>0</v>
      </c>
      <c r="AG7" s="199">
        <v>9.9600000000000009</v>
      </c>
      <c r="AH7" s="199">
        <v>0</v>
      </c>
      <c r="AI7" s="199">
        <v>30</v>
      </c>
      <c r="AJ7" s="199">
        <v>0</v>
      </c>
      <c r="AK7" s="199">
        <v>49.92</v>
      </c>
      <c r="AL7" s="199">
        <v>0</v>
      </c>
      <c r="AM7" s="199">
        <v>0</v>
      </c>
      <c r="AN7" s="199">
        <v>0</v>
      </c>
      <c r="AO7" s="199">
        <v>70</v>
      </c>
      <c r="AP7" s="199">
        <v>0</v>
      </c>
      <c r="AQ7" s="199">
        <v>0</v>
      </c>
      <c r="AR7" s="199">
        <v>0</v>
      </c>
      <c r="AS7" s="199">
        <v>0</v>
      </c>
      <c r="AT7" s="199">
        <v>0</v>
      </c>
    </row>
    <row r="8" spans="1:46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159.66999999999999</v>
      </c>
      <c r="L8" s="199">
        <v>61.55</v>
      </c>
      <c r="M8" s="199">
        <v>0</v>
      </c>
      <c r="N8" s="199">
        <v>29.02</v>
      </c>
      <c r="O8" s="199">
        <v>24.37</v>
      </c>
      <c r="P8" s="199">
        <v>51.25</v>
      </c>
      <c r="Q8" s="199">
        <v>4.1500000000000004</v>
      </c>
      <c r="R8" s="199">
        <v>10.42</v>
      </c>
      <c r="S8" s="199">
        <v>6.48</v>
      </c>
      <c r="T8" s="199">
        <v>0</v>
      </c>
      <c r="U8" s="199">
        <v>220.76</v>
      </c>
      <c r="V8" s="199">
        <v>3.5</v>
      </c>
      <c r="W8" s="199">
        <v>11.41</v>
      </c>
      <c r="X8" s="199">
        <v>36.25</v>
      </c>
      <c r="Y8" s="199">
        <v>0</v>
      </c>
      <c r="Z8" s="199">
        <v>68.38</v>
      </c>
      <c r="AA8" s="199">
        <v>17.2</v>
      </c>
      <c r="AB8" s="199">
        <v>0</v>
      </c>
      <c r="AC8" s="199">
        <v>6.6</v>
      </c>
      <c r="AD8" s="199">
        <v>0</v>
      </c>
      <c r="AE8" s="199">
        <v>0</v>
      </c>
      <c r="AF8" s="199">
        <v>0</v>
      </c>
      <c r="AG8" s="199">
        <v>9.9600000000000009</v>
      </c>
      <c r="AH8" s="199">
        <v>0</v>
      </c>
      <c r="AI8" s="199">
        <v>30</v>
      </c>
      <c r="AJ8" s="199">
        <v>0</v>
      </c>
      <c r="AK8" s="199">
        <v>49.92</v>
      </c>
      <c r="AL8" s="199">
        <v>0</v>
      </c>
      <c r="AM8" s="199">
        <v>0</v>
      </c>
      <c r="AN8" s="199">
        <v>0</v>
      </c>
      <c r="AO8" s="199">
        <v>55</v>
      </c>
      <c r="AP8" s="199">
        <v>0</v>
      </c>
      <c r="AQ8" s="199">
        <v>0</v>
      </c>
      <c r="AR8" s="199">
        <v>0</v>
      </c>
      <c r="AS8" s="199">
        <v>0</v>
      </c>
      <c r="AT8" s="199">
        <v>0</v>
      </c>
    </row>
    <row r="9" spans="1:46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159.66999999999999</v>
      </c>
      <c r="L9" s="199">
        <v>61.55</v>
      </c>
      <c r="M9" s="199">
        <v>0</v>
      </c>
      <c r="N9" s="199">
        <v>29.02</v>
      </c>
      <c r="O9" s="199">
        <v>24.37</v>
      </c>
      <c r="P9" s="199">
        <v>52.87</v>
      </c>
      <c r="Q9" s="199">
        <v>4.1500000000000004</v>
      </c>
      <c r="R9" s="199">
        <v>10.42</v>
      </c>
      <c r="S9" s="199">
        <v>6.48</v>
      </c>
      <c r="T9" s="199">
        <v>0</v>
      </c>
      <c r="U9" s="199">
        <v>220.76</v>
      </c>
      <c r="V9" s="199">
        <v>3.5</v>
      </c>
      <c r="W9" s="199">
        <v>11.41</v>
      </c>
      <c r="X9" s="199">
        <v>36.25</v>
      </c>
      <c r="Y9" s="199">
        <v>0</v>
      </c>
      <c r="Z9" s="199">
        <v>68.38</v>
      </c>
      <c r="AA9" s="199">
        <v>17.2</v>
      </c>
      <c r="AB9" s="199">
        <v>0</v>
      </c>
      <c r="AC9" s="199">
        <v>6.6</v>
      </c>
      <c r="AD9" s="199">
        <v>0</v>
      </c>
      <c r="AE9" s="199">
        <v>0</v>
      </c>
      <c r="AF9" s="199">
        <v>0</v>
      </c>
      <c r="AG9" s="199">
        <v>9.9600000000000009</v>
      </c>
      <c r="AH9" s="199">
        <v>0</v>
      </c>
      <c r="AI9" s="199">
        <v>30</v>
      </c>
      <c r="AJ9" s="199">
        <v>0</v>
      </c>
      <c r="AK9" s="199">
        <v>49.92</v>
      </c>
      <c r="AL9" s="199">
        <v>0</v>
      </c>
      <c r="AM9" s="199">
        <v>0</v>
      </c>
      <c r="AN9" s="199">
        <v>0</v>
      </c>
      <c r="AO9" s="199">
        <v>35</v>
      </c>
      <c r="AP9" s="199">
        <v>0</v>
      </c>
      <c r="AQ9" s="199">
        <v>0</v>
      </c>
      <c r="AR9" s="199">
        <v>0</v>
      </c>
      <c r="AS9" s="199">
        <v>0</v>
      </c>
      <c r="AT9" s="199">
        <v>0</v>
      </c>
    </row>
    <row r="10" spans="1:46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159.66999999999999</v>
      </c>
      <c r="L10" s="199">
        <v>61.55</v>
      </c>
      <c r="M10" s="199">
        <v>0</v>
      </c>
      <c r="N10" s="199">
        <v>29.02</v>
      </c>
      <c r="O10" s="199">
        <v>24.37</v>
      </c>
      <c r="P10" s="199">
        <v>52.87</v>
      </c>
      <c r="Q10" s="199">
        <v>4.1500000000000004</v>
      </c>
      <c r="R10" s="199">
        <v>10.42</v>
      </c>
      <c r="S10" s="199">
        <v>6.48</v>
      </c>
      <c r="T10" s="199">
        <v>0</v>
      </c>
      <c r="U10" s="199">
        <v>220.76</v>
      </c>
      <c r="V10" s="199">
        <v>3.5</v>
      </c>
      <c r="W10" s="199">
        <v>11.41</v>
      </c>
      <c r="X10" s="199">
        <v>36.25</v>
      </c>
      <c r="Y10" s="199">
        <v>0</v>
      </c>
      <c r="Z10" s="199">
        <v>68.38</v>
      </c>
      <c r="AA10" s="199">
        <v>17.2</v>
      </c>
      <c r="AB10" s="199">
        <v>0</v>
      </c>
      <c r="AC10" s="199">
        <v>6.6</v>
      </c>
      <c r="AD10" s="199">
        <v>0</v>
      </c>
      <c r="AE10" s="199">
        <v>0</v>
      </c>
      <c r="AF10" s="199">
        <v>0</v>
      </c>
      <c r="AG10" s="199">
        <v>9.9600000000000009</v>
      </c>
      <c r="AH10" s="199">
        <v>0</v>
      </c>
      <c r="AI10" s="199">
        <v>30</v>
      </c>
      <c r="AJ10" s="199">
        <v>0</v>
      </c>
      <c r="AK10" s="199">
        <v>49.92</v>
      </c>
      <c r="AL10" s="199">
        <v>0</v>
      </c>
      <c r="AM10" s="199">
        <v>0</v>
      </c>
      <c r="AN10" s="199">
        <v>0</v>
      </c>
      <c r="AO10" s="199">
        <v>23</v>
      </c>
      <c r="AP10" s="199">
        <v>0</v>
      </c>
      <c r="AQ10" s="199">
        <v>0</v>
      </c>
      <c r="AR10" s="199">
        <v>0</v>
      </c>
      <c r="AS10" s="199">
        <v>0</v>
      </c>
      <c r="AT10" s="199">
        <v>0</v>
      </c>
    </row>
    <row r="11" spans="1:46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159.66999999999999</v>
      </c>
      <c r="L11" s="199">
        <v>61.55</v>
      </c>
      <c r="M11" s="199">
        <v>0</v>
      </c>
      <c r="N11" s="199">
        <v>29.02</v>
      </c>
      <c r="O11" s="199">
        <v>24.37</v>
      </c>
      <c r="P11" s="199">
        <v>52.87</v>
      </c>
      <c r="Q11" s="199">
        <v>4.1500000000000004</v>
      </c>
      <c r="R11" s="199">
        <v>10.42</v>
      </c>
      <c r="S11" s="199">
        <v>6.48</v>
      </c>
      <c r="T11" s="199">
        <v>0</v>
      </c>
      <c r="U11" s="199">
        <v>220.76</v>
      </c>
      <c r="V11" s="199">
        <v>3.5</v>
      </c>
      <c r="W11" s="199">
        <v>11.41</v>
      </c>
      <c r="X11" s="199">
        <v>36.25</v>
      </c>
      <c r="Y11" s="199">
        <v>0</v>
      </c>
      <c r="Z11" s="199">
        <v>68.38</v>
      </c>
      <c r="AA11" s="199">
        <v>17.2</v>
      </c>
      <c r="AB11" s="199">
        <v>0</v>
      </c>
      <c r="AC11" s="199">
        <v>6.6</v>
      </c>
      <c r="AD11" s="199">
        <v>0</v>
      </c>
      <c r="AE11" s="199">
        <v>0</v>
      </c>
      <c r="AF11" s="199">
        <v>0</v>
      </c>
      <c r="AG11" s="199">
        <v>9.9600000000000009</v>
      </c>
      <c r="AH11" s="199">
        <v>0</v>
      </c>
      <c r="AI11" s="199">
        <v>30</v>
      </c>
      <c r="AJ11" s="199">
        <v>0</v>
      </c>
      <c r="AK11" s="199">
        <v>49.92</v>
      </c>
      <c r="AL11" s="199">
        <v>0</v>
      </c>
      <c r="AM11" s="199">
        <v>0</v>
      </c>
      <c r="AN11" s="199">
        <v>0</v>
      </c>
      <c r="AO11" s="199">
        <v>85</v>
      </c>
      <c r="AP11" s="199">
        <v>0</v>
      </c>
      <c r="AQ11" s="199">
        <v>0</v>
      </c>
      <c r="AR11" s="199">
        <v>0</v>
      </c>
      <c r="AS11" s="199">
        <v>0</v>
      </c>
      <c r="AT11" s="199">
        <v>0</v>
      </c>
    </row>
    <row r="12" spans="1:46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159.66999999999999</v>
      </c>
      <c r="L12" s="199">
        <v>61.55</v>
      </c>
      <c r="M12" s="199">
        <v>0</v>
      </c>
      <c r="N12" s="199">
        <v>29.02</v>
      </c>
      <c r="O12" s="199">
        <v>24.37</v>
      </c>
      <c r="P12" s="199">
        <v>52.87</v>
      </c>
      <c r="Q12" s="199">
        <v>4.1500000000000004</v>
      </c>
      <c r="R12" s="199">
        <v>10.42</v>
      </c>
      <c r="S12" s="199">
        <v>6.48</v>
      </c>
      <c r="T12" s="199">
        <v>0</v>
      </c>
      <c r="U12" s="199">
        <v>220.76</v>
      </c>
      <c r="V12" s="199">
        <v>3.5</v>
      </c>
      <c r="W12" s="199">
        <v>11.41</v>
      </c>
      <c r="X12" s="199">
        <v>36.25</v>
      </c>
      <c r="Y12" s="199">
        <v>0</v>
      </c>
      <c r="Z12" s="199">
        <v>68.38</v>
      </c>
      <c r="AA12" s="199">
        <v>17.2</v>
      </c>
      <c r="AB12" s="199">
        <v>0</v>
      </c>
      <c r="AC12" s="199">
        <v>6.6</v>
      </c>
      <c r="AD12" s="199">
        <v>0</v>
      </c>
      <c r="AE12" s="199">
        <v>0</v>
      </c>
      <c r="AF12" s="199">
        <v>0</v>
      </c>
      <c r="AG12" s="199">
        <v>9.9600000000000009</v>
      </c>
      <c r="AH12" s="199">
        <v>0</v>
      </c>
      <c r="AI12" s="199">
        <v>30</v>
      </c>
      <c r="AJ12" s="199">
        <v>0</v>
      </c>
      <c r="AK12" s="199">
        <v>49.92</v>
      </c>
      <c r="AL12" s="199">
        <v>0</v>
      </c>
      <c r="AM12" s="199">
        <v>0</v>
      </c>
      <c r="AN12" s="199">
        <v>0</v>
      </c>
      <c r="AO12" s="199">
        <v>85</v>
      </c>
      <c r="AP12" s="199">
        <v>0</v>
      </c>
      <c r="AQ12" s="199">
        <v>0</v>
      </c>
      <c r="AR12" s="199">
        <v>0</v>
      </c>
      <c r="AS12" s="199">
        <v>0</v>
      </c>
      <c r="AT12" s="199">
        <v>0</v>
      </c>
    </row>
    <row r="13" spans="1:46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159.66999999999999</v>
      </c>
      <c r="L13" s="199">
        <v>61.55</v>
      </c>
      <c r="M13" s="199">
        <v>0</v>
      </c>
      <c r="N13" s="199">
        <v>29.02</v>
      </c>
      <c r="O13" s="199">
        <v>24.37</v>
      </c>
      <c r="P13" s="199">
        <v>52.87</v>
      </c>
      <c r="Q13" s="199">
        <v>4.1500000000000004</v>
      </c>
      <c r="R13" s="199">
        <v>10.42</v>
      </c>
      <c r="S13" s="199">
        <v>6.48</v>
      </c>
      <c r="T13" s="199">
        <v>0</v>
      </c>
      <c r="U13" s="199">
        <v>220.76</v>
      </c>
      <c r="V13" s="199">
        <v>3.5</v>
      </c>
      <c r="W13" s="199">
        <v>11.41</v>
      </c>
      <c r="X13" s="199">
        <v>36.25</v>
      </c>
      <c r="Y13" s="199">
        <v>0</v>
      </c>
      <c r="Z13" s="199">
        <v>68.38</v>
      </c>
      <c r="AA13" s="199">
        <v>17.2</v>
      </c>
      <c r="AB13" s="199">
        <v>0</v>
      </c>
      <c r="AC13" s="199">
        <v>6.6</v>
      </c>
      <c r="AD13" s="199">
        <v>0</v>
      </c>
      <c r="AE13" s="199">
        <v>0</v>
      </c>
      <c r="AF13" s="199">
        <v>0</v>
      </c>
      <c r="AG13" s="199">
        <v>9.9600000000000009</v>
      </c>
      <c r="AH13" s="199">
        <v>0</v>
      </c>
      <c r="AI13" s="199">
        <v>30</v>
      </c>
      <c r="AJ13" s="199">
        <v>0</v>
      </c>
      <c r="AK13" s="199">
        <v>49.92</v>
      </c>
      <c r="AL13" s="199">
        <v>0</v>
      </c>
      <c r="AM13" s="199">
        <v>0</v>
      </c>
      <c r="AN13" s="199">
        <v>0</v>
      </c>
      <c r="AO13" s="199">
        <v>85</v>
      </c>
      <c r="AP13" s="199">
        <v>0</v>
      </c>
      <c r="AQ13" s="199">
        <v>0</v>
      </c>
      <c r="AR13" s="199">
        <v>0</v>
      </c>
      <c r="AS13" s="199">
        <v>0</v>
      </c>
      <c r="AT13" s="199">
        <v>0</v>
      </c>
    </row>
    <row r="14" spans="1:46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159.66999999999999</v>
      </c>
      <c r="L14" s="199">
        <v>61.55</v>
      </c>
      <c r="M14" s="199">
        <v>0</v>
      </c>
      <c r="N14" s="199">
        <v>29.02</v>
      </c>
      <c r="O14" s="199">
        <v>24.37</v>
      </c>
      <c r="P14" s="199">
        <v>52.87</v>
      </c>
      <c r="Q14" s="199">
        <v>4.1500000000000004</v>
      </c>
      <c r="R14" s="199">
        <v>10.42</v>
      </c>
      <c r="S14" s="199">
        <v>6.48</v>
      </c>
      <c r="T14" s="199">
        <v>0</v>
      </c>
      <c r="U14" s="199">
        <v>220.76</v>
      </c>
      <c r="V14" s="199">
        <v>3.5</v>
      </c>
      <c r="W14" s="199">
        <v>11.41</v>
      </c>
      <c r="X14" s="199">
        <v>36.25</v>
      </c>
      <c r="Y14" s="199">
        <v>0</v>
      </c>
      <c r="Z14" s="199">
        <v>68.38</v>
      </c>
      <c r="AA14" s="199">
        <v>17.2</v>
      </c>
      <c r="AB14" s="199">
        <v>0</v>
      </c>
      <c r="AC14" s="199">
        <v>6.6</v>
      </c>
      <c r="AD14" s="199">
        <v>0</v>
      </c>
      <c r="AE14" s="199">
        <v>0</v>
      </c>
      <c r="AF14" s="199">
        <v>0</v>
      </c>
      <c r="AG14" s="199">
        <v>9.9600000000000009</v>
      </c>
      <c r="AH14" s="199">
        <v>0</v>
      </c>
      <c r="AI14" s="199">
        <v>30</v>
      </c>
      <c r="AJ14" s="199">
        <v>0</v>
      </c>
      <c r="AK14" s="199">
        <v>49.92</v>
      </c>
      <c r="AL14" s="199">
        <v>0</v>
      </c>
      <c r="AM14" s="199">
        <v>0</v>
      </c>
      <c r="AN14" s="199">
        <v>0</v>
      </c>
      <c r="AO14" s="199">
        <v>85</v>
      </c>
      <c r="AP14" s="199">
        <v>0</v>
      </c>
      <c r="AQ14" s="199">
        <v>0</v>
      </c>
      <c r="AR14" s="199">
        <v>0</v>
      </c>
      <c r="AS14" s="199">
        <v>0</v>
      </c>
      <c r="AT14" s="199">
        <v>0</v>
      </c>
    </row>
    <row r="15" spans="1:46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159.66999999999999</v>
      </c>
      <c r="L15" s="199">
        <v>61.55</v>
      </c>
      <c r="M15" s="199">
        <v>0</v>
      </c>
      <c r="N15" s="199">
        <v>29.02</v>
      </c>
      <c r="O15" s="199">
        <v>24.37</v>
      </c>
      <c r="P15" s="199">
        <v>53.95</v>
      </c>
      <c r="Q15" s="199">
        <v>4.1500000000000004</v>
      </c>
      <c r="R15" s="199">
        <v>10.42</v>
      </c>
      <c r="S15" s="199">
        <v>6.48</v>
      </c>
      <c r="T15" s="199">
        <v>0</v>
      </c>
      <c r="U15" s="199">
        <v>220.76</v>
      </c>
      <c r="V15" s="199">
        <v>3.5</v>
      </c>
      <c r="W15" s="199">
        <v>11.41</v>
      </c>
      <c r="X15" s="199">
        <v>36.25</v>
      </c>
      <c r="Y15" s="199">
        <v>0</v>
      </c>
      <c r="Z15" s="199">
        <v>68.38</v>
      </c>
      <c r="AA15" s="199">
        <v>17.2</v>
      </c>
      <c r="AB15" s="199">
        <v>0</v>
      </c>
      <c r="AC15" s="199">
        <v>6.6</v>
      </c>
      <c r="AD15" s="199">
        <v>0</v>
      </c>
      <c r="AE15" s="199">
        <v>0</v>
      </c>
      <c r="AF15" s="199">
        <v>0</v>
      </c>
      <c r="AG15" s="199">
        <v>9.9600000000000009</v>
      </c>
      <c r="AH15" s="199">
        <v>0</v>
      </c>
      <c r="AI15" s="199">
        <v>30</v>
      </c>
      <c r="AJ15" s="199">
        <v>0</v>
      </c>
      <c r="AK15" s="199">
        <v>49.92</v>
      </c>
      <c r="AL15" s="199">
        <v>0</v>
      </c>
      <c r="AM15" s="199">
        <v>0</v>
      </c>
      <c r="AN15" s="199">
        <v>0</v>
      </c>
      <c r="AO15" s="199">
        <v>75</v>
      </c>
      <c r="AP15" s="199">
        <v>0</v>
      </c>
      <c r="AQ15" s="199">
        <v>0</v>
      </c>
      <c r="AR15" s="199">
        <v>0</v>
      </c>
      <c r="AS15" s="199">
        <v>0</v>
      </c>
      <c r="AT15" s="199">
        <v>0</v>
      </c>
    </row>
    <row r="16" spans="1:46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159.66999999999999</v>
      </c>
      <c r="L16" s="199">
        <v>61.55</v>
      </c>
      <c r="M16" s="199">
        <v>0</v>
      </c>
      <c r="N16" s="199">
        <v>29.02</v>
      </c>
      <c r="O16" s="199">
        <v>24.37</v>
      </c>
      <c r="P16" s="199">
        <v>54.67</v>
      </c>
      <c r="Q16" s="199">
        <v>4.1500000000000004</v>
      </c>
      <c r="R16" s="199">
        <v>10.42</v>
      </c>
      <c r="S16" s="199">
        <v>6.48</v>
      </c>
      <c r="T16" s="199">
        <v>0</v>
      </c>
      <c r="U16" s="199">
        <v>220.76</v>
      </c>
      <c r="V16" s="199">
        <v>3.5</v>
      </c>
      <c r="W16" s="199">
        <v>11.41</v>
      </c>
      <c r="X16" s="199">
        <v>36.25</v>
      </c>
      <c r="Y16" s="199">
        <v>0</v>
      </c>
      <c r="Z16" s="199">
        <v>68.38</v>
      </c>
      <c r="AA16" s="199">
        <v>17.2</v>
      </c>
      <c r="AB16" s="199">
        <v>0</v>
      </c>
      <c r="AC16" s="199">
        <v>6.6</v>
      </c>
      <c r="AD16" s="199">
        <v>0</v>
      </c>
      <c r="AE16" s="199">
        <v>0</v>
      </c>
      <c r="AF16" s="199">
        <v>0</v>
      </c>
      <c r="AG16" s="199">
        <v>9.9600000000000009</v>
      </c>
      <c r="AH16" s="199">
        <v>0</v>
      </c>
      <c r="AI16" s="199">
        <v>25</v>
      </c>
      <c r="AJ16" s="199">
        <v>0</v>
      </c>
      <c r="AK16" s="199">
        <v>49.92</v>
      </c>
      <c r="AL16" s="199">
        <v>0</v>
      </c>
      <c r="AM16" s="199">
        <v>0</v>
      </c>
      <c r="AN16" s="199">
        <v>0</v>
      </c>
      <c r="AO16" s="199">
        <v>75</v>
      </c>
      <c r="AP16" s="199">
        <v>0</v>
      </c>
      <c r="AQ16" s="199">
        <v>0</v>
      </c>
      <c r="AR16" s="199">
        <v>0</v>
      </c>
      <c r="AS16" s="199">
        <v>0</v>
      </c>
      <c r="AT16" s="199">
        <v>0</v>
      </c>
    </row>
    <row r="17" spans="1:46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159.66999999999999</v>
      </c>
      <c r="L17" s="199">
        <v>61.55</v>
      </c>
      <c r="M17" s="199">
        <v>0</v>
      </c>
      <c r="N17" s="199">
        <v>29.02</v>
      </c>
      <c r="O17" s="199">
        <v>24.37</v>
      </c>
      <c r="P17" s="199">
        <v>55.38</v>
      </c>
      <c r="Q17" s="199">
        <v>4.1500000000000004</v>
      </c>
      <c r="R17" s="199">
        <v>10.42</v>
      </c>
      <c r="S17" s="199">
        <v>6.48</v>
      </c>
      <c r="T17" s="199">
        <v>0</v>
      </c>
      <c r="U17" s="199">
        <v>220.76</v>
      </c>
      <c r="V17" s="199">
        <v>3.5</v>
      </c>
      <c r="W17" s="199">
        <v>11.41</v>
      </c>
      <c r="X17" s="199">
        <v>36.25</v>
      </c>
      <c r="Y17" s="199">
        <v>0</v>
      </c>
      <c r="Z17" s="199">
        <v>68.38</v>
      </c>
      <c r="AA17" s="199">
        <v>17.2</v>
      </c>
      <c r="AB17" s="199">
        <v>0</v>
      </c>
      <c r="AC17" s="199">
        <v>6.6</v>
      </c>
      <c r="AD17" s="199">
        <v>0</v>
      </c>
      <c r="AE17" s="199">
        <v>0</v>
      </c>
      <c r="AF17" s="199">
        <v>0</v>
      </c>
      <c r="AG17" s="199">
        <v>9.9600000000000009</v>
      </c>
      <c r="AH17" s="199">
        <v>0</v>
      </c>
      <c r="AI17" s="199">
        <v>30</v>
      </c>
      <c r="AJ17" s="199">
        <v>0</v>
      </c>
      <c r="AK17" s="199">
        <v>49.92</v>
      </c>
      <c r="AL17" s="199">
        <v>0</v>
      </c>
      <c r="AM17" s="199">
        <v>0</v>
      </c>
      <c r="AN17" s="199">
        <v>0</v>
      </c>
      <c r="AO17" s="199">
        <v>75</v>
      </c>
      <c r="AP17" s="199">
        <v>0</v>
      </c>
      <c r="AQ17" s="199">
        <v>0</v>
      </c>
      <c r="AR17" s="199">
        <v>0</v>
      </c>
      <c r="AS17" s="199">
        <v>0</v>
      </c>
      <c r="AT17" s="199">
        <v>0</v>
      </c>
    </row>
    <row r="18" spans="1:46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159.66999999999999</v>
      </c>
      <c r="L18" s="199">
        <v>61.55</v>
      </c>
      <c r="M18" s="199">
        <v>0</v>
      </c>
      <c r="N18" s="199">
        <v>29.02</v>
      </c>
      <c r="O18" s="199">
        <v>24.37</v>
      </c>
      <c r="P18" s="199">
        <v>55.38</v>
      </c>
      <c r="Q18" s="199">
        <v>4.1500000000000004</v>
      </c>
      <c r="R18" s="199">
        <v>10.42</v>
      </c>
      <c r="S18" s="199">
        <v>6.48</v>
      </c>
      <c r="T18" s="199">
        <v>0</v>
      </c>
      <c r="U18" s="199">
        <v>220.76</v>
      </c>
      <c r="V18" s="199">
        <v>3.5</v>
      </c>
      <c r="W18" s="199">
        <v>11.41</v>
      </c>
      <c r="X18" s="199">
        <v>36.25</v>
      </c>
      <c r="Y18" s="199">
        <v>0</v>
      </c>
      <c r="Z18" s="199">
        <v>68.38</v>
      </c>
      <c r="AA18" s="199">
        <v>17.2</v>
      </c>
      <c r="AB18" s="199">
        <v>0</v>
      </c>
      <c r="AC18" s="199">
        <v>6.6</v>
      </c>
      <c r="AD18" s="199">
        <v>0</v>
      </c>
      <c r="AE18" s="199">
        <v>0</v>
      </c>
      <c r="AF18" s="199">
        <v>0</v>
      </c>
      <c r="AG18" s="199">
        <v>9.9600000000000009</v>
      </c>
      <c r="AH18" s="199">
        <v>0</v>
      </c>
      <c r="AI18" s="199">
        <v>30</v>
      </c>
      <c r="AJ18" s="199">
        <v>0</v>
      </c>
      <c r="AK18" s="199">
        <v>49.92</v>
      </c>
      <c r="AL18" s="199">
        <v>0</v>
      </c>
      <c r="AM18" s="199">
        <v>0</v>
      </c>
      <c r="AN18" s="199">
        <v>0</v>
      </c>
      <c r="AO18" s="199">
        <v>60</v>
      </c>
      <c r="AP18" s="199">
        <v>0</v>
      </c>
      <c r="AQ18" s="199">
        <v>0</v>
      </c>
      <c r="AR18" s="199">
        <v>0</v>
      </c>
      <c r="AS18" s="199">
        <v>0</v>
      </c>
      <c r="AT18" s="199">
        <v>0</v>
      </c>
    </row>
    <row r="19" spans="1:46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159.66999999999999</v>
      </c>
      <c r="L19" s="199">
        <v>61.55</v>
      </c>
      <c r="M19" s="199">
        <v>0</v>
      </c>
      <c r="N19" s="199">
        <v>29.02</v>
      </c>
      <c r="O19" s="199">
        <v>24.37</v>
      </c>
      <c r="P19" s="199">
        <v>55.38</v>
      </c>
      <c r="Q19" s="199">
        <v>4.1500000000000004</v>
      </c>
      <c r="R19" s="199">
        <v>10.42</v>
      </c>
      <c r="S19" s="199">
        <v>6.48</v>
      </c>
      <c r="T19" s="199">
        <v>0</v>
      </c>
      <c r="U19" s="199">
        <v>220.76</v>
      </c>
      <c r="V19" s="199">
        <v>3.5</v>
      </c>
      <c r="W19" s="199">
        <v>11.41</v>
      </c>
      <c r="X19" s="199">
        <v>36.25</v>
      </c>
      <c r="Y19" s="199">
        <v>0</v>
      </c>
      <c r="Z19" s="199">
        <v>68.38</v>
      </c>
      <c r="AA19" s="199">
        <v>17.2</v>
      </c>
      <c r="AB19" s="199">
        <v>0</v>
      </c>
      <c r="AC19" s="199">
        <v>6.6</v>
      </c>
      <c r="AD19" s="199">
        <v>0</v>
      </c>
      <c r="AE19" s="199">
        <v>0</v>
      </c>
      <c r="AF19" s="199">
        <v>0</v>
      </c>
      <c r="AG19" s="199">
        <v>9.9600000000000009</v>
      </c>
      <c r="AH19" s="199">
        <v>0</v>
      </c>
      <c r="AI19" s="199">
        <v>30</v>
      </c>
      <c r="AJ19" s="199">
        <v>0</v>
      </c>
      <c r="AK19" s="199">
        <v>49.92</v>
      </c>
      <c r="AL19" s="199">
        <v>0</v>
      </c>
      <c r="AM19" s="199">
        <v>0</v>
      </c>
      <c r="AN19" s="199">
        <v>0</v>
      </c>
      <c r="AO19" s="199">
        <v>50</v>
      </c>
      <c r="AP19" s="199">
        <v>0</v>
      </c>
      <c r="AQ19" s="199">
        <v>0</v>
      </c>
      <c r="AR19" s="199">
        <v>0</v>
      </c>
      <c r="AS19" s="199">
        <v>0</v>
      </c>
      <c r="AT19" s="199">
        <v>0</v>
      </c>
    </row>
    <row r="20" spans="1:46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159.66999999999999</v>
      </c>
      <c r="L20" s="199">
        <v>61.55</v>
      </c>
      <c r="M20" s="199">
        <v>0</v>
      </c>
      <c r="N20" s="199">
        <v>29.02</v>
      </c>
      <c r="O20" s="199">
        <v>24.37</v>
      </c>
      <c r="P20" s="199">
        <v>55.38</v>
      </c>
      <c r="Q20" s="199">
        <v>4.1500000000000004</v>
      </c>
      <c r="R20" s="199">
        <v>10.42</v>
      </c>
      <c r="S20" s="199">
        <v>6.48</v>
      </c>
      <c r="T20" s="199">
        <v>0</v>
      </c>
      <c r="U20" s="199">
        <v>220.76</v>
      </c>
      <c r="V20" s="199">
        <v>3.5</v>
      </c>
      <c r="W20" s="199">
        <v>11.41</v>
      </c>
      <c r="X20" s="199">
        <v>36.25</v>
      </c>
      <c r="Y20" s="199">
        <v>0</v>
      </c>
      <c r="Z20" s="199">
        <v>68.38</v>
      </c>
      <c r="AA20" s="199">
        <v>17.2</v>
      </c>
      <c r="AB20" s="199">
        <v>0</v>
      </c>
      <c r="AC20" s="199">
        <v>6.6</v>
      </c>
      <c r="AD20" s="199">
        <v>0</v>
      </c>
      <c r="AE20" s="199">
        <v>0</v>
      </c>
      <c r="AF20" s="199">
        <v>0</v>
      </c>
      <c r="AG20" s="199">
        <v>9.9600000000000009</v>
      </c>
      <c r="AH20" s="199">
        <v>0</v>
      </c>
      <c r="AI20" s="199">
        <v>30</v>
      </c>
      <c r="AJ20" s="199">
        <v>0</v>
      </c>
      <c r="AK20" s="199">
        <v>49.92</v>
      </c>
      <c r="AL20" s="199">
        <v>0</v>
      </c>
      <c r="AM20" s="199">
        <v>0</v>
      </c>
      <c r="AN20" s="199">
        <v>0</v>
      </c>
      <c r="AO20" s="199">
        <v>23</v>
      </c>
      <c r="AP20" s="199">
        <v>0</v>
      </c>
      <c r="AQ20" s="199">
        <v>0</v>
      </c>
      <c r="AR20" s="199">
        <v>0</v>
      </c>
      <c r="AS20" s="199">
        <v>0</v>
      </c>
      <c r="AT20" s="199">
        <v>0</v>
      </c>
    </row>
    <row r="21" spans="1:46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159.66999999999999</v>
      </c>
      <c r="L21" s="199">
        <v>61.55</v>
      </c>
      <c r="M21" s="199">
        <v>0</v>
      </c>
      <c r="N21" s="199">
        <v>29.02</v>
      </c>
      <c r="O21" s="199">
        <v>24.37</v>
      </c>
      <c r="P21" s="199">
        <v>55.38</v>
      </c>
      <c r="Q21" s="199">
        <v>4.1500000000000004</v>
      </c>
      <c r="R21" s="199">
        <v>10.42</v>
      </c>
      <c r="S21" s="199">
        <v>6.48</v>
      </c>
      <c r="T21" s="199">
        <v>0</v>
      </c>
      <c r="U21" s="199">
        <v>220.76</v>
      </c>
      <c r="V21" s="199">
        <v>3.5</v>
      </c>
      <c r="W21" s="199">
        <v>11.41</v>
      </c>
      <c r="X21" s="199">
        <v>36.25</v>
      </c>
      <c r="Y21" s="199">
        <v>0</v>
      </c>
      <c r="Z21" s="199">
        <v>68.38</v>
      </c>
      <c r="AA21" s="199">
        <v>17.2</v>
      </c>
      <c r="AB21" s="199">
        <v>0</v>
      </c>
      <c r="AC21" s="199">
        <v>6.6</v>
      </c>
      <c r="AD21" s="199">
        <v>0</v>
      </c>
      <c r="AE21" s="199">
        <v>0</v>
      </c>
      <c r="AF21" s="199">
        <v>0</v>
      </c>
      <c r="AG21" s="199">
        <v>9.9600000000000009</v>
      </c>
      <c r="AH21" s="199">
        <v>0</v>
      </c>
      <c r="AI21" s="199">
        <v>30</v>
      </c>
      <c r="AJ21" s="199">
        <v>0</v>
      </c>
      <c r="AK21" s="199">
        <v>49.92</v>
      </c>
      <c r="AL21" s="199">
        <v>0</v>
      </c>
      <c r="AM21" s="199">
        <v>0</v>
      </c>
      <c r="AN21" s="199">
        <v>0</v>
      </c>
      <c r="AO21" s="199">
        <v>23</v>
      </c>
      <c r="AP21" s="199">
        <v>0</v>
      </c>
      <c r="AQ21" s="199">
        <v>0</v>
      </c>
      <c r="AR21" s="199">
        <v>0</v>
      </c>
      <c r="AS21" s="199">
        <v>0</v>
      </c>
      <c r="AT21" s="199">
        <v>0</v>
      </c>
    </row>
    <row r="22" spans="1:46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159.66999999999999</v>
      </c>
      <c r="L22" s="199">
        <v>61.55</v>
      </c>
      <c r="M22" s="199">
        <v>0</v>
      </c>
      <c r="N22" s="199">
        <v>29.02</v>
      </c>
      <c r="O22" s="199">
        <v>24.37</v>
      </c>
      <c r="P22" s="199">
        <v>55.38</v>
      </c>
      <c r="Q22" s="199">
        <v>4.1500000000000004</v>
      </c>
      <c r="R22" s="199">
        <v>10.42</v>
      </c>
      <c r="S22" s="199">
        <v>6.48</v>
      </c>
      <c r="T22" s="199">
        <v>0</v>
      </c>
      <c r="U22" s="199">
        <v>220.76</v>
      </c>
      <c r="V22" s="199">
        <v>3.5</v>
      </c>
      <c r="W22" s="199">
        <v>11.41</v>
      </c>
      <c r="X22" s="199">
        <v>36.25</v>
      </c>
      <c r="Y22" s="199">
        <v>0</v>
      </c>
      <c r="Z22" s="199">
        <v>68.38</v>
      </c>
      <c r="AA22" s="199">
        <v>17.2</v>
      </c>
      <c r="AB22" s="199">
        <v>0</v>
      </c>
      <c r="AC22" s="199">
        <v>6.6</v>
      </c>
      <c r="AD22" s="199">
        <v>0</v>
      </c>
      <c r="AE22" s="199">
        <v>0</v>
      </c>
      <c r="AF22" s="199">
        <v>0</v>
      </c>
      <c r="AG22" s="199">
        <v>9.9600000000000009</v>
      </c>
      <c r="AH22" s="199">
        <v>0</v>
      </c>
      <c r="AI22" s="199">
        <v>30</v>
      </c>
      <c r="AJ22" s="199">
        <v>0</v>
      </c>
      <c r="AK22" s="199">
        <v>49.92</v>
      </c>
      <c r="AL22" s="199">
        <v>0</v>
      </c>
      <c r="AM22" s="199">
        <v>0</v>
      </c>
      <c r="AN22" s="199">
        <v>0</v>
      </c>
      <c r="AO22" s="199">
        <v>23</v>
      </c>
      <c r="AP22" s="199">
        <v>0</v>
      </c>
      <c r="AQ22" s="199">
        <v>0</v>
      </c>
      <c r="AR22" s="199">
        <v>0</v>
      </c>
      <c r="AS22" s="199">
        <v>0</v>
      </c>
      <c r="AT22" s="199">
        <v>0</v>
      </c>
    </row>
    <row r="23" spans="1:46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159.66999999999999</v>
      </c>
      <c r="L23" s="199">
        <v>61.55</v>
      </c>
      <c r="M23" s="199">
        <v>0</v>
      </c>
      <c r="N23" s="199">
        <v>29.02</v>
      </c>
      <c r="O23" s="199">
        <v>24.37</v>
      </c>
      <c r="P23" s="199">
        <v>55.74</v>
      </c>
      <c r="Q23" s="199">
        <v>4.1500000000000004</v>
      </c>
      <c r="R23" s="199">
        <v>10.42</v>
      </c>
      <c r="S23" s="199">
        <v>6.48</v>
      </c>
      <c r="T23" s="199">
        <v>0</v>
      </c>
      <c r="U23" s="199">
        <v>220.76</v>
      </c>
      <c r="V23" s="199">
        <v>3.5</v>
      </c>
      <c r="W23" s="199">
        <v>11.41</v>
      </c>
      <c r="X23" s="199">
        <v>36.25</v>
      </c>
      <c r="Y23" s="199">
        <v>0</v>
      </c>
      <c r="Z23" s="199">
        <v>68.38</v>
      </c>
      <c r="AA23" s="199">
        <v>17.2</v>
      </c>
      <c r="AB23" s="199">
        <v>0</v>
      </c>
      <c r="AC23" s="199">
        <v>6.6</v>
      </c>
      <c r="AD23" s="199">
        <v>0</v>
      </c>
      <c r="AE23" s="199">
        <v>0</v>
      </c>
      <c r="AF23" s="199">
        <v>0</v>
      </c>
      <c r="AG23" s="199">
        <v>9.9600000000000009</v>
      </c>
      <c r="AH23" s="199">
        <v>0</v>
      </c>
      <c r="AI23" s="199">
        <v>30</v>
      </c>
      <c r="AJ23" s="199">
        <v>0</v>
      </c>
      <c r="AK23" s="199">
        <v>49.92</v>
      </c>
      <c r="AL23" s="199">
        <v>0</v>
      </c>
      <c r="AM23" s="199">
        <v>0</v>
      </c>
      <c r="AN23" s="199">
        <v>0</v>
      </c>
      <c r="AO23" s="199">
        <v>23</v>
      </c>
      <c r="AP23" s="199">
        <v>0</v>
      </c>
      <c r="AQ23" s="199">
        <v>0</v>
      </c>
      <c r="AR23" s="199">
        <v>0</v>
      </c>
      <c r="AS23" s="199">
        <v>0</v>
      </c>
      <c r="AT23" s="199">
        <v>0</v>
      </c>
    </row>
    <row r="24" spans="1:46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159.66999999999999</v>
      </c>
      <c r="L24" s="199">
        <v>61.55</v>
      </c>
      <c r="M24" s="199">
        <v>0</v>
      </c>
      <c r="N24" s="199">
        <v>29.02</v>
      </c>
      <c r="O24" s="199">
        <v>24.37</v>
      </c>
      <c r="P24" s="199">
        <v>55.74</v>
      </c>
      <c r="Q24" s="199">
        <v>4.1500000000000004</v>
      </c>
      <c r="R24" s="199">
        <v>10.42</v>
      </c>
      <c r="S24" s="199">
        <v>6.48</v>
      </c>
      <c r="T24" s="199">
        <v>0</v>
      </c>
      <c r="U24" s="199">
        <v>220.76</v>
      </c>
      <c r="V24" s="199">
        <v>3.5</v>
      </c>
      <c r="W24" s="199">
        <v>11.41</v>
      </c>
      <c r="X24" s="199">
        <v>36.25</v>
      </c>
      <c r="Y24" s="199">
        <v>0</v>
      </c>
      <c r="Z24" s="199">
        <v>68.38</v>
      </c>
      <c r="AA24" s="199">
        <v>17.2</v>
      </c>
      <c r="AB24" s="199">
        <v>0</v>
      </c>
      <c r="AC24" s="199">
        <v>6.6</v>
      </c>
      <c r="AD24" s="199">
        <v>0</v>
      </c>
      <c r="AE24" s="199">
        <v>0</v>
      </c>
      <c r="AF24" s="199">
        <v>0</v>
      </c>
      <c r="AG24" s="199">
        <v>9.9600000000000009</v>
      </c>
      <c r="AH24" s="199">
        <v>0</v>
      </c>
      <c r="AI24" s="199">
        <v>30</v>
      </c>
      <c r="AJ24" s="199">
        <v>0</v>
      </c>
      <c r="AK24" s="199">
        <v>49.92</v>
      </c>
      <c r="AL24" s="199">
        <v>0</v>
      </c>
      <c r="AM24" s="199">
        <v>0</v>
      </c>
      <c r="AN24" s="199">
        <v>0</v>
      </c>
      <c r="AO24" s="199">
        <v>23</v>
      </c>
      <c r="AP24" s="199">
        <v>0</v>
      </c>
      <c r="AQ24" s="199">
        <v>0</v>
      </c>
      <c r="AR24" s="199">
        <v>0</v>
      </c>
      <c r="AS24" s="199">
        <v>0</v>
      </c>
      <c r="AT24" s="199">
        <v>0</v>
      </c>
    </row>
    <row r="25" spans="1:46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159.66999999999999</v>
      </c>
      <c r="L25" s="199">
        <v>61.55</v>
      </c>
      <c r="M25" s="199">
        <v>0</v>
      </c>
      <c r="N25" s="199">
        <v>29.02</v>
      </c>
      <c r="O25" s="199">
        <v>24.37</v>
      </c>
      <c r="P25" s="199">
        <v>55.74</v>
      </c>
      <c r="Q25" s="199">
        <v>4.1500000000000004</v>
      </c>
      <c r="R25" s="199">
        <v>10.42</v>
      </c>
      <c r="S25" s="199">
        <v>6.48</v>
      </c>
      <c r="T25" s="199">
        <v>0</v>
      </c>
      <c r="U25" s="199">
        <v>220.76</v>
      </c>
      <c r="V25" s="199">
        <v>3.5</v>
      </c>
      <c r="W25" s="199">
        <v>11.41</v>
      </c>
      <c r="X25" s="199">
        <v>36.25</v>
      </c>
      <c r="Y25" s="199">
        <v>0</v>
      </c>
      <c r="Z25" s="199">
        <v>68.38</v>
      </c>
      <c r="AA25" s="199">
        <v>17.2</v>
      </c>
      <c r="AB25" s="199">
        <v>0</v>
      </c>
      <c r="AC25" s="199">
        <v>6.6</v>
      </c>
      <c r="AD25" s="199">
        <v>0</v>
      </c>
      <c r="AE25" s="199">
        <v>0</v>
      </c>
      <c r="AF25" s="199">
        <v>0</v>
      </c>
      <c r="AG25" s="199">
        <v>9.9600000000000009</v>
      </c>
      <c r="AH25" s="199">
        <v>0</v>
      </c>
      <c r="AI25" s="199">
        <v>30</v>
      </c>
      <c r="AJ25" s="199">
        <v>0</v>
      </c>
      <c r="AK25" s="199">
        <v>49.92</v>
      </c>
      <c r="AL25" s="199">
        <v>0</v>
      </c>
      <c r="AM25" s="199">
        <v>0</v>
      </c>
      <c r="AN25" s="199">
        <v>0</v>
      </c>
      <c r="AO25" s="199">
        <v>23</v>
      </c>
      <c r="AP25" s="199">
        <v>0</v>
      </c>
      <c r="AQ25" s="199">
        <v>0</v>
      </c>
      <c r="AR25" s="199">
        <v>0</v>
      </c>
      <c r="AS25" s="199">
        <v>0</v>
      </c>
      <c r="AT25" s="199">
        <v>0</v>
      </c>
    </row>
    <row r="26" spans="1:46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159.66999999999999</v>
      </c>
      <c r="L26" s="199">
        <v>61.55</v>
      </c>
      <c r="M26" s="199">
        <v>0</v>
      </c>
      <c r="N26" s="199">
        <v>29.02</v>
      </c>
      <c r="O26" s="199">
        <v>24.37</v>
      </c>
      <c r="P26" s="199">
        <v>55.74</v>
      </c>
      <c r="Q26" s="199">
        <v>4.1500000000000004</v>
      </c>
      <c r="R26" s="199">
        <v>10.42</v>
      </c>
      <c r="S26" s="199">
        <v>6.48</v>
      </c>
      <c r="T26" s="199">
        <v>0</v>
      </c>
      <c r="U26" s="199">
        <v>220.76</v>
      </c>
      <c r="V26" s="199">
        <v>3.5</v>
      </c>
      <c r="W26" s="199">
        <v>11.41</v>
      </c>
      <c r="X26" s="199">
        <v>36.25</v>
      </c>
      <c r="Y26" s="199">
        <v>0</v>
      </c>
      <c r="Z26" s="199">
        <v>68.38</v>
      </c>
      <c r="AA26" s="199">
        <v>17.2</v>
      </c>
      <c r="AB26" s="199">
        <v>0</v>
      </c>
      <c r="AC26" s="199">
        <v>6.6</v>
      </c>
      <c r="AD26" s="199">
        <v>0</v>
      </c>
      <c r="AE26" s="199">
        <v>0</v>
      </c>
      <c r="AF26" s="199">
        <v>0</v>
      </c>
      <c r="AG26" s="199">
        <v>9.9600000000000009</v>
      </c>
      <c r="AH26" s="199">
        <v>0</v>
      </c>
      <c r="AI26" s="199">
        <v>30</v>
      </c>
      <c r="AJ26" s="199">
        <v>0</v>
      </c>
      <c r="AK26" s="199">
        <v>49.92</v>
      </c>
      <c r="AL26" s="199">
        <v>0</v>
      </c>
      <c r="AM26" s="199">
        <v>0</v>
      </c>
      <c r="AN26" s="199">
        <v>0</v>
      </c>
      <c r="AO26" s="199">
        <v>23</v>
      </c>
      <c r="AP26" s="199">
        <v>0</v>
      </c>
      <c r="AQ26" s="199">
        <v>0</v>
      </c>
      <c r="AR26" s="199">
        <v>0</v>
      </c>
      <c r="AS26" s="199">
        <v>0</v>
      </c>
      <c r="AT26" s="199">
        <v>0</v>
      </c>
    </row>
    <row r="27" spans="1:46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159.66999999999999</v>
      </c>
      <c r="L27" s="199">
        <v>61.55</v>
      </c>
      <c r="M27" s="199">
        <v>0</v>
      </c>
      <c r="N27" s="199">
        <v>29.02</v>
      </c>
      <c r="O27" s="199">
        <v>24.37</v>
      </c>
      <c r="P27" s="199">
        <v>55.74</v>
      </c>
      <c r="Q27" s="199">
        <v>4.1500000000000004</v>
      </c>
      <c r="R27" s="199">
        <v>10.42</v>
      </c>
      <c r="S27" s="199">
        <v>6.48</v>
      </c>
      <c r="T27" s="199">
        <v>0</v>
      </c>
      <c r="U27" s="199">
        <v>220.76</v>
      </c>
      <c r="V27" s="199">
        <v>3.5</v>
      </c>
      <c r="W27" s="199">
        <v>11.41</v>
      </c>
      <c r="X27" s="199">
        <v>36.25</v>
      </c>
      <c r="Y27" s="199">
        <v>0</v>
      </c>
      <c r="Z27" s="199">
        <v>68.38</v>
      </c>
      <c r="AA27" s="199">
        <v>17.2</v>
      </c>
      <c r="AB27" s="199">
        <v>0</v>
      </c>
      <c r="AC27" s="199">
        <v>6.6</v>
      </c>
      <c r="AD27" s="199">
        <v>0</v>
      </c>
      <c r="AE27" s="199">
        <v>0</v>
      </c>
      <c r="AF27" s="199">
        <v>0</v>
      </c>
      <c r="AG27" s="199">
        <v>9.9600000000000009</v>
      </c>
      <c r="AH27" s="199">
        <v>0</v>
      </c>
      <c r="AI27" s="199">
        <v>30</v>
      </c>
      <c r="AJ27" s="199">
        <v>0</v>
      </c>
      <c r="AK27" s="199">
        <v>49.92</v>
      </c>
      <c r="AL27" s="199">
        <v>0</v>
      </c>
      <c r="AM27" s="199">
        <v>0</v>
      </c>
      <c r="AN27" s="199">
        <v>0</v>
      </c>
      <c r="AO27" s="199">
        <v>48</v>
      </c>
      <c r="AP27" s="199">
        <v>0</v>
      </c>
      <c r="AQ27" s="199">
        <v>5.64</v>
      </c>
      <c r="AR27" s="199">
        <v>0</v>
      </c>
      <c r="AS27" s="199">
        <v>0</v>
      </c>
      <c r="AT27" s="199">
        <v>0</v>
      </c>
    </row>
    <row r="28" spans="1:46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159.66999999999999</v>
      </c>
      <c r="L28" s="199">
        <v>61.55</v>
      </c>
      <c r="M28" s="199">
        <v>0</v>
      </c>
      <c r="N28" s="199">
        <v>29.02</v>
      </c>
      <c r="O28" s="199">
        <v>24.37</v>
      </c>
      <c r="P28" s="199">
        <v>55.74</v>
      </c>
      <c r="Q28" s="199">
        <v>4.1500000000000004</v>
      </c>
      <c r="R28" s="199">
        <v>10.42</v>
      </c>
      <c r="S28" s="199">
        <v>6.48</v>
      </c>
      <c r="T28" s="199">
        <v>0</v>
      </c>
      <c r="U28" s="199">
        <v>220.76</v>
      </c>
      <c r="V28" s="199">
        <v>3.5</v>
      </c>
      <c r="W28" s="199">
        <v>11.41</v>
      </c>
      <c r="X28" s="199">
        <v>36.25</v>
      </c>
      <c r="Y28" s="199">
        <v>0</v>
      </c>
      <c r="Z28" s="199">
        <v>68.38</v>
      </c>
      <c r="AA28" s="199">
        <v>17.2</v>
      </c>
      <c r="AB28" s="199">
        <v>0</v>
      </c>
      <c r="AC28" s="199">
        <v>6.6</v>
      </c>
      <c r="AD28" s="199">
        <v>0</v>
      </c>
      <c r="AE28" s="199">
        <v>0</v>
      </c>
      <c r="AF28" s="199">
        <v>0</v>
      </c>
      <c r="AG28" s="199">
        <v>9.9600000000000009</v>
      </c>
      <c r="AH28" s="199">
        <v>0</v>
      </c>
      <c r="AI28" s="199">
        <v>30</v>
      </c>
      <c r="AJ28" s="199">
        <v>0</v>
      </c>
      <c r="AK28" s="199">
        <v>49.92</v>
      </c>
      <c r="AL28" s="199">
        <v>0</v>
      </c>
      <c r="AM28" s="199">
        <v>0</v>
      </c>
      <c r="AN28" s="199">
        <v>0</v>
      </c>
      <c r="AO28" s="199">
        <v>48</v>
      </c>
      <c r="AP28" s="199">
        <v>0</v>
      </c>
      <c r="AQ28" s="199">
        <v>11.6</v>
      </c>
      <c r="AR28" s="199">
        <v>0</v>
      </c>
      <c r="AS28" s="199">
        <v>0</v>
      </c>
      <c r="AT28" s="199">
        <v>0</v>
      </c>
    </row>
    <row r="29" spans="1:46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159.66999999999999</v>
      </c>
      <c r="L29" s="199">
        <v>61.55</v>
      </c>
      <c r="M29" s="199">
        <v>0</v>
      </c>
      <c r="N29" s="199">
        <v>29.02</v>
      </c>
      <c r="O29" s="199">
        <v>24.37</v>
      </c>
      <c r="P29" s="199">
        <v>55.74</v>
      </c>
      <c r="Q29" s="199">
        <v>4.1500000000000004</v>
      </c>
      <c r="R29" s="199">
        <v>10.42</v>
      </c>
      <c r="S29" s="199">
        <v>6.48</v>
      </c>
      <c r="T29" s="199">
        <v>0</v>
      </c>
      <c r="U29" s="199">
        <v>220.76</v>
      </c>
      <c r="V29" s="199">
        <v>3.5</v>
      </c>
      <c r="W29" s="199">
        <v>11.41</v>
      </c>
      <c r="X29" s="199">
        <v>36.25</v>
      </c>
      <c r="Y29" s="199">
        <v>0</v>
      </c>
      <c r="Z29" s="199">
        <v>68.38</v>
      </c>
      <c r="AA29" s="199">
        <v>17.2</v>
      </c>
      <c r="AB29" s="199">
        <v>0</v>
      </c>
      <c r="AC29" s="199">
        <v>6.6</v>
      </c>
      <c r="AD29" s="199">
        <v>0</v>
      </c>
      <c r="AE29" s="199">
        <v>0</v>
      </c>
      <c r="AF29" s="199">
        <v>0</v>
      </c>
      <c r="AG29" s="199">
        <v>9.9600000000000009</v>
      </c>
      <c r="AH29" s="199">
        <v>0</v>
      </c>
      <c r="AI29" s="199">
        <v>30</v>
      </c>
      <c r="AJ29" s="199">
        <v>0</v>
      </c>
      <c r="AK29" s="199">
        <v>49.92</v>
      </c>
      <c r="AL29" s="199">
        <v>0</v>
      </c>
      <c r="AM29" s="199">
        <v>0</v>
      </c>
      <c r="AN29" s="199">
        <v>0</v>
      </c>
      <c r="AO29" s="199">
        <v>48</v>
      </c>
      <c r="AP29" s="199">
        <v>0</v>
      </c>
      <c r="AQ29" s="199">
        <v>19.420000000000002</v>
      </c>
      <c r="AR29" s="199">
        <v>0</v>
      </c>
      <c r="AS29" s="199">
        <v>0</v>
      </c>
      <c r="AT29" s="199">
        <v>0</v>
      </c>
    </row>
    <row r="30" spans="1:46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159.66999999999999</v>
      </c>
      <c r="L30" s="199">
        <v>61.55</v>
      </c>
      <c r="M30" s="199">
        <v>0</v>
      </c>
      <c r="N30" s="199">
        <v>29.02</v>
      </c>
      <c r="O30" s="199">
        <v>24.37</v>
      </c>
      <c r="P30" s="199">
        <v>55.74</v>
      </c>
      <c r="Q30" s="199">
        <v>4.1500000000000004</v>
      </c>
      <c r="R30" s="199">
        <v>10.42</v>
      </c>
      <c r="S30" s="199">
        <v>6.48</v>
      </c>
      <c r="T30" s="199">
        <v>0</v>
      </c>
      <c r="U30" s="199">
        <v>220.76</v>
      </c>
      <c r="V30" s="199">
        <v>3.5</v>
      </c>
      <c r="W30" s="199">
        <v>11.41</v>
      </c>
      <c r="X30" s="199">
        <v>36.25</v>
      </c>
      <c r="Y30" s="199">
        <v>0</v>
      </c>
      <c r="Z30" s="199">
        <v>68.38</v>
      </c>
      <c r="AA30" s="199">
        <v>17.2</v>
      </c>
      <c r="AB30" s="199">
        <v>0</v>
      </c>
      <c r="AC30" s="199">
        <v>6.6</v>
      </c>
      <c r="AD30" s="199">
        <v>0</v>
      </c>
      <c r="AE30" s="199">
        <v>0</v>
      </c>
      <c r="AF30" s="199">
        <v>0</v>
      </c>
      <c r="AG30" s="199">
        <v>9.9600000000000009</v>
      </c>
      <c r="AH30" s="199">
        <v>0</v>
      </c>
      <c r="AI30" s="199">
        <v>30</v>
      </c>
      <c r="AJ30" s="199">
        <v>0</v>
      </c>
      <c r="AK30" s="199">
        <v>49.92</v>
      </c>
      <c r="AL30" s="199">
        <v>0</v>
      </c>
      <c r="AM30" s="199">
        <v>0</v>
      </c>
      <c r="AN30" s="199">
        <v>0</v>
      </c>
      <c r="AO30" s="199">
        <v>50</v>
      </c>
      <c r="AP30" s="199">
        <v>0</v>
      </c>
      <c r="AQ30" s="199">
        <v>23.33</v>
      </c>
      <c r="AR30" s="199">
        <v>0</v>
      </c>
      <c r="AS30" s="199">
        <v>0</v>
      </c>
      <c r="AT30" s="199">
        <v>0</v>
      </c>
    </row>
    <row r="31" spans="1:46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159.66999999999999</v>
      </c>
      <c r="L31" s="199">
        <v>61.55</v>
      </c>
      <c r="M31" s="199">
        <v>0</v>
      </c>
      <c r="N31" s="199">
        <v>29.02</v>
      </c>
      <c r="O31" s="199">
        <v>24.37</v>
      </c>
      <c r="P31" s="199">
        <v>55.74</v>
      </c>
      <c r="Q31" s="199">
        <v>4.1500000000000004</v>
      </c>
      <c r="R31" s="199">
        <v>10.42</v>
      </c>
      <c r="S31" s="199">
        <v>6.48</v>
      </c>
      <c r="T31" s="199">
        <v>0</v>
      </c>
      <c r="U31" s="199">
        <v>220.76</v>
      </c>
      <c r="V31" s="199">
        <v>3.5</v>
      </c>
      <c r="W31" s="199">
        <v>11.41</v>
      </c>
      <c r="X31" s="199">
        <v>36.25</v>
      </c>
      <c r="Y31" s="199">
        <v>0</v>
      </c>
      <c r="Z31" s="199">
        <v>68.38</v>
      </c>
      <c r="AA31" s="199">
        <v>17.2</v>
      </c>
      <c r="AB31" s="199">
        <v>0</v>
      </c>
      <c r="AC31" s="199">
        <v>6.6</v>
      </c>
      <c r="AD31" s="199">
        <v>0</v>
      </c>
      <c r="AE31" s="199">
        <v>0</v>
      </c>
      <c r="AF31" s="199">
        <v>0</v>
      </c>
      <c r="AG31" s="199">
        <v>9.9600000000000009</v>
      </c>
      <c r="AH31" s="199">
        <v>0</v>
      </c>
      <c r="AI31" s="199">
        <v>30</v>
      </c>
      <c r="AJ31" s="199">
        <v>0</v>
      </c>
      <c r="AK31" s="199">
        <v>49.92</v>
      </c>
      <c r="AL31" s="199">
        <v>0</v>
      </c>
      <c r="AM31" s="199">
        <v>0</v>
      </c>
      <c r="AN31" s="199">
        <v>0</v>
      </c>
      <c r="AO31" s="199">
        <v>69</v>
      </c>
      <c r="AP31" s="199">
        <v>0</v>
      </c>
      <c r="AQ31" s="199">
        <v>23.6</v>
      </c>
      <c r="AR31" s="199">
        <v>0</v>
      </c>
      <c r="AS31" s="199">
        <v>0</v>
      </c>
      <c r="AT31" s="199">
        <v>0</v>
      </c>
    </row>
    <row r="32" spans="1:46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159.66999999999999</v>
      </c>
      <c r="L32" s="199">
        <v>61.55</v>
      </c>
      <c r="M32" s="199">
        <v>0</v>
      </c>
      <c r="N32" s="199">
        <v>29.02</v>
      </c>
      <c r="O32" s="199">
        <v>24.37</v>
      </c>
      <c r="P32" s="199">
        <v>55.74</v>
      </c>
      <c r="Q32" s="199">
        <v>4.1500000000000004</v>
      </c>
      <c r="R32" s="199">
        <v>10.42</v>
      </c>
      <c r="S32" s="199">
        <v>6.48</v>
      </c>
      <c r="T32" s="199">
        <v>0</v>
      </c>
      <c r="U32" s="199">
        <v>220.76</v>
      </c>
      <c r="V32" s="199">
        <v>3.5</v>
      </c>
      <c r="W32" s="199">
        <v>11.41</v>
      </c>
      <c r="X32" s="199">
        <v>36.25</v>
      </c>
      <c r="Y32" s="199">
        <v>0</v>
      </c>
      <c r="Z32" s="199">
        <v>68.38</v>
      </c>
      <c r="AA32" s="199">
        <v>17.2</v>
      </c>
      <c r="AB32" s="199">
        <v>0</v>
      </c>
      <c r="AC32" s="199">
        <v>6.6</v>
      </c>
      <c r="AD32" s="199">
        <v>0</v>
      </c>
      <c r="AE32" s="199">
        <v>0</v>
      </c>
      <c r="AF32" s="199">
        <v>0</v>
      </c>
      <c r="AG32" s="199">
        <v>9.9600000000000009</v>
      </c>
      <c r="AH32" s="199">
        <v>0</v>
      </c>
      <c r="AI32" s="199">
        <v>30</v>
      </c>
      <c r="AJ32" s="199">
        <v>0</v>
      </c>
      <c r="AK32" s="199">
        <v>49.92</v>
      </c>
      <c r="AL32" s="199">
        <v>0</v>
      </c>
      <c r="AM32" s="199">
        <v>0</v>
      </c>
      <c r="AN32" s="199">
        <v>0</v>
      </c>
      <c r="AO32" s="199">
        <v>69</v>
      </c>
      <c r="AP32" s="199">
        <v>0</v>
      </c>
      <c r="AQ32" s="199">
        <v>23.75</v>
      </c>
      <c r="AR32" s="199">
        <v>0</v>
      </c>
      <c r="AS32" s="199">
        <v>0</v>
      </c>
      <c r="AT32" s="199">
        <v>0</v>
      </c>
    </row>
    <row r="33" spans="1:46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159.66999999999999</v>
      </c>
      <c r="L33" s="199">
        <v>61.55</v>
      </c>
      <c r="M33" s="199">
        <v>0</v>
      </c>
      <c r="N33" s="199">
        <v>29.02</v>
      </c>
      <c r="O33" s="199">
        <v>24.37</v>
      </c>
      <c r="P33" s="199">
        <v>55.74</v>
      </c>
      <c r="Q33" s="199">
        <v>4.1500000000000004</v>
      </c>
      <c r="R33" s="199">
        <v>10.42</v>
      </c>
      <c r="S33" s="199">
        <v>6.48</v>
      </c>
      <c r="T33" s="199">
        <v>0</v>
      </c>
      <c r="U33" s="199">
        <v>220.76</v>
      </c>
      <c r="V33" s="199">
        <v>3.5</v>
      </c>
      <c r="W33" s="199">
        <v>11.41</v>
      </c>
      <c r="X33" s="199">
        <v>36.25</v>
      </c>
      <c r="Y33" s="199">
        <v>0</v>
      </c>
      <c r="Z33" s="199">
        <v>68.38</v>
      </c>
      <c r="AA33" s="199">
        <v>17.2</v>
      </c>
      <c r="AB33" s="199">
        <v>0</v>
      </c>
      <c r="AC33" s="199">
        <v>6.6</v>
      </c>
      <c r="AD33" s="199">
        <v>0</v>
      </c>
      <c r="AE33" s="199">
        <v>0</v>
      </c>
      <c r="AF33" s="199">
        <v>0</v>
      </c>
      <c r="AG33" s="199">
        <v>9.9600000000000009</v>
      </c>
      <c r="AH33" s="199">
        <v>0</v>
      </c>
      <c r="AI33" s="199">
        <v>30</v>
      </c>
      <c r="AJ33" s="199">
        <v>0</v>
      </c>
      <c r="AK33" s="199">
        <v>49.92</v>
      </c>
      <c r="AL33" s="199">
        <v>0</v>
      </c>
      <c r="AM33" s="199">
        <v>0</v>
      </c>
      <c r="AN33" s="199">
        <v>0</v>
      </c>
      <c r="AO33" s="199">
        <v>55</v>
      </c>
      <c r="AP33" s="199">
        <v>0</v>
      </c>
      <c r="AQ33" s="199">
        <v>23.75</v>
      </c>
      <c r="AR33" s="199">
        <v>0</v>
      </c>
      <c r="AS33" s="199">
        <v>0</v>
      </c>
      <c r="AT33" s="199">
        <v>0</v>
      </c>
    </row>
    <row r="34" spans="1:46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159.66999999999999</v>
      </c>
      <c r="L34" s="199">
        <v>61.55</v>
      </c>
      <c r="M34" s="199">
        <v>0</v>
      </c>
      <c r="N34" s="199">
        <v>29.02</v>
      </c>
      <c r="O34" s="199">
        <v>24.37</v>
      </c>
      <c r="P34" s="199">
        <v>55.74</v>
      </c>
      <c r="Q34" s="199">
        <v>4.1500000000000004</v>
      </c>
      <c r="R34" s="199">
        <v>10.42</v>
      </c>
      <c r="S34" s="199">
        <v>6.48</v>
      </c>
      <c r="T34" s="199">
        <v>0</v>
      </c>
      <c r="U34" s="199">
        <v>220.76</v>
      </c>
      <c r="V34" s="199">
        <v>3.5</v>
      </c>
      <c r="W34" s="199">
        <v>11.41</v>
      </c>
      <c r="X34" s="199">
        <v>36.25</v>
      </c>
      <c r="Y34" s="199">
        <v>0</v>
      </c>
      <c r="Z34" s="199">
        <v>68.38</v>
      </c>
      <c r="AA34" s="199">
        <v>17.2</v>
      </c>
      <c r="AB34" s="199">
        <v>0</v>
      </c>
      <c r="AC34" s="199">
        <v>6.6</v>
      </c>
      <c r="AD34" s="199">
        <v>0</v>
      </c>
      <c r="AE34" s="199">
        <v>0</v>
      </c>
      <c r="AF34" s="199">
        <v>0</v>
      </c>
      <c r="AG34" s="199">
        <v>9.9600000000000009</v>
      </c>
      <c r="AH34" s="199">
        <v>0</v>
      </c>
      <c r="AI34" s="199">
        <v>30</v>
      </c>
      <c r="AJ34" s="199">
        <v>0</v>
      </c>
      <c r="AK34" s="199">
        <v>49.92</v>
      </c>
      <c r="AL34" s="199">
        <v>0</v>
      </c>
      <c r="AM34" s="199">
        <v>0</v>
      </c>
      <c r="AN34" s="199">
        <v>0</v>
      </c>
      <c r="AO34" s="199">
        <v>55</v>
      </c>
      <c r="AP34" s="199">
        <v>0</v>
      </c>
      <c r="AQ34" s="199">
        <v>23.75</v>
      </c>
      <c r="AR34" s="199">
        <v>0</v>
      </c>
      <c r="AS34" s="199">
        <v>0</v>
      </c>
      <c r="AT34" s="199">
        <v>0</v>
      </c>
    </row>
    <row r="35" spans="1:46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159.66999999999999</v>
      </c>
      <c r="L35" s="199">
        <v>61.55</v>
      </c>
      <c r="M35" s="199">
        <v>0</v>
      </c>
      <c r="N35" s="199">
        <v>29.02</v>
      </c>
      <c r="O35" s="199">
        <v>24.37</v>
      </c>
      <c r="P35" s="199">
        <v>55.74</v>
      </c>
      <c r="Q35" s="199">
        <v>4.1500000000000004</v>
      </c>
      <c r="R35" s="199">
        <v>10.42</v>
      </c>
      <c r="S35" s="199">
        <v>6.48</v>
      </c>
      <c r="T35" s="199">
        <v>0</v>
      </c>
      <c r="U35" s="199">
        <v>220.76</v>
      </c>
      <c r="V35" s="199">
        <v>3.5</v>
      </c>
      <c r="W35" s="199">
        <v>11.41</v>
      </c>
      <c r="X35" s="199">
        <v>36.25</v>
      </c>
      <c r="Y35" s="199">
        <v>0</v>
      </c>
      <c r="Z35" s="199">
        <v>68.38</v>
      </c>
      <c r="AA35" s="199">
        <v>17.2</v>
      </c>
      <c r="AB35" s="199">
        <v>0</v>
      </c>
      <c r="AC35" s="199">
        <v>6.6</v>
      </c>
      <c r="AD35" s="199">
        <v>0</v>
      </c>
      <c r="AE35" s="199">
        <v>0</v>
      </c>
      <c r="AF35" s="199">
        <v>0</v>
      </c>
      <c r="AG35" s="199">
        <v>9.9600000000000009</v>
      </c>
      <c r="AH35" s="199">
        <v>0</v>
      </c>
      <c r="AI35" s="199">
        <v>30</v>
      </c>
      <c r="AJ35" s="199">
        <v>0</v>
      </c>
      <c r="AK35" s="199">
        <v>49.92</v>
      </c>
      <c r="AL35" s="199">
        <v>0</v>
      </c>
      <c r="AM35" s="199">
        <v>0</v>
      </c>
      <c r="AN35" s="199">
        <v>0</v>
      </c>
      <c r="AO35" s="199">
        <v>72</v>
      </c>
      <c r="AP35" s="199">
        <v>0</v>
      </c>
      <c r="AQ35" s="199">
        <v>23.75</v>
      </c>
      <c r="AR35" s="199">
        <v>0</v>
      </c>
      <c r="AS35" s="199">
        <v>0</v>
      </c>
      <c r="AT35" s="199">
        <v>0</v>
      </c>
    </row>
    <row r="36" spans="1:46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159.66999999999999</v>
      </c>
      <c r="L36" s="199">
        <v>61.55</v>
      </c>
      <c r="M36" s="199">
        <v>0</v>
      </c>
      <c r="N36" s="199">
        <v>29.02</v>
      </c>
      <c r="O36" s="199">
        <v>24.37</v>
      </c>
      <c r="P36" s="199">
        <v>55.74</v>
      </c>
      <c r="Q36" s="199">
        <v>4.1500000000000004</v>
      </c>
      <c r="R36" s="199">
        <v>10.42</v>
      </c>
      <c r="S36" s="199">
        <v>6.48</v>
      </c>
      <c r="T36" s="199">
        <v>0</v>
      </c>
      <c r="U36" s="199">
        <v>220.76</v>
      </c>
      <c r="V36" s="199">
        <v>3.5</v>
      </c>
      <c r="W36" s="199">
        <v>11.41</v>
      </c>
      <c r="X36" s="199">
        <v>36.25</v>
      </c>
      <c r="Y36" s="199">
        <v>0</v>
      </c>
      <c r="Z36" s="199">
        <v>68.38</v>
      </c>
      <c r="AA36" s="199">
        <v>17.2</v>
      </c>
      <c r="AB36" s="199">
        <v>0</v>
      </c>
      <c r="AC36" s="199">
        <v>6.6</v>
      </c>
      <c r="AD36" s="199">
        <v>0</v>
      </c>
      <c r="AE36" s="199">
        <v>0</v>
      </c>
      <c r="AF36" s="199">
        <v>0</v>
      </c>
      <c r="AG36" s="199">
        <v>9.9600000000000009</v>
      </c>
      <c r="AH36" s="199">
        <v>0</v>
      </c>
      <c r="AI36" s="199">
        <v>30</v>
      </c>
      <c r="AJ36" s="199">
        <v>0</v>
      </c>
      <c r="AK36" s="199">
        <v>49.92</v>
      </c>
      <c r="AL36" s="199">
        <v>0</v>
      </c>
      <c r="AM36" s="199">
        <v>0</v>
      </c>
      <c r="AN36" s="199">
        <v>0</v>
      </c>
      <c r="AO36" s="199">
        <v>65</v>
      </c>
      <c r="AP36" s="199">
        <v>0</v>
      </c>
      <c r="AQ36" s="199">
        <v>23.75</v>
      </c>
      <c r="AR36" s="199">
        <v>0</v>
      </c>
      <c r="AS36" s="199">
        <v>0</v>
      </c>
      <c r="AT36" s="199">
        <v>0</v>
      </c>
    </row>
    <row r="37" spans="1:46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159.66999999999999</v>
      </c>
      <c r="L37" s="199">
        <v>61.55</v>
      </c>
      <c r="M37" s="199">
        <v>0</v>
      </c>
      <c r="N37" s="199">
        <v>29.02</v>
      </c>
      <c r="O37" s="199">
        <v>24.37</v>
      </c>
      <c r="P37" s="199">
        <v>55.74</v>
      </c>
      <c r="Q37" s="199">
        <v>4.1500000000000004</v>
      </c>
      <c r="R37" s="199">
        <v>10.42</v>
      </c>
      <c r="S37" s="199">
        <v>6.48</v>
      </c>
      <c r="T37" s="199">
        <v>0</v>
      </c>
      <c r="U37" s="199">
        <v>220.76</v>
      </c>
      <c r="V37" s="199">
        <v>3.5</v>
      </c>
      <c r="W37" s="199">
        <v>11.41</v>
      </c>
      <c r="X37" s="199">
        <v>36.25</v>
      </c>
      <c r="Y37" s="199">
        <v>0</v>
      </c>
      <c r="Z37" s="199">
        <v>68.38</v>
      </c>
      <c r="AA37" s="199">
        <v>17.2</v>
      </c>
      <c r="AB37" s="199">
        <v>0</v>
      </c>
      <c r="AC37" s="199">
        <v>6.6</v>
      </c>
      <c r="AD37" s="199">
        <v>0</v>
      </c>
      <c r="AE37" s="199">
        <v>0</v>
      </c>
      <c r="AF37" s="199">
        <v>0</v>
      </c>
      <c r="AG37" s="199">
        <v>9.9600000000000009</v>
      </c>
      <c r="AH37" s="199">
        <v>0</v>
      </c>
      <c r="AI37" s="199">
        <v>30</v>
      </c>
      <c r="AJ37" s="199">
        <v>0</v>
      </c>
      <c r="AK37" s="199">
        <v>49.92</v>
      </c>
      <c r="AL37" s="199">
        <v>0</v>
      </c>
      <c r="AM37" s="199">
        <v>0</v>
      </c>
      <c r="AN37" s="199">
        <v>0</v>
      </c>
      <c r="AO37" s="199">
        <v>45</v>
      </c>
      <c r="AP37" s="199">
        <v>0</v>
      </c>
      <c r="AQ37" s="199">
        <v>23.75</v>
      </c>
      <c r="AR37" s="199">
        <v>0</v>
      </c>
      <c r="AS37" s="199">
        <v>0</v>
      </c>
      <c r="AT37" s="199">
        <v>0</v>
      </c>
    </row>
    <row r="38" spans="1:46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159.66999999999999</v>
      </c>
      <c r="L38" s="199">
        <v>61.55</v>
      </c>
      <c r="M38" s="199">
        <v>0</v>
      </c>
      <c r="N38" s="199">
        <v>29.02</v>
      </c>
      <c r="O38" s="199">
        <v>24.37</v>
      </c>
      <c r="P38" s="199">
        <v>55.74</v>
      </c>
      <c r="Q38" s="199">
        <v>4.1500000000000004</v>
      </c>
      <c r="R38" s="199">
        <v>10.42</v>
      </c>
      <c r="S38" s="199">
        <v>6.48</v>
      </c>
      <c r="T38" s="199">
        <v>0</v>
      </c>
      <c r="U38" s="199">
        <v>220.76</v>
      </c>
      <c r="V38" s="199">
        <v>3.5</v>
      </c>
      <c r="W38" s="199">
        <v>11.41</v>
      </c>
      <c r="X38" s="199">
        <v>36.25</v>
      </c>
      <c r="Y38" s="199">
        <v>0</v>
      </c>
      <c r="Z38" s="199">
        <v>68.38</v>
      </c>
      <c r="AA38" s="199">
        <v>17.2</v>
      </c>
      <c r="AB38" s="199">
        <v>0</v>
      </c>
      <c r="AC38" s="199">
        <v>6.6</v>
      </c>
      <c r="AD38" s="199">
        <v>0</v>
      </c>
      <c r="AE38" s="199">
        <v>0</v>
      </c>
      <c r="AF38" s="199">
        <v>0</v>
      </c>
      <c r="AG38" s="199">
        <v>9.9600000000000009</v>
      </c>
      <c r="AH38" s="199">
        <v>0</v>
      </c>
      <c r="AI38" s="199">
        <v>30</v>
      </c>
      <c r="AJ38" s="199">
        <v>0</v>
      </c>
      <c r="AK38" s="199">
        <v>49.92</v>
      </c>
      <c r="AL38" s="199">
        <v>0</v>
      </c>
      <c r="AM38" s="199">
        <v>0</v>
      </c>
      <c r="AN38" s="199">
        <v>0</v>
      </c>
      <c r="AO38" s="199">
        <v>55</v>
      </c>
      <c r="AP38" s="199">
        <v>0</v>
      </c>
      <c r="AQ38" s="199">
        <v>23.75</v>
      </c>
      <c r="AR38" s="199">
        <v>0</v>
      </c>
      <c r="AS38" s="199">
        <v>0</v>
      </c>
      <c r="AT38" s="199">
        <v>0</v>
      </c>
    </row>
    <row r="39" spans="1:46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159.66999999999999</v>
      </c>
      <c r="L39" s="199">
        <v>61.55</v>
      </c>
      <c r="M39" s="199">
        <v>0</v>
      </c>
      <c r="N39" s="199">
        <v>29.02</v>
      </c>
      <c r="O39" s="199">
        <v>24.37</v>
      </c>
      <c r="P39" s="199">
        <v>55.74</v>
      </c>
      <c r="Q39" s="199">
        <v>4.1500000000000004</v>
      </c>
      <c r="R39" s="199">
        <v>10.42</v>
      </c>
      <c r="S39" s="199">
        <v>6.48</v>
      </c>
      <c r="T39" s="199">
        <v>0</v>
      </c>
      <c r="U39" s="199">
        <v>220.76</v>
      </c>
      <c r="V39" s="199">
        <v>3.5</v>
      </c>
      <c r="W39" s="199">
        <v>11.41</v>
      </c>
      <c r="X39" s="199">
        <v>36.25</v>
      </c>
      <c r="Y39" s="199">
        <v>0</v>
      </c>
      <c r="Z39" s="199">
        <v>68.38</v>
      </c>
      <c r="AA39" s="199">
        <v>17.2</v>
      </c>
      <c r="AB39" s="199">
        <v>0</v>
      </c>
      <c r="AC39" s="199">
        <v>6.6</v>
      </c>
      <c r="AD39" s="199">
        <v>0</v>
      </c>
      <c r="AE39" s="199">
        <v>0</v>
      </c>
      <c r="AF39" s="199">
        <v>0</v>
      </c>
      <c r="AG39" s="199">
        <v>9.9600000000000009</v>
      </c>
      <c r="AH39" s="199">
        <v>0</v>
      </c>
      <c r="AI39" s="199">
        <v>30</v>
      </c>
      <c r="AJ39" s="199">
        <v>0</v>
      </c>
      <c r="AK39" s="199">
        <v>49.92</v>
      </c>
      <c r="AL39" s="199">
        <v>0</v>
      </c>
      <c r="AM39" s="199">
        <v>0</v>
      </c>
      <c r="AN39" s="199">
        <v>0</v>
      </c>
      <c r="AO39" s="199">
        <v>45</v>
      </c>
      <c r="AP39" s="199">
        <v>0</v>
      </c>
      <c r="AQ39" s="199">
        <v>23.75</v>
      </c>
      <c r="AR39" s="199">
        <v>0</v>
      </c>
      <c r="AS39" s="199">
        <v>0</v>
      </c>
      <c r="AT39" s="199">
        <v>0</v>
      </c>
    </row>
    <row r="40" spans="1:46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159.66999999999999</v>
      </c>
      <c r="L40" s="199">
        <v>61.55</v>
      </c>
      <c r="M40" s="199">
        <v>0</v>
      </c>
      <c r="N40" s="199">
        <v>29.02</v>
      </c>
      <c r="O40" s="199">
        <v>24.37</v>
      </c>
      <c r="P40" s="199">
        <v>55.74</v>
      </c>
      <c r="Q40" s="199">
        <v>4.1500000000000004</v>
      </c>
      <c r="R40" s="199">
        <v>10.42</v>
      </c>
      <c r="S40" s="199">
        <v>6.48</v>
      </c>
      <c r="T40" s="199">
        <v>0</v>
      </c>
      <c r="U40" s="199">
        <v>220.76</v>
      </c>
      <c r="V40" s="199">
        <v>3.5</v>
      </c>
      <c r="W40" s="199">
        <v>11.41</v>
      </c>
      <c r="X40" s="199">
        <v>36.25</v>
      </c>
      <c r="Y40" s="199">
        <v>0</v>
      </c>
      <c r="Z40" s="199">
        <v>68.38</v>
      </c>
      <c r="AA40" s="199">
        <v>17.2</v>
      </c>
      <c r="AB40" s="199">
        <v>0</v>
      </c>
      <c r="AC40" s="199">
        <v>6.6</v>
      </c>
      <c r="AD40" s="199">
        <v>0</v>
      </c>
      <c r="AE40" s="199">
        <v>0</v>
      </c>
      <c r="AF40" s="199">
        <v>0</v>
      </c>
      <c r="AG40" s="199">
        <v>9.9600000000000009</v>
      </c>
      <c r="AH40" s="199">
        <v>0</v>
      </c>
      <c r="AI40" s="199">
        <v>30</v>
      </c>
      <c r="AJ40" s="199">
        <v>0</v>
      </c>
      <c r="AK40" s="199">
        <v>49.92</v>
      </c>
      <c r="AL40" s="199">
        <v>0</v>
      </c>
      <c r="AM40" s="199">
        <v>0</v>
      </c>
      <c r="AN40" s="199">
        <v>0</v>
      </c>
      <c r="AO40" s="199">
        <v>55</v>
      </c>
      <c r="AP40" s="199">
        <v>0</v>
      </c>
      <c r="AQ40" s="199">
        <v>23.75</v>
      </c>
      <c r="AR40" s="199">
        <v>0</v>
      </c>
      <c r="AS40" s="199">
        <v>0</v>
      </c>
      <c r="AT40" s="199">
        <v>0</v>
      </c>
    </row>
    <row r="41" spans="1:46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159.66999999999999</v>
      </c>
      <c r="L41" s="199">
        <v>61.55</v>
      </c>
      <c r="M41" s="199">
        <v>0</v>
      </c>
      <c r="N41" s="199">
        <v>29.02</v>
      </c>
      <c r="O41" s="199">
        <v>24.37</v>
      </c>
      <c r="P41" s="199">
        <v>55.74</v>
      </c>
      <c r="Q41" s="199">
        <v>4.1500000000000004</v>
      </c>
      <c r="R41" s="199">
        <v>10.42</v>
      </c>
      <c r="S41" s="199">
        <v>6.48</v>
      </c>
      <c r="T41" s="199">
        <v>0</v>
      </c>
      <c r="U41" s="199">
        <v>220.76</v>
      </c>
      <c r="V41" s="199">
        <v>3.5</v>
      </c>
      <c r="W41" s="199">
        <v>11.41</v>
      </c>
      <c r="X41" s="199">
        <v>36.25</v>
      </c>
      <c r="Y41" s="199">
        <v>0</v>
      </c>
      <c r="Z41" s="199">
        <v>68.38</v>
      </c>
      <c r="AA41" s="199">
        <v>17.2</v>
      </c>
      <c r="AB41" s="199">
        <v>0</v>
      </c>
      <c r="AC41" s="199">
        <v>6.6</v>
      </c>
      <c r="AD41" s="199">
        <v>0</v>
      </c>
      <c r="AE41" s="199">
        <v>0</v>
      </c>
      <c r="AF41" s="199">
        <v>0</v>
      </c>
      <c r="AG41" s="199">
        <v>9.9600000000000009</v>
      </c>
      <c r="AH41" s="199">
        <v>0</v>
      </c>
      <c r="AI41" s="199">
        <v>30</v>
      </c>
      <c r="AJ41" s="199">
        <v>0</v>
      </c>
      <c r="AK41" s="199">
        <v>49.92</v>
      </c>
      <c r="AL41" s="199">
        <v>0</v>
      </c>
      <c r="AM41" s="199">
        <v>0</v>
      </c>
      <c r="AN41" s="199">
        <v>0</v>
      </c>
      <c r="AO41" s="199">
        <v>65</v>
      </c>
      <c r="AP41" s="199">
        <v>0</v>
      </c>
      <c r="AQ41" s="199">
        <v>23.75</v>
      </c>
      <c r="AR41" s="199">
        <v>0</v>
      </c>
      <c r="AS41" s="199">
        <v>0</v>
      </c>
      <c r="AT41" s="199">
        <v>0</v>
      </c>
    </row>
    <row r="42" spans="1:46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159.66999999999999</v>
      </c>
      <c r="L42" s="199">
        <v>61.55</v>
      </c>
      <c r="M42" s="199">
        <v>0</v>
      </c>
      <c r="N42" s="199">
        <v>29.02</v>
      </c>
      <c r="O42" s="199">
        <v>24.37</v>
      </c>
      <c r="P42" s="199">
        <v>55.74</v>
      </c>
      <c r="Q42" s="199">
        <v>4.1500000000000004</v>
      </c>
      <c r="R42" s="199">
        <v>10.42</v>
      </c>
      <c r="S42" s="199">
        <v>6.48</v>
      </c>
      <c r="T42" s="199">
        <v>0</v>
      </c>
      <c r="U42" s="199">
        <v>220.76</v>
      </c>
      <c r="V42" s="199">
        <v>3.5</v>
      </c>
      <c r="W42" s="199">
        <v>11.41</v>
      </c>
      <c r="X42" s="199">
        <v>36.25</v>
      </c>
      <c r="Y42" s="199">
        <v>0</v>
      </c>
      <c r="Z42" s="199">
        <v>68.38</v>
      </c>
      <c r="AA42" s="199">
        <v>17.2</v>
      </c>
      <c r="AB42" s="199">
        <v>0</v>
      </c>
      <c r="AC42" s="199">
        <v>6.6</v>
      </c>
      <c r="AD42" s="199">
        <v>0</v>
      </c>
      <c r="AE42" s="199">
        <v>0</v>
      </c>
      <c r="AF42" s="199">
        <v>0</v>
      </c>
      <c r="AG42" s="199">
        <v>9.9600000000000009</v>
      </c>
      <c r="AH42" s="199">
        <v>0</v>
      </c>
      <c r="AI42" s="199">
        <v>30</v>
      </c>
      <c r="AJ42" s="199">
        <v>0</v>
      </c>
      <c r="AK42" s="199">
        <v>49.92</v>
      </c>
      <c r="AL42" s="199">
        <v>0</v>
      </c>
      <c r="AM42" s="199">
        <v>0</v>
      </c>
      <c r="AN42" s="199">
        <v>0</v>
      </c>
      <c r="AO42" s="199">
        <v>75</v>
      </c>
      <c r="AP42" s="199">
        <v>0</v>
      </c>
      <c r="AQ42" s="199">
        <v>23.75</v>
      </c>
      <c r="AR42" s="199">
        <v>0</v>
      </c>
      <c r="AS42" s="199">
        <v>0</v>
      </c>
      <c r="AT42" s="199">
        <v>0</v>
      </c>
    </row>
    <row r="43" spans="1:46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159.66999999999999</v>
      </c>
      <c r="L43" s="199">
        <v>61.55</v>
      </c>
      <c r="M43" s="199">
        <v>0</v>
      </c>
      <c r="N43" s="199">
        <v>29.02</v>
      </c>
      <c r="O43" s="199">
        <v>24.37</v>
      </c>
      <c r="P43" s="199">
        <v>55.74</v>
      </c>
      <c r="Q43" s="199">
        <v>4.1500000000000004</v>
      </c>
      <c r="R43" s="199">
        <v>10.42</v>
      </c>
      <c r="S43" s="199">
        <v>6.48</v>
      </c>
      <c r="T43" s="199">
        <v>0</v>
      </c>
      <c r="U43" s="199">
        <v>220.76</v>
      </c>
      <c r="V43" s="199">
        <v>3.5</v>
      </c>
      <c r="W43" s="199">
        <v>11.41</v>
      </c>
      <c r="X43" s="199">
        <v>36.25</v>
      </c>
      <c r="Y43" s="199">
        <v>0</v>
      </c>
      <c r="Z43" s="199">
        <v>68.38</v>
      </c>
      <c r="AA43" s="199">
        <v>17.2</v>
      </c>
      <c r="AB43" s="199">
        <v>0</v>
      </c>
      <c r="AC43" s="199">
        <v>6.6</v>
      </c>
      <c r="AD43" s="199">
        <v>0</v>
      </c>
      <c r="AE43" s="199">
        <v>0</v>
      </c>
      <c r="AF43" s="199">
        <v>0</v>
      </c>
      <c r="AG43" s="199">
        <v>9.9600000000000009</v>
      </c>
      <c r="AH43" s="199">
        <v>0</v>
      </c>
      <c r="AI43" s="199">
        <v>30</v>
      </c>
      <c r="AJ43" s="199">
        <v>0</v>
      </c>
      <c r="AK43" s="199">
        <v>49.92</v>
      </c>
      <c r="AL43" s="199">
        <v>0</v>
      </c>
      <c r="AM43" s="199">
        <v>0</v>
      </c>
      <c r="AN43" s="199">
        <v>0</v>
      </c>
      <c r="AO43" s="199">
        <v>60</v>
      </c>
      <c r="AP43" s="199">
        <v>0</v>
      </c>
      <c r="AQ43" s="199">
        <v>23.75</v>
      </c>
      <c r="AR43" s="199">
        <v>0</v>
      </c>
      <c r="AS43" s="199">
        <v>0</v>
      </c>
      <c r="AT43" s="199">
        <v>0</v>
      </c>
    </row>
    <row r="44" spans="1:46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159.66999999999999</v>
      </c>
      <c r="L44" s="199">
        <v>61.55</v>
      </c>
      <c r="M44" s="199">
        <v>0</v>
      </c>
      <c r="N44" s="199">
        <v>29.02</v>
      </c>
      <c r="O44" s="199">
        <v>24.37</v>
      </c>
      <c r="P44" s="199">
        <v>55.74</v>
      </c>
      <c r="Q44" s="199">
        <v>4.1500000000000004</v>
      </c>
      <c r="R44" s="199">
        <v>10.42</v>
      </c>
      <c r="S44" s="199">
        <v>6.48</v>
      </c>
      <c r="T44" s="199">
        <v>0</v>
      </c>
      <c r="U44" s="199">
        <v>220.76</v>
      </c>
      <c r="V44" s="199">
        <v>3.5</v>
      </c>
      <c r="W44" s="199">
        <v>11.41</v>
      </c>
      <c r="X44" s="199">
        <v>36.25</v>
      </c>
      <c r="Y44" s="199">
        <v>0</v>
      </c>
      <c r="Z44" s="199">
        <v>68.38</v>
      </c>
      <c r="AA44" s="199">
        <v>17.2</v>
      </c>
      <c r="AB44" s="199">
        <v>0</v>
      </c>
      <c r="AC44" s="199">
        <v>6.6</v>
      </c>
      <c r="AD44" s="199">
        <v>0</v>
      </c>
      <c r="AE44" s="199">
        <v>0</v>
      </c>
      <c r="AF44" s="199">
        <v>0</v>
      </c>
      <c r="AG44" s="199">
        <v>9.9600000000000009</v>
      </c>
      <c r="AH44" s="199">
        <v>0</v>
      </c>
      <c r="AI44" s="199">
        <v>30</v>
      </c>
      <c r="AJ44" s="199">
        <v>0</v>
      </c>
      <c r="AK44" s="199">
        <v>49.92</v>
      </c>
      <c r="AL44" s="199">
        <v>0</v>
      </c>
      <c r="AM44" s="199">
        <v>0</v>
      </c>
      <c r="AN44" s="199">
        <v>0</v>
      </c>
      <c r="AO44" s="199">
        <v>60</v>
      </c>
      <c r="AP44" s="199">
        <v>0</v>
      </c>
      <c r="AQ44" s="199">
        <v>23.75</v>
      </c>
      <c r="AR44" s="199">
        <v>0</v>
      </c>
      <c r="AS44" s="199">
        <v>0</v>
      </c>
      <c r="AT44" s="199">
        <v>0</v>
      </c>
    </row>
    <row r="45" spans="1:46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159.66999999999999</v>
      </c>
      <c r="L45" s="199">
        <v>61.55</v>
      </c>
      <c r="M45" s="199">
        <v>0</v>
      </c>
      <c r="N45" s="199">
        <v>29.02</v>
      </c>
      <c r="O45" s="199">
        <v>24.37</v>
      </c>
      <c r="P45" s="199">
        <v>56.46</v>
      </c>
      <c r="Q45" s="199">
        <v>4.1500000000000004</v>
      </c>
      <c r="R45" s="199">
        <v>10.42</v>
      </c>
      <c r="S45" s="199">
        <v>6.48</v>
      </c>
      <c r="T45" s="199">
        <v>0</v>
      </c>
      <c r="U45" s="199">
        <v>220.76</v>
      </c>
      <c r="V45" s="199">
        <v>3.5</v>
      </c>
      <c r="W45" s="199">
        <v>11.41</v>
      </c>
      <c r="X45" s="199">
        <v>36.25</v>
      </c>
      <c r="Y45" s="199">
        <v>0</v>
      </c>
      <c r="Z45" s="199">
        <v>68.38</v>
      </c>
      <c r="AA45" s="199">
        <v>17.2</v>
      </c>
      <c r="AB45" s="199">
        <v>0</v>
      </c>
      <c r="AC45" s="199">
        <v>6.6</v>
      </c>
      <c r="AD45" s="199">
        <v>0</v>
      </c>
      <c r="AE45" s="199">
        <v>0</v>
      </c>
      <c r="AF45" s="199">
        <v>0</v>
      </c>
      <c r="AG45" s="199">
        <v>9.9600000000000009</v>
      </c>
      <c r="AH45" s="199">
        <v>0</v>
      </c>
      <c r="AI45" s="199">
        <v>30</v>
      </c>
      <c r="AJ45" s="199">
        <v>0</v>
      </c>
      <c r="AK45" s="199">
        <v>49.92</v>
      </c>
      <c r="AL45" s="199">
        <v>0</v>
      </c>
      <c r="AM45" s="199">
        <v>0</v>
      </c>
      <c r="AN45" s="199">
        <v>0</v>
      </c>
      <c r="AO45" s="199">
        <v>60</v>
      </c>
      <c r="AP45" s="199">
        <v>0</v>
      </c>
      <c r="AQ45" s="199">
        <v>23.75</v>
      </c>
      <c r="AR45" s="199">
        <v>0</v>
      </c>
      <c r="AS45" s="199">
        <v>0</v>
      </c>
      <c r="AT45" s="199">
        <v>0</v>
      </c>
    </row>
    <row r="46" spans="1:46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159.66999999999999</v>
      </c>
      <c r="L46" s="199">
        <v>61.55</v>
      </c>
      <c r="M46" s="199">
        <v>0</v>
      </c>
      <c r="N46" s="199">
        <v>29.02</v>
      </c>
      <c r="O46" s="199">
        <v>24.37</v>
      </c>
      <c r="P46" s="199">
        <v>56.46</v>
      </c>
      <c r="Q46" s="199">
        <v>4.1500000000000004</v>
      </c>
      <c r="R46" s="199">
        <v>10.42</v>
      </c>
      <c r="S46" s="199">
        <v>6.48</v>
      </c>
      <c r="T46" s="199">
        <v>0</v>
      </c>
      <c r="U46" s="199">
        <v>220.76</v>
      </c>
      <c r="V46" s="199">
        <v>3.5</v>
      </c>
      <c r="W46" s="199">
        <v>11.41</v>
      </c>
      <c r="X46" s="199">
        <v>36.25</v>
      </c>
      <c r="Y46" s="199">
        <v>0</v>
      </c>
      <c r="Z46" s="199">
        <v>68.38</v>
      </c>
      <c r="AA46" s="199">
        <v>17.2</v>
      </c>
      <c r="AB46" s="199">
        <v>0</v>
      </c>
      <c r="AC46" s="199">
        <v>6.6</v>
      </c>
      <c r="AD46" s="199">
        <v>0</v>
      </c>
      <c r="AE46" s="199">
        <v>0</v>
      </c>
      <c r="AF46" s="199">
        <v>0</v>
      </c>
      <c r="AG46" s="199">
        <v>9.9600000000000009</v>
      </c>
      <c r="AH46" s="199">
        <v>0</v>
      </c>
      <c r="AI46" s="199">
        <v>30</v>
      </c>
      <c r="AJ46" s="199">
        <v>0</v>
      </c>
      <c r="AK46" s="199">
        <v>49.92</v>
      </c>
      <c r="AL46" s="199">
        <v>0</v>
      </c>
      <c r="AM46" s="199">
        <v>0</v>
      </c>
      <c r="AN46" s="199">
        <v>0</v>
      </c>
      <c r="AO46" s="199">
        <v>45</v>
      </c>
      <c r="AP46" s="199">
        <v>0</v>
      </c>
      <c r="AQ46" s="199">
        <v>23.75</v>
      </c>
      <c r="AR46" s="199">
        <v>0</v>
      </c>
      <c r="AS46" s="199">
        <v>0</v>
      </c>
      <c r="AT46" s="199">
        <v>0</v>
      </c>
    </row>
    <row r="47" spans="1:46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159.66999999999999</v>
      </c>
      <c r="L47" s="199">
        <v>61.55</v>
      </c>
      <c r="M47" s="199">
        <v>0</v>
      </c>
      <c r="N47" s="199">
        <v>29.02</v>
      </c>
      <c r="O47" s="199">
        <v>24.37</v>
      </c>
      <c r="P47" s="199">
        <v>56.46</v>
      </c>
      <c r="Q47" s="199">
        <v>4.1500000000000004</v>
      </c>
      <c r="R47" s="199">
        <v>10.42</v>
      </c>
      <c r="S47" s="199">
        <v>6.48</v>
      </c>
      <c r="T47" s="199">
        <v>0</v>
      </c>
      <c r="U47" s="199">
        <v>220.76</v>
      </c>
      <c r="V47" s="199">
        <v>3.5</v>
      </c>
      <c r="W47" s="199">
        <v>11.41</v>
      </c>
      <c r="X47" s="199">
        <v>36.25</v>
      </c>
      <c r="Y47" s="199">
        <v>0</v>
      </c>
      <c r="Z47" s="199">
        <v>68.38</v>
      </c>
      <c r="AA47" s="199">
        <v>17.2</v>
      </c>
      <c r="AB47" s="199">
        <v>0</v>
      </c>
      <c r="AC47" s="199">
        <v>6.6</v>
      </c>
      <c r="AD47" s="199">
        <v>0</v>
      </c>
      <c r="AE47" s="199">
        <v>0</v>
      </c>
      <c r="AF47" s="199">
        <v>0</v>
      </c>
      <c r="AG47" s="199">
        <v>9.9600000000000009</v>
      </c>
      <c r="AH47" s="199">
        <v>0</v>
      </c>
      <c r="AI47" s="199">
        <v>30</v>
      </c>
      <c r="AJ47" s="199">
        <v>0</v>
      </c>
      <c r="AK47" s="199">
        <v>49.92</v>
      </c>
      <c r="AL47" s="199">
        <v>0</v>
      </c>
      <c r="AM47" s="199">
        <v>0</v>
      </c>
      <c r="AN47" s="199">
        <v>0</v>
      </c>
      <c r="AO47" s="199">
        <v>45</v>
      </c>
      <c r="AP47" s="199">
        <v>0</v>
      </c>
      <c r="AQ47" s="199">
        <v>23.75</v>
      </c>
      <c r="AR47" s="199">
        <v>0</v>
      </c>
      <c r="AS47" s="199">
        <v>0</v>
      </c>
      <c r="AT47" s="199">
        <v>0</v>
      </c>
    </row>
    <row r="48" spans="1:46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159.66999999999999</v>
      </c>
      <c r="L48" s="199">
        <v>61.55</v>
      </c>
      <c r="M48" s="199">
        <v>0</v>
      </c>
      <c r="N48" s="199">
        <v>29.02</v>
      </c>
      <c r="O48" s="199">
        <v>24.37</v>
      </c>
      <c r="P48" s="199">
        <v>56.46</v>
      </c>
      <c r="Q48" s="199">
        <v>4.1500000000000004</v>
      </c>
      <c r="R48" s="199">
        <v>10.42</v>
      </c>
      <c r="S48" s="199">
        <v>6.48</v>
      </c>
      <c r="T48" s="199">
        <v>0</v>
      </c>
      <c r="U48" s="199">
        <v>220.76</v>
      </c>
      <c r="V48" s="199">
        <v>3.5</v>
      </c>
      <c r="W48" s="199">
        <v>11.41</v>
      </c>
      <c r="X48" s="199">
        <v>36.25</v>
      </c>
      <c r="Y48" s="199">
        <v>0</v>
      </c>
      <c r="Z48" s="199">
        <v>68.38</v>
      </c>
      <c r="AA48" s="199">
        <v>17.2</v>
      </c>
      <c r="AB48" s="199">
        <v>0</v>
      </c>
      <c r="AC48" s="199">
        <v>4.99</v>
      </c>
      <c r="AD48" s="199">
        <v>0</v>
      </c>
      <c r="AE48" s="199">
        <v>0</v>
      </c>
      <c r="AF48" s="199">
        <v>0</v>
      </c>
      <c r="AG48" s="199">
        <v>9.9600000000000009</v>
      </c>
      <c r="AH48" s="199">
        <v>0</v>
      </c>
      <c r="AI48" s="199">
        <v>30</v>
      </c>
      <c r="AJ48" s="199">
        <v>0</v>
      </c>
      <c r="AK48" s="199">
        <v>49.92</v>
      </c>
      <c r="AL48" s="199">
        <v>0</v>
      </c>
      <c r="AM48" s="199">
        <v>0</v>
      </c>
      <c r="AN48" s="199">
        <v>0</v>
      </c>
      <c r="AO48" s="199">
        <v>45</v>
      </c>
      <c r="AP48" s="199">
        <v>0</v>
      </c>
      <c r="AQ48" s="199">
        <v>23.75</v>
      </c>
      <c r="AR48" s="199">
        <v>0</v>
      </c>
      <c r="AS48" s="199">
        <v>0</v>
      </c>
      <c r="AT48" s="199">
        <v>0</v>
      </c>
    </row>
    <row r="49" spans="1:46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159.66999999999999</v>
      </c>
      <c r="L49" s="199">
        <v>61.55</v>
      </c>
      <c r="M49" s="199">
        <v>0</v>
      </c>
      <c r="N49" s="199">
        <v>29.02</v>
      </c>
      <c r="O49" s="199">
        <v>24.37</v>
      </c>
      <c r="P49" s="199">
        <v>57.18</v>
      </c>
      <c r="Q49" s="199">
        <v>4.1500000000000004</v>
      </c>
      <c r="R49" s="199">
        <v>10.42</v>
      </c>
      <c r="S49" s="199">
        <v>6.48</v>
      </c>
      <c r="T49" s="199">
        <v>0</v>
      </c>
      <c r="U49" s="199">
        <v>220.76</v>
      </c>
      <c r="V49" s="199">
        <v>3.5</v>
      </c>
      <c r="W49" s="199">
        <v>11.41</v>
      </c>
      <c r="X49" s="199">
        <v>36.25</v>
      </c>
      <c r="Y49" s="199">
        <v>0</v>
      </c>
      <c r="Z49" s="199">
        <v>68.38</v>
      </c>
      <c r="AA49" s="199">
        <v>17.2</v>
      </c>
      <c r="AB49" s="199">
        <v>0</v>
      </c>
      <c r="AC49" s="199">
        <v>4.99</v>
      </c>
      <c r="AD49" s="199">
        <v>0</v>
      </c>
      <c r="AE49" s="199">
        <v>0</v>
      </c>
      <c r="AF49" s="199">
        <v>0</v>
      </c>
      <c r="AG49" s="199">
        <v>9.9600000000000009</v>
      </c>
      <c r="AH49" s="199">
        <v>0</v>
      </c>
      <c r="AI49" s="199">
        <v>30</v>
      </c>
      <c r="AJ49" s="199">
        <v>0</v>
      </c>
      <c r="AK49" s="199">
        <v>49.92</v>
      </c>
      <c r="AL49" s="199">
        <v>0</v>
      </c>
      <c r="AM49" s="199">
        <v>0</v>
      </c>
      <c r="AN49" s="199">
        <v>0</v>
      </c>
      <c r="AO49" s="199">
        <v>70</v>
      </c>
      <c r="AP49" s="199">
        <v>0</v>
      </c>
      <c r="AQ49" s="199">
        <v>23.75</v>
      </c>
      <c r="AR49" s="199">
        <v>0</v>
      </c>
      <c r="AS49" s="199">
        <v>0</v>
      </c>
      <c r="AT49" s="199">
        <v>0</v>
      </c>
    </row>
    <row r="50" spans="1:46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159.66999999999999</v>
      </c>
      <c r="L50" s="199">
        <v>61.55</v>
      </c>
      <c r="M50" s="199">
        <v>0</v>
      </c>
      <c r="N50" s="199">
        <v>29.02</v>
      </c>
      <c r="O50" s="199">
        <v>24.37</v>
      </c>
      <c r="P50" s="199">
        <v>57.18</v>
      </c>
      <c r="Q50" s="199">
        <v>4.1500000000000004</v>
      </c>
      <c r="R50" s="199">
        <v>10.42</v>
      </c>
      <c r="S50" s="199">
        <v>6.48</v>
      </c>
      <c r="T50" s="199">
        <v>0</v>
      </c>
      <c r="U50" s="199">
        <v>220.76</v>
      </c>
      <c r="V50" s="199">
        <v>3.5</v>
      </c>
      <c r="W50" s="199">
        <v>11.41</v>
      </c>
      <c r="X50" s="199">
        <v>36.25</v>
      </c>
      <c r="Y50" s="199">
        <v>0</v>
      </c>
      <c r="Z50" s="199">
        <v>68.38</v>
      </c>
      <c r="AA50" s="199">
        <v>17.2</v>
      </c>
      <c r="AB50" s="199">
        <v>0</v>
      </c>
      <c r="AC50" s="199">
        <v>4.99</v>
      </c>
      <c r="AD50" s="199">
        <v>0</v>
      </c>
      <c r="AE50" s="199">
        <v>0</v>
      </c>
      <c r="AF50" s="199">
        <v>0</v>
      </c>
      <c r="AG50" s="199">
        <v>9.9600000000000009</v>
      </c>
      <c r="AH50" s="199">
        <v>0</v>
      </c>
      <c r="AI50" s="199">
        <v>30</v>
      </c>
      <c r="AJ50" s="199">
        <v>0</v>
      </c>
      <c r="AK50" s="199">
        <v>49.92</v>
      </c>
      <c r="AL50" s="199">
        <v>0</v>
      </c>
      <c r="AM50" s="199">
        <v>0</v>
      </c>
      <c r="AN50" s="199">
        <v>0</v>
      </c>
      <c r="AO50" s="199">
        <v>70</v>
      </c>
      <c r="AP50" s="199">
        <v>0</v>
      </c>
      <c r="AQ50" s="199">
        <v>23.75</v>
      </c>
      <c r="AR50" s="199">
        <v>0</v>
      </c>
      <c r="AS50" s="199">
        <v>0</v>
      </c>
      <c r="AT50" s="199">
        <v>0</v>
      </c>
    </row>
    <row r="51" spans="1:46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159.66999999999999</v>
      </c>
      <c r="L51" s="199">
        <v>61.55</v>
      </c>
      <c r="M51" s="199">
        <v>0</v>
      </c>
      <c r="N51" s="199">
        <v>29.02</v>
      </c>
      <c r="O51" s="199">
        <v>24.37</v>
      </c>
      <c r="P51" s="199">
        <v>57.18</v>
      </c>
      <c r="Q51" s="199">
        <v>4.1500000000000004</v>
      </c>
      <c r="R51" s="199">
        <v>10.42</v>
      </c>
      <c r="S51" s="199">
        <v>6.48</v>
      </c>
      <c r="T51" s="199">
        <v>0</v>
      </c>
      <c r="U51" s="199">
        <v>220.76</v>
      </c>
      <c r="V51" s="199">
        <v>3.5</v>
      </c>
      <c r="W51" s="199">
        <v>11.41</v>
      </c>
      <c r="X51" s="199">
        <v>36.25</v>
      </c>
      <c r="Y51" s="199">
        <v>0</v>
      </c>
      <c r="Z51" s="199">
        <v>68.38</v>
      </c>
      <c r="AA51" s="199">
        <v>17.2</v>
      </c>
      <c r="AB51" s="199">
        <v>0</v>
      </c>
      <c r="AC51" s="199">
        <v>4.99</v>
      </c>
      <c r="AD51" s="199">
        <v>0</v>
      </c>
      <c r="AE51" s="199">
        <v>0</v>
      </c>
      <c r="AF51" s="199">
        <v>0</v>
      </c>
      <c r="AG51" s="199">
        <v>9.9600000000000009</v>
      </c>
      <c r="AH51" s="199">
        <v>0</v>
      </c>
      <c r="AI51" s="199">
        <v>30</v>
      </c>
      <c r="AJ51" s="199">
        <v>0</v>
      </c>
      <c r="AK51" s="199">
        <v>49.92</v>
      </c>
      <c r="AL51" s="199">
        <v>0</v>
      </c>
      <c r="AM51" s="199">
        <v>0</v>
      </c>
      <c r="AN51" s="199">
        <v>0</v>
      </c>
      <c r="AO51" s="199">
        <v>70</v>
      </c>
      <c r="AP51" s="199">
        <v>0</v>
      </c>
      <c r="AQ51" s="199">
        <v>23.75</v>
      </c>
      <c r="AR51" s="199">
        <v>0</v>
      </c>
      <c r="AS51" s="199">
        <v>0</v>
      </c>
      <c r="AT51" s="199">
        <v>0</v>
      </c>
    </row>
    <row r="52" spans="1:46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159.66999999999999</v>
      </c>
      <c r="L52" s="199">
        <v>61.55</v>
      </c>
      <c r="M52" s="199">
        <v>0</v>
      </c>
      <c r="N52" s="199">
        <v>29.02</v>
      </c>
      <c r="O52" s="199">
        <v>24.37</v>
      </c>
      <c r="P52" s="199">
        <v>57.18</v>
      </c>
      <c r="Q52" s="199">
        <v>4.1500000000000004</v>
      </c>
      <c r="R52" s="199">
        <v>10.42</v>
      </c>
      <c r="S52" s="199">
        <v>6.48</v>
      </c>
      <c r="T52" s="199">
        <v>0</v>
      </c>
      <c r="U52" s="199">
        <v>220.76</v>
      </c>
      <c r="V52" s="199">
        <v>3.5</v>
      </c>
      <c r="W52" s="199">
        <v>11.41</v>
      </c>
      <c r="X52" s="199">
        <v>36.25</v>
      </c>
      <c r="Y52" s="199">
        <v>0</v>
      </c>
      <c r="Z52" s="199">
        <v>68.38</v>
      </c>
      <c r="AA52" s="199">
        <v>17.2</v>
      </c>
      <c r="AB52" s="199">
        <v>0</v>
      </c>
      <c r="AC52" s="199">
        <v>4.99</v>
      </c>
      <c r="AD52" s="199">
        <v>0</v>
      </c>
      <c r="AE52" s="199">
        <v>0</v>
      </c>
      <c r="AF52" s="199">
        <v>0</v>
      </c>
      <c r="AG52" s="199">
        <v>9.9600000000000009</v>
      </c>
      <c r="AH52" s="199">
        <v>0</v>
      </c>
      <c r="AI52" s="199">
        <v>30</v>
      </c>
      <c r="AJ52" s="199">
        <v>0</v>
      </c>
      <c r="AK52" s="199">
        <v>49.92</v>
      </c>
      <c r="AL52" s="199">
        <v>0</v>
      </c>
      <c r="AM52" s="199">
        <v>0</v>
      </c>
      <c r="AN52" s="199">
        <v>0</v>
      </c>
      <c r="AO52" s="199">
        <v>70</v>
      </c>
      <c r="AP52" s="199">
        <v>0</v>
      </c>
      <c r="AQ52" s="199">
        <v>23.75</v>
      </c>
      <c r="AR52" s="199">
        <v>0</v>
      </c>
      <c r="AS52" s="199">
        <v>0</v>
      </c>
      <c r="AT52" s="199">
        <v>0</v>
      </c>
    </row>
    <row r="53" spans="1:46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159.66999999999999</v>
      </c>
      <c r="L53" s="199">
        <v>61.55</v>
      </c>
      <c r="M53" s="199">
        <v>0</v>
      </c>
      <c r="N53" s="199">
        <v>29.02</v>
      </c>
      <c r="O53" s="199">
        <v>24.37</v>
      </c>
      <c r="P53" s="199">
        <v>57.18</v>
      </c>
      <c r="Q53" s="199">
        <v>4.1500000000000004</v>
      </c>
      <c r="R53" s="199">
        <v>10.42</v>
      </c>
      <c r="S53" s="199">
        <v>6.48</v>
      </c>
      <c r="T53" s="199">
        <v>0</v>
      </c>
      <c r="U53" s="199">
        <v>220.76</v>
      </c>
      <c r="V53" s="199">
        <v>3.5</v>
      </c>
      <c r="W53" s="199">
        <v>11.41</v>
      </c>
      <c r="X53" s="199">
        <v>36.25</v>
      </c>
      <c r="Y53" s="199">
        <v>0</v>
      </c>
      <c r="Z53" s="199">
        <v>68.38</v>
      </c>
      <c r="AA53" s="199">
        <v>17.2</v>
      </c>
      <c r="AB53" s="199">
        <v>0</v>
      </c>
      <c r="AC53" s="199">
        <v>4.99</v>
      </c>
      <c r="AD53" s="199">
        <v>0</v>
      </c>
      <c r="AE53" s="199">
        <v>0</v>
      </c>
      <c r="AF53" s="199">
        <v>0</v>
      </c>
      <c r="AG53" s="199">
        <v>9.9600000000000009</v>
      </c>
      <c r="AH53" s="199">
        <v>0</v>
      </c>
      <c r="AI53" s="199">
        <v>30</v>
      </c>
      <c r="AJ53" s="199">
        <v>0</v>
      </c>
      <c r="AK53" s="199">
        <v>49.92</v>
      </c>
      <c r="AL53" s="199">
        <v>0</v>
      </c>
      <c r="AM53" s="199">
        <v>0</v>
      </c>
      <c r="AN53" s="199">
        <v>0</v>
      </c>
      <c r="AO53" s="199">
        <v>70</v>
      </c>
      <c r="AP53" s="199">
        <v>0</v>
      </c>
      <c r="AQ53" s="199">
        <v>23.75</v>
      </c>
      <c r="AR53" s="199">
        <v>0</v>
      </c>
      <c r="AS53" s="199">
        <v>0</v>
      </c>
      <c r="AT53" s="199">
        <v>0</v>
      </c>
    </row>
    <row r="54" spans="1:46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159.66999999999999</v>
      </c>
      <c r="L54" s="199">
        <v>61.55</v>
      </c>
      <c r="M54" s="199">
        <v>0</v>
      </c>
      <c r="N54" s="199">
        <v>29.02</v>
      </c>
      <c r="O54" s="199">
        <v>24.37</v>
      </c>
      <c r="P54" s="199">
        <v>57.18</v>
      </c>
      <c r="Q54" s="199">
        <v>4.1500000000000004</v>
      </c>
      <c r="R54" s="199">
        <v>10.42</v>
      </c>
      <c r="S54" s="199">
        <v>6.48</v>
      </c>
      <c r="T54" s="199">
        <v>0</v>
      </c>
      <c r="U54" s="199">
        <v>220.76</v>
      </c>
      <c r="V54" s="199">
        <v>3.5</v>
      </c>
      <c r="W54" s="199">
        <v>11.41</v>
      </c>
      <c r="X54" s="199">
        <v>36.25</v>
      </c>
      <c r="Y54" s="199">
        <v>0</v>
      </c>
      <c r="Z54" s="199">
        <v>68.38</v>
      </c>
      <c r="AA54" s="199">
        <v>17.2</v>
      </c>
      <c r="AB54" s="199">
        <v>0</v>
      </c>
      <c r="AC54" s="199">
        <v>4.99</v>
      </c>
      <c r="AD54" s="199">
        <v>0</v>
      </c>
      <c r="AE54" s="199">
        <v>0</v>
      </c>
      <c r="AF54" s="199">
        <v>0</v>
      </c>
      <c r="AG54" s="199">
        <v>9.9600000000000009</v>
      </c>
      <c r="AH54" s="199">
        <v>0</v>
      </c>
      <c r="AI54" s="199">
        <v>30</v>
      </c>
      <c r="AJ54" s="199">
        <v>0</v>
      </c>
      <c r="AK54" s="199">
        <v>49.92</v>
      </c>
      <c r="AL54" s="199">
        <v>0</v>
      </c>
      <c r="AM54" s="199">
        <v>0</v>
      </c>
      <c r="AN54" s="199">
        <v>0</v>
      </c>
      <c r="AO54" s="199">
        <v>70</v>
      </c>
      <c r="AP54" s="199">
        <v>0</v>
      </c>
      <c r="AQ54" s="199">
        <v>23.75</v>
      </c>
      <c r="AR54" s="199">
        <v>0</v>
      </c>
      <c r="AS54" s="199">
        <v>0</v>
      </c>
      <c r="AT54" s="199">
        <v>0</v>
      </c>
    </row>
    <row r="55" spans="1:46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159.66999999999999</v>
      </c>
      <c r="L55" s="199">
        <v>61.55</v>
      </c>
      <c r="M55" s="199">
        <v>0</v>
      </c>
      <c r="N55" s="199">
        <v>29.02</v>
      </c>
      <c r="O55" s="199">
        <v>24.37</v>
      </c>
      <c r="P55" s="199">
        <v>57.18</v>
      </c>
      <c r="Q55" s="199">
        <v>4.1500000000000004</v>
      </c>
      <c r="R55" s="199">
        <v>10.42</v>
      </c>
      <c r="S55" s="199">
        <v>6.48</v>
      </c>
      <c r="T55" s="199">
        <v>0</v>
      </c>
      <c r="U55" s="199">
        <v>220.76</v>
      </c>
      <c r="V55" s="199">
        <v>3.5</v>
      </c>
      <c r="W55" s="199">
        <v>11.41</v>
      </c>
      <c r="X55" s="199">
        <v>36.25</v>
      </c>
      <c r="Y55" s="199">
        <v>0</v>
      </c>
      <c r="Z55" s="199">
        <v>68.38</v>
      </c>
      <c r="AA55" s="199">
        <v>17.2</v>
      </c>
      <c r="AB55" s="199">
        <v>0</v>
      </c>
      <c r="AC55" s="199">
        <v>4.99</v>
      </c>
      <c r="AD55" s="199">
        <v>0</v>
      </c>
      <c r="AE55" s="199">
        <v>0</v>
      </c>
      <c r="AF55" s="199">
        <v>0</v>
      </c>
      <c r="AG55" s="199">
        <v>9.9600000000000009</v>
      </c>
      <c r="AH55" s="199">
        <v>0</v>
      </c>
      <c r="AI55" s="199">
        <v>30</v>
      </c>
      <c r="AJ55" s="199">
        <v>0</v>
      </c>
      <c r="AK55" s="199">
        <v>49.92</v>
      </c>
      <c r="AL55" s="199">
        <v>0</v>
      </c>
      <c r="AM55" s="199">
        <v>0</v>
      </c>
      <c r="AN55" s="199">
        <v>0</v>
      </c>
      <c r="AO55" s="199">
        <v>70</v>
      </c>
      <c r="AP55" s="199">
        <v>0</v>
      </c>
      <c r="AQ55" s="199">
        <v>23.75</v>
      </c>
      <c r="AR55" s="199">
        <v>0</v>
      </c>
      <c r="AS55" s="199">
        <v>0</v>
      </c>
      <c r="AT55" s="199">
        <v>0</v>
      </c>
    </row>
    <row r="56" spans="1:46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159.66999999999999</v>
      </c>
      <c r="L56" s="199">
        <v>61.55</v>
      </c>
      <c r="M56" s="199">
        <v>0</v>
      </c>
      <c r="N56" s="199">
        <v>29.02</v>
      </c>
      <c r="O56" s="199">
        <v>24.37</v>
      </c>
      <c r="P56" s="199">
        <v>57.18</v>
      </c>
      <c r="Q56" s="199">
        <v>4.1500000000000004</v>
      </c>
      <c r="R56" s="199">
        <v>10.42</v>
      </c>
      <c r="S56" s="199">
        <v>6.48</v>
      </c>
      <c r="T56" s="199">
        <v>0</v>
      </c>
      <c r="U56" s="199">
        <v>220.76</v>
      </c>
      <c r="V56" s="199">
        <v>3.5</v>
      </c>
      <c r="W56" s="199">
        <v>11.41</v>
      </c>
      <c r="X56" s="199">
        <v>36.25</v>
      </c>
      <c r="Y56" s="199">
        <v>0</v>
      </c>
      <c r="Z56" s="199">
        <v>68.38</v>
      </c>
      <c r="AA56" s="199">
        <v>17.2</v>
      </c>
      <c r="AB56" s="199">
        <v>0</v>
      </c>
      <c r="AC56" s="199">
        <v>4.99</v>
      </c>
      <c r="AD56" s="199">
        <v>0</v>
      </c>
      <c r="AE56" s="199">
        <v>0</v>
      </c>
      <c r="AF56" s="199">
        <v>0</v>
      </c>
      <c r="AG56" s="199">
        <v>9.9600000000000009</v>
      </c>
      <c r="AH56" s="199">
        <v>0</v>
      </c>
      <c r="AI56" s="199">
        <v>30</v>
      </c>
      <c r="AJ56" s="199">
        <v>0</v>
      </c>
      <c r="AK56" s="199">
        <v>49.92</v>
      </c>
      <c r="AL56" s="199">
        <v>0</v>
      </c>
      <c r="AM56" s="199">
        <v>0</v>
      </c>
      <c r="AN56" s="199">
        <v>0</v>
      </c>
      <c r="AO56" s="199">
        <v>70</v>
      </c>
      <c r="AP56" s="199">
        <v>0</v>
      </c>
      <c r="AQ56" s="199">
        <v>23.75</v>
      </c>
      <c r="AR56" s="199">
        <v>0</v>
      </c>
      <c r="AS56" s="199">
        <v>0</v>
      </c>
      <c r="AT56" s="199">
        <v>0</v>
      </c>
    </row>
    <row r="57" spans="1:46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159.66999999999999</v>
      </c>
      <c r="L57" s="199">
        <v>61.55</v>
      </c>
      <c r="M57" s="199">
        <v>0</v>
      </c>
      <c r="N57" s="199">
        <v>29.02</v>
      </c>
      <c r="O57" s="199">
        <v>24.37</v>
      </c>
      <c r="P57" s="199">
        <v>57.54</v>
      </c>
      <c r="Q57" s="199">
        <v>4.1500000000000004</v>
      </c>
      <c r="R57" s="199">
        <v>10.42</v>
      </c>
      <c r="S57" s="199">
        <v>6.48</v>
      </c>
      <c r="T57" s="199">
        <v>0</v>
      </c>
      <c r="U57" s="199">
        <v>220.76</v>
      </c>
      <c r="V57" s="199">
        <v>3.5</v>
      </c>
      <c r="W57" s="199">
        <v>11.41</v>
      </c>
      <c r="X57" s="199">
        <v>36.25</v>
      </c>
      <c r="Y57" s="199">
        <v>0</v>
      </c>
      <c r="Z57" s="199">
        <v>68.38</v>
      </c>
      <c r="AA57" s="199">
        <v>17.2</v>
      </c>
      <c r="AB57" s="199">
        <v>0</v>
      </c>
      <c r="AC57" s="199">
        <v>4.99</v>
      </c>
      <c r="AD57" s="199">
        <v>0</v>
      </c>
      <c r="AE57" s="199">
        <v>0</v>
      </c>
      <c r="AF57" s="199">
        <v>0</v>
      </c>
      <c r="AG57" s="199">
        <v>9.9600000000000009</v>
      </c>
      <c r="AH57" s="199">
        <v>0</v>
      </c>
      <c r="AI57" s="199">
        <v>30</v>
      </c>
      <c r="AJ57" s="199">
        <v>0</v>
      </c>
      <c r="AK57" s="199">
        <v>49.92</v>
      </c>
      <c r="AL57" s="199">
        <v>0</v>
      </c>
      <c r="AM57" s="199">
        <v>0</v>
      </c>
      <c r="AN57" s="199">
        <v>0</v>
      </c>
      <c r="AO57" s="199">
        <v>70</v>
      </c>
      <c r="AP57" s="199">
        <v>0</v>
      </c>
      <c r="AQ57" s="199">
        <v>23.75</v>
      </c>
      <c r="AR57" s="199">
        <v>0</v>
      </c>
      <c r="AS57" s="199">
        <v>0</v>
      </c>
      <c r="AT57" s="199">
        <v>0</v>
      </c>
    </row>
    <row r="58" spans="1:46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159.66999999999999</v>
      </c>
      <c r="L58" s="199">
        <v>61.55</v>
      </c>
      <c r="M58" s="199">
        <v>0</v>
      </c>
      <c r="N58" s="199">
        <v>29.02</v>
      </c>
      <c r="O58" s="199">
        <v>24.37</v>
      </c>
      <c r="P58" s="199">
        <v>57.54</v>
      </c>
      <c r="Q58" s="199">
        <v>4.1500000000000004</v>
      </c>
      <c r="R58" s="199">
        <v>10.42</v>
      </c>
      <c r="S58" s="199">
        <v>6.48</v>
      </c>
      <c r="T58" s="199">
        <v>0</v>
      </c>
      <c r="U58" s="199">
        <v>220.76</v>
      </c>
      <c r="V58" s="199">
        <v>3.5</v>
      </c>
      <c r="W58" s="199">
        <v>11.41</v>
      </c>
      <c r="X58" s="199">
        <v>36.25</v>
      </c>
      <c r="Y58" s="199">
        <v>0</v>
      </c>
      <c r="Z58" s="199">
        <v>68.38</v>
      </c>
      <c r="AA58" s="199">
        <v>17.2</v>
      </c>
      <c r="AB58" s="199">
        <v>0</v>
      </c>
      <c r="AC58" s="199">
        <v>4.99</v>
      </c>
      <c r="AD58" s="199">
        <v>0</v>
      </c>
      <c r="AE58" s="199">
        <v>0</v>
      </c>
      <c r="AF58" s="199">
        <v>0</v>
      </c>
      <c r="AG58" s="199">
        <v>9.9600000000000009</v>
      </c>
      <c r="AH58" s="199">
        <v>0</v>
      </c>
      <c r="AI58" s="199">
        <v>30</v>
      </c>
      <c r="AJ58" s="199">
        <v>0</v>
      </c>
      <c r="AK58" s="199">
        <v>49.92</v>
      </c>
      <c r="AL58" s="199">
        <v>0</v>
      </c>
      <c r="AM58" s="199">
        <v>0</v>
      </c>
      <c r="AN58" s="199">
        <v>0</v>
      </c>
      <c r="AO58" s="199">
        <v>70</v>
      </c>
      <c r="AP58" s="199">
        <v>0</v>
      </c>
      <c r="AQ58" s="199">
        <v>23.75</v>
      </c>
      <c r="AR58" s="199">
        <v>0</v>
      </c>
      <c r="AS58" s="199">
        <v>0</v>
      </c>
      <c r="AT58" s="199">
        <v>0</v>
      </c>
    </row>
    <row r="59" spans="1:46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159.66999999999999</v>
      </c>
      <c r="L59" s="199">
        <v>61.55</v>
      </c>
      <c r="M59" s="199">
        <v>0</v>
      </c>
      <c r="N59" s="199">
        <v>29.02</v>
      </c>
      <c r="O59" s="199">
        <v>24.37</v>
      </c>
      <c r="P59" s="199">
        <v>57.54</v>
      </c>
      <c r="Q59" s="199">
        <v>4.1500000000000004</v>
      </c>
      <c r="R59" s="199">
        <v>10.42</v>
      </c>
      <c r="S59" s="199">
        <v>6.48</v>
      </c>
      <c r="T59" s="199">
        <v>0</v>
      </c>
      <c r="U59" s="199">
        <v>220.76</v>
      </c>
      <c r="V59" s="199">
        <v>3.5</v>
      </c>
      <c r="W59" s="199">
        <v>8.5500000000000007</v>
      </c>
      <c r="X59" s="199">
        <v>36.25</v>
      </c>
      <c r="Y59" s="199">
        <v>0</v>
      </c>
      <c r="Z59" s="199">
        <v>68.38</v>
      </c>
      <c r="AA59" s="199">
        <v>17.2</v>
      </c>
      <c r="AB59" s="199">
        <v>0</v>
      </c>
      <c r="AC59" s="199">
        <v>4.99</v>
      </c>
      <c r="AD59" s="199">
        <v>0</v>
      </c>
      <c r="AE59" s="199">
        <v>0</v>
      </c>
      <c r="AF59" s="199">
        <v>0</v>
      </c>
      <c r="AG59" s="199">
        <v>9.9600000000000009</v>
      </c>
      <c r="AH59" s="199">
        <v>0</v>
      </c>
      <c r="AI59" s="199">
        <v>30</v>
      </c>
      <c r="AJ59" s="199">
        <v>0</v>
      </c>
      <c r="AK59" s="199">
        <v>49.92</v>
      </c>
      <c r="AL59" s="199">
        <v>0</v>
      </c>
      <c r="AM59" s="199">
        <v>0</v>
      </c>
      <c r="AN59" s="199">
        <v>0</v>
      </c>
      <c r="AO59" s="199">
        <v>70</v>
      </c>
      <c r="AP59" s="199">
        <v>0</v>
      </c>
      <c r="AQ59" s="199">
        <v>23.75</v>
      </c>
      <c r="AR59" s="199">
        <v>0</v>
      </c>
      <c r="AS59" s="199">
        <v>0</v>
      </c>
      <c r="AT59" s="199">
        <v>0</v>
      </c>
    </row>
    <row r="60" spans="1:46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159.66999999999999</v>
      </c>
      <c r="L60" s="199">
        <v>61.55</v>
      </c>
      <c r="M60" s="199">
        <v>0</v>
      </c>
      <c r="N60" s="199">
        <v>29.02</v>
      </c>
      <c r="O60" s="199">
        <v>24.37</v>
      </c>
      <c r="P60" s="199">
        <v>57.54</v>
      </c>
      <c r="Q60" s="199">
        <v>4.1500000000000004</v>
      </c>
      <c r="R60" s="199">
        <v>10.42</v>
      </c>
      <c r="S60" s="199">
        <v>6.48</v>
      </c>
      <c r="T60" s="199">
        <v>0</v>
      </c>
      <c r="U60" s="199">
        <v>220.76</v>
      </c>
      <c r="V60" s="199">
        <v>3.5</v>
      </c>
      <c r="W60" s="199">
        <v>8.5500000000000007</v>
      </c>
      <c r="X60" s="199">
        <v>36.25</v>
      </c>
      <c r="Y60" s="199">
        <v>0</v>
      </c>
      <c r="Z60" s="199">
        <v>68.38</v>
      </c>
      <c r="AA60" s="199">
        <v>17.2</v>
      </c>
      <c r="AB60" s="199">
        <v>0</v>
      </c>
      <c r="AC60" s="199">
        <v>4.99</v>
      </c>
      <c r="AD60" s="199">
        <v>0</v>
      </c>
      <c r="AE60" s="199">
        <v>0</v>
      </c>
      <c r="AF60" s="199">
        <v>0</v>
      </c>
      <c r="AG60" s="199">
        <v>9.9600000000000009</v>
      </c>
      <c r="AH60" s="199">
        <v>0</v>
      </c>
      <c r="AI60" s="199">
        <v>30</v>
      </c>
      <c r="AJ60" s="199">
        <v>0</v>
      </c>
      <c r="AK60" s="199">
        <v>49.92</v>
      </c>
      <c r="AL60" s="199">
        <v>0</v>
      </c>
      <c r="AM60" s="199">
        <v>0</v>
      </c>
      <c r="AN60" s="199">
        <v>0</v>
      </c>
      <c r="AO60" s="199">
        <v>70</v>
      </c>
      <c r="AP60" s="199">
        <v>0</v>
      </c>
      <c r="AQ60" s="199">
        <v>23.75</v>
      </c>
      <c r="AR60" s="199">
        <v>0</v>
      </c>
      <c r="AS60" s="199">
        <v>0</v>
      </c>
      <c r="AT60" s="199">
        <v>0</v>
      </c>
    </row>
    <row r="61" spans="1:46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159.66999999999999</v>
      </c>
      <c r="L61" s="199">
        <v>61.55</v>
      </c>
      <c r="M61" s="199">
        <v>0</v>
      </c>
      <c r="N61" s="199">
        <v>29.02</v>
      </c>
      <c r="O61" s="199">
        <v>24.37</v>
      </c>
      <c r="P61" s="199">
        <v>57.54</v>
      </c>
      <c r="Q61" s="199">
        <v>4.1500000000000004</v>
      </c>
      <c r="R61" s="199">
        <v>10.42</v>
      </c>
      <c r="S61" s="199">
        <v>6.48</v>
      </c>
      <c r="T61" s="199">
        <v>0</v>
      </c>
      <c r="U61" s="199">
        <v>220.76</v>
      </c>
      <c r="V61" s="199">
        <v>3.5</v>
      </c>
      <c r="W61" s="199">
        <v>8.5500000000000007</v>
      </c>
      <c r="X61" s="199">
        <v>36.25</v>
      </c>
      <c r="Y61" s="199">
        <v>0</v>
      </c>
      <c r="Z61" s="199">
        <v>68.38</v>
      </c>
      <c r="AA61" s="199">
        <v>17.2</v>
      </c>
      <c r="AB61" s="199">
        <v>0</v>
      </c>
      <c r="AC61" s="199">
        <v>4.99</v>
      </c>
      <c r="AD61" s="199">
        <v>0</v>
      </c>
      <c r="AE61" s="199">
        <v>0</v>
      </c>
      <c r="AF61" s="199">
        <v>0</v>
      </c>
      <c r="AG61" s="199">
        <v>9.9600000000000009</v>
      </c>
      <c r="AH61" s="199">
        <v>0</v>
      </c>
      <c r="AI61" s="199">
        <v>36.32</v>
      </c>
      <c r="AJ61" s="199">
        <v>0</v>
      </c>
      <c r="AK61" s="199">
        <v>49.92</v>
      </c>
      <c r="AL61" s="199">
        <v>0</v>
      </c>
      <c r="AM61" s="199">
        <v>0</v>
      </c>
      <c r="AN61" s="199">
        <v>0</v>
      </c>
      <c r="AO61" s="199">
        <v>90</v>
      </c>
      <c r="AP61" s="199">
        <v>0</v>
      </c>
      <c r="AQ61" s="199">
        <v>23.75</v>
      </c>
      <c r="AR61" s="199">
        <v>0</v>
      </c>
      <c r="AS61" s="199">
        <v>0</v>
      </c>
      <c r="AT61" s="199">
        <v>0</v>
      </c>
    </row>
    <row r="62" spans="1:46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159.66999999999999</v>
      </c>
      <c r="L62" s="199">
        <v>61.55</v>
      </c>
      <c r="M62" s="199">
        <v>0</v>
      </c>
      <c r="N62" s="199">
        <v>29.02</v>
      </c>
      <c r="O62" s="199">
        <v>24.37</v>
      </c>
      <c r="P62" s="199">
        <v>57.54</v>
      </c>
      <c r="Q62" s="199">
        <v>4.1500000000000004</v>
      </c>
      <c r="R62" s="199">
        <v>10.42</v>
      </c>
      <c r="S62" s="199">
        <v>6.48</v>
      </c>
      <c r="T62" s="199">
        <v>0</v>
      </c>
      <c r="U62" s="199">
        <v>220.76</v>
      </c>
      <c r="V62" s="199">
        <v>3.5</v>
      </c>
      <c r="W62" s="199">
        <v>8.5500000000000007</v>
      </c>
      <c r="X62" s="199">
        <v>36.25</v>
      </c>
      <c r="Y62" s="199">
        <v>0</v>
      </c>
      <c r="Z62" s="199">
        <v>68.38</v>
      </c>
      <c r="AA62" s="199">
        <v>17.2</v>
      </c>
      <c r="AB62" s="199">
        <v>0</v>
      </c>
      <c r="AC62" s="199">
        <v>9.93</v>
      </c>
      <c r="AD62" s="199">
        <v>0</v>
      </c>
      <c r="AE62" s="199">
        <v>0</v>
      </c>
      <c r="AF62" s="199">
        <v>0</v>
      </c>
      <c r="AG62" s="199">
        <v>9.9600000000000009</v>
      </c>
      <c r="AH62" s="199">
        <v>0</v>
      </c>
      <c r="AI62" s="199">
        <v>36.32</v>
      </c>
      <c r="AJ62" s="199">
        <v>0</v>
      </c>
      <c r="AK62" s="199">
        <v>49.92</v>
      </c>
      <c r="AL62" s="199">
        <v>0</v>
      </c>
      <c r="AM62" s="199">
        <v>0</v>
      </c>
      <c r="AN62" s="199">
        <v>0</v>
      </c>
      <c r="AO62" s="199">
        <v>90</v>
      </c>
      <c r="AP62" s="199">
        <v>0</v>
      </c>
      <c r="AQ62" s="199">
        <v>23.75</v>
      </c>
      <c r="AR62" s="199">
        <v>0</v>
      </c>
      <c r="AS62" s="199">
        <v>0</v>
      </c>
      <c r="AT62" s="199">
        <v>0</v>
      </c>
    </row>
    <row r="63" spans="1:46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159.66999999999999</v>
      </c>
      <c r="L63" s="199">
        <v>61.55</v>
      </c>
      <c r="M63" s="199">
        <v>0</v>
      </c>
      <c r="N63" s="199">
        <v>29.02</v>
      </c>
      <c r="O63" s="199">
        <v>24.37</v>
      </c>
      <c r="P63" s="199">
        <v>58.26</v>
      </c>
      <c r="Q63" s="199">
        <v>4.1500000000000004</v>
      </c>
      <c r="R63" s="199">
        <v>10.42</v>
      </c>
      <c r="S63" s="199">
        <v>6.48</v>
      </c>
      <c r="T63" s="199">
        <v>0</v>
      </c>
      <c r="U63" s="199">
        <v>220.76</v>
      </c>
      <c r="V63" s="199">
        <v>3.5</v>
      </c>
      <c r="W63" s="199">
        <v>8.5500000000000007</v>
      </c>
      <c r="X63" s="199">
        <v>36.25</v>
      </c>
      <c r="Y63" s="199">
        <v>0</v>
      </c>
      <c r="Z63" s="199">
        <v>68.38</v>
      </c>
      <c r="AA63" s="199">
        <v>17.2</v>
      </c>
      <c r="AB63" s="199">
        <v>0</v>
      </c>
      <c r="AC63" s="199">
        <v>9.93</v>
      </c>
      <c r="AD63" s="199">
        <v>0</v>
      </c>
      <c r="AE63" s="199">
        <v>0</v>
      </c>
      <c r="AF63" s="199">
        <v>0</v>
      </c>
      <c r="AG63" s="199">
        <v>9.9600000000000009</v>
      </c>
      <c r="AH63" s="199">
        <v>0</v>
      </c>
      <c r="AI63" s="199">
        <v>36.32</v>
      </c>
      <c r="AJ63" s="199">
        <v>0</v>
      </c>
      <c r="AK63" s="199">
        <v>49.92</v>
      </c>
      <c r="AL63" s="199">
        <v>0</v>
      </c>
      <c r="AM63" s="199">
        <v>0</v>
      </c>
      <c r="AN63" s="199">
        <v>0</v>
      </c>
      <c r="AO63" s="199">
        <v>100</v>
      </c>
      <c r="AP63" s="199">
        <v>0</v>
      </c>
      <c r="AQ63" s="199">
        <v>23.75</v>
      </c>
      <c r="AR63" s="199">
        <v>0</v>
      </c>
      <c r="AS63" s="199">
        <v>0</v>
      </c>
      <c r="AT63" s="199">
        <v>0</v>
      </c>
    </row>
    <row r="64" spans="1:46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159.66999999999999</v>
      </c>
      <c r="L64" s="199">
        <v>61.55</v>
      </c>
      <c r="M64" s="199">
        <v>0</v>
      </c>
      <c r="N64" s="199">
        <v>29.02</v>
      </c>
      <c r="O64" s="199">
        <v>24.37</v>
      </c>
      <c r="P64" s="199">
        <v>58.26</v>
      </c>
      <c r="Q64" s="199">
        <v>4.1500000000000004</v>
      </c>
      <c r="R64" s="199">
        <v>10.42</v>
      </c>
      <c r="S64" s="199">
        <v>6.48</v>
      </c>
      <c r="T64" s="199">
        <v>0</v>
      </c>
      <c r="U64" s="199">
        <v>220.76</v>
      </c>
      <c r="V64" s="199">
        <v>3.5</v>
      </c>
      <c r="W64" s="199">
        <v>8.5500000000000007</v>
      </c>
      <c r="X64" s="199">
        <v>36.25</v>
      </c>
      <c r="Y64" s="199">
        <v>0</v>
      </c>
      <c r="Z64" s="199">
        <v>68.38</v>
      </c>
      <c r="AA64" s="199">
        <v>17.2</v>
      </c>
      <c r="AB64" s="199">
        <v>0</v>
      </c>
      <c r="AC64" s="199">
        <v>10.220000000000001</v>
      </c>
      <c r="AD64" s="199">
        <v>0</v>
      </c>
      <c r="AE64" s="199">
        <v>0</v>
      </c>
      <c r="AF64" s="199">
        <v>0</v>
      </c>
      <c r="AG64" s="199">
        <v>9.9600000000000009</v>
      </c>
      <c r="AH64" s="199">
        <v>0</v>
      </c>
      <c r="AI64" s="199">
        <v>36.32</v>
      </c>
      <c r="AJ64" s="199">
        <v>0</v>
      </c>
      <c r="AK64" s="199">
        <v>49.92</v>
      </c>
      <c r="AL64" s="199">
        <v>0</v>
      </c>
      <c r="AM64" s="199">
        <v>0</v>
      </c>
      <c r="AN64" s="199">
        <v>0</v>
      </c>
      <c r="AO64" s="199">
        <v>100</v>
      </c>
      <c r="AP64" s="199">
        <v>0</v>
      </c>
      <c r="AQ64" s="199">
        <v>23.75</v>
      </c>
      <c r="AR64" s="199">
        <v>0</v>
      </c>
      <c r="AS64" s="199">
        <v>0</v>
      </c>
      <c r="AT64" s="199">
        <v>0</v>
      </c>
    </row>
    <row r="65" spans="1:46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159.66999999999999</v>
      </c>
      <c r="L65" s="199">
        <v>61.55</v>
      </c>
      <c r="M65" s="199">
        <v>0</v>
      </c>
      <c r="N65" s="199">
        <v>29.02</v>
      </c>
      <c r="O65" s="199">
        <v>24.37</v>
      </c>
      <c r="P65" s="199">
        <v>58.26</v>
      </c>
      <c r="Q65" s="199">
        <v>4.1500000000000004</v>
      </c>
      <c r="R65" s="199">
        <v>10.42</v>
      </c>
      <c r="S65" s="199">
        <v>6.48</v>
      </c>
      <c r="T65" s="199">
        <v>0</v>
      </c>
      <c r="U65" s="199">
        <v>220.76</v>
      </c>
      <c r="V65" s="199">
        <v>3.5</v>
      </c>
      <c r="W65" s="199">
        <v>8.5500000000000007</v>
      </c>
      <c r="X65" s="199">
        <v>36.25</v>
      </c>
      <c r="Y65" s="199">
        <v>0</v>
      </c>
      <c r="Z65" s="199">
        <v>68.38</v>
      </c>
      <c r="AA65" s="199">
        <v>17.2</v>
      </c>
      <c r="AB65" s="199">
        <v>0</v>
      </c>
      <c r="AC65" s="199">
        <v>10.220000000000001</v>
      </c>
      <c r="AD65" s="199">
        <v>0</v>
      </c>
      <c r="AE65" s="199">
        <v>0</v>
      </c>
      <c r="AF65" s="199">
        <v>0</v>
      </c>
      <c r="AG65" s="199">
        <v>9.9600000000000009</v>
      </c>
      <c r="AH65" s="199">
        <v>0</v>
      </c>
      <c r="AI65" s="199">
        <v>36.32</v>
      </c>
      <c r="AJ65" s="199">
        <v>0</v>
      </c>
      <c r="AK65" s="199">
        <v>49.92</v>
      </c>
      <c r="AL65" s="199">
        <v>0</v>
      </c>
      <c r="AM65" s="199">
        <v>0</v>
      </c>
      <c r="AN65" s="199">
        <v>0</v>
      </c>
      <c r="AO65" s="199">
        <v>101.5</v>
      </c>
      <c r="AP65" s="199">
        <v>0</v>
      </c>
      <c r="AQ65" s="199">
        <v>23.75</v>
      </c>
      <c r="AR65" s="199">
        <v>0</v>
      </c>
      <c r="AS65" s="199">
        <v>0</v>
      </c>
      <c r="AT65" s="199">
        <v>0</v>
      </c>
    </row>
    <row r="66" spans="1:46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159.66999999999999</v>
      </c>
      <c r="L66" s="199">
        <v>61.55</v>
      </c>
      <c r="M66" s="199">
        <v>0</v>
      </c>
      <c r="N66" s="199">
        <v>29.02</v>
      </c>
      <c r="O66" s="199">
        <v>24.37</v>
      </c>
      <c r="P66" s="199">
        <v>58.26</v>
      </c>
      <c r="Q66" s="199">
        <v>4.1500000000000004</v>
      </c>
      <c r="R66" s="199">
        <v>10.42</v>
      </c>
      <c r="S66" s="199">
        <v>6.48</v>
      </c>
      <c r="T66" s="199">
        <v>0</v>
      </c>
      <c r="U66" s="199">
        <v>220.76</v>
      </c>
      <c r="V66" s="199">
        <v>3.5</v>
      </c>
      <c r="W66" s="199">
        <v>8.5500000000000007</v>
      </c>
      <c r="X66" s="199">
        <v>36.25</v>
      </c>
      <c r="Y66" s="199">
        <v>0</v>
      </c>
      <c r="Z66" s="199">
        <v>68.38</v>
      </c>
      <c r="AA66" s="199">
        <v>17.2</v>
      </c>
      <c r="AB66" s="199">
        <v>0</v>
      </c>
      <c r="AC66" s="199">
        <v>10.220000000000001</v>
      </c>
      <c r="AD66" s="199">
        <v>0</v>
      </c>
      <c r="AE66" s="199">
        <v>0</v>
      </c>
      <c r="AF66" s="199">
        <v>0</v>
      </c>
      <c r="AG66" s="199">
        <v>9.9600000000000009</v>
      </c>
      <c r="AH66" s="199">
        <v>0</v>
      </c>
      <c r="AI66" s="199">
        <v>36.32</v>
      </c>
      <c r="AJ66" s="199">
        <v>0</v>
      </c>
      <c r="AK66" s="199">
        <v>49.92</v>
      </c>
      <c r="AL66" s="199">
        <v>0</v>
      </c>
      <c r="AM66" s="199">
        <v>0</v>
      </c>
      <c r="AN66" s="199">
        <v>0</v>
      </c>
      <c r="AO66" s="199">
        <v>101.5</v>
      </c>
      <c r="AP66" s="199">
        <v>0</v>
      </c>
      <c r="AQ66" s="199">
        <v>23.75</v>
      </c>
      <c r="AR66" s="199">
        <v>0</v>
      </c>
      <c r="AS66" s="199">
        <v>0</v>
      </c>
      <c r="AT66" s="199">
        <v>0</v>
      </c>
    </row>
    <row r="67" spans="1:46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159.66999999999999</v>
      </c>
      <c r="L67" s="199">
        <v>61.55</v>
      </c>
      <c r="M67" s="199">
        <v>0</v>
      </c>
      <c r="N67" s="199">
        <v>29.02</v>
      </c>
      <c r="O67" s="199">
        <v>24.37</v>
      </c>
      <c r="P67" s="199">
        <v>58.26</v>
      </c>
      <c r="Q67" s="199">
        <v>4.1500000000000004</v>
      </c>
      <c r="R67" s="199">
        <v>10.42</v>
      </c>
      <c r="S67" s="199">
        <v>6.48</v>
      </c>
      <c r="T67" s="199">
        <v>0</v>
      </c>
      <c r="U67" s="199">
        <v>220.76</v>
      </c>
      <c r="V67" s="199">
        <v>3.5</v>
      </c>
      <c r="W67" s="199">
        <v>8.5500000000000007</v>
      </c>
      <c r="X67" s="199">
        <v>36.25</v>
      </c>
      <c r="Y67" s="199">
        <v>0</v>
      </c>
      <c r="Z67" s="199">
        <v>68.38</v>
      </c>
      <c r="AA67" s="199">
        <v>17.2</v>
      </c>
      <c r="AB67" s="199">
        <v>0</v>
      </c>
      <c r="AC67" s="199">
        <v>10.220000000000001</v>
      </c>
      <c r="AD67" s="199">
        <v>0</v>
      </c>
      <c r="AE67" s="199">
        <v>0</v>
      </c>
      <c r="AF67" s="199">
        <v>0</v>
      </c>
      <c r="AG67" s="199">
        <v>9.9600000000000009</v>
      </c>
      <c r="AH67" s="199">
        <v>0</v>
      </c>
      <c r="AI67" s="199">
        <v>36.32</v>
      </c>
      <c r="AJ67" s="199">
        <v>0</v>
      </c>
      <c r="AK67" s="199">
        <v>49.92</v>
      </c>
      <c r="AL67" s="199">
        <v>0</v>
      </c>
      <c r="AM67" s="199">
        <v>0</v>
      </c>
      <c r="AN67" s="199">
        <v>0</v>
      </c>
      <c r="AO67" s="199">
        <v>101.5</v>
      </c>
      <c r="AP67" s="199">
        <v>0</v>
      </c>
      <c r="AQ67" s="199">
        <v>23.75</v>
      </c>
      <c r="AR67" s="199">
        <v>0</v>
      </c>
      <c r="AS67" s="199">
        <v>0</v>
      </c>
      <c r="AT67" s="199">
        <v>0</v>
      </c>
    </row>
    <row r="68" spans="1:46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159.66999999999999</v>
      </c>
      <c r="L68" s="199">
        <v>61.55</v>
      </c>
      <c r="M68" s="199">
        <v>0</v>
      </c>
      <c r="N68" s="199">
        <v>29.02</v>
      </c>
      <c r="O68" s="199">
        <v>24.37</v>
      </c>
      <c r="P68" s="199">
        <v>58.26</v>
      </c>
      <c r="Q68" s="199">
        <v>4.1500000000000004</v>
      </c>
      <c r="R68" s="199">
        <v>10.42</v>
      </c>
      <c r="S68" s="199">
        <v>6.48</v>
      </c>
      <c r="T68" s="199">
        <v>0</v>
      </c>
      <c r="U68" s="199">
        <v>220.76</v>
      </c>
      <c r="V68" s="199">
        <v>3.5</v>
      </c>
      <c r="W68" s="199">
        <v>8.5500000000000007</v>
      </c>
      <c r="X68" s="199">
        <v>36.25</v>
      </c>
      <c r="Y68" s="199">
        <v>0</v>
      </c>
      <c r="Z68" s="199">
        <v>68.38</v>
      </c>
      <c r="AA68" s="199">
        <v>17.2</v>
      </c>
      <c r="AB68" s="199">
        <v>0</v>
      </c>
      <c r="AC68" s="199">
        <v>10.220000000000001</v>
      </c>
      <c r="AD68" s="199">
        <v>0</v>
      </c>
      <c r="AE68" s="199">
        <v>0</v>
      </c>
      <c r="AF68" s="199">
        <v>0</v>
      </c>
      <c r="AG68" s="199">
        <v>9.9600000000000009</v>
      </c>
      <c r="AH68" s="199">
        <v>0</v>
      </c>
      <c r="AI68" s="199">
        <v>36.32</v>
      </c>
      <c r="AJ68" s="199">
        <v>0</v>
      </c>
      <c r="AK68" s="199">
        <v>49.92</v>
      </c>
      <c r="AL68" s="199">
        <v>0</v>
      </c>
      <c r="AM68" s="199">
        <v>0</v>
      </c>
      <c r="AN68" s="199">
        <v>0</v>
      </c>
      <c r="AO68" s="199">
        <v>101.5</v>
      </c>
      <c r="AP68" s="199">
        <v>0</v>
      </c>
      <c r="AQ68" s="199">
        <v>23.75</v>
      </c>
      <c r="AR68" s="199">
        <v>0</v>
      </c>
      <c r="AS68" s="199">
        <v>0</v>
      </c>
      <c r="AT68" s="199">
        <v>0</v>
      </c>
    </row>
    <row r="69" spans="1:46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159.66999999999999</v>
      </c>
      <c r="L69" s="199">
        <v>61.55</v>
      </c>
      <c r="M69" s="199">
        <v>0</v>
      </c>
      <c r="N69" s="199">
        <v>29.02</v>
      </c>
      <c r="O69" s="199">
        <v>24.37</v>
      </c>
      <c r="P69" s="199">
        <v>58.26</v>
      </c>
      <c r="Q69" s="199">
        <v>4.1500000000000004</v>
      </c>
      <c r="R69" s="199">
        <v>10.42</v>
      </c>
      <c r="S69" s="199">
        <v>6.48</v>
      </c>
      <c r="T69" s="199">
        <v>0</v>
      </c>
      <c r="U69" s="199">
        <v>220.76</v>
      </c>
      <c r="V69" s="199">
        <v>3.5</v>
      </c>
      <c r="W69" s="199">
        <v>8.5500000000000007</v>
      </c>
      <c r="X69" s="199">
        <v>36.25</v>
      </c>
      <c r="Y69" s="199">
        <v>0</v>
      </c>
      <c r="Z69" s="199">
        <v>68.38</v>
      </c>
      <c r="AA69" s="199">
        <v>17.2</v>
      </c>
      <c r="AB69" s="199">
        <v>0</v>
      </c>
      <c r="AC69" s="199">
        <v>10.220000000000001</v>
      </c>
      <c r="AD69" s="199">
        <v>0</v>
      </c>
      <c r="AE69" s="199">
        <v>0</v>
      </c>
      <c r="AF69" s="199">
        <v>0</v>
      </c>
      <c r="AG69" s="199">
        <v>9.9600000000000009</v>
      </c>
      <c r="AH69" s="199">
        <v>0</v>
      </c>
      <c r="AI69" s="199">
        <v>36.32</v>
      </c>
      <c r="AJ69" s="199">
        <v>0</v>
      </c>
      <c r="AK69" s="199">
        <v>49.92</v>
      </c>
      <c r="AL69" s="199">
        <v>0</v>
      </c>
      <c r="AM69" s="199">
        <v>0</v>
      </c>
      <c r="AN69" s="199">
        <v>0</v>
      </c>
      <c r="AO69" s="199">
        <v>91.35</v>
      </c>
      <c r="AP69" s="199">
        <v>0</v>
      </c>
      <c r="AQ69" s="199">
        <v>23.5</v>
      </c>
      <c r="AR69" s="199">
        <v>0</v>
      </c>
      <c r="AS69" s="199">
        <v>0</v>
      </c>
      <c r="AT69" s="199">
        <v>0</v>
      </c>
    </row>
    <row r="70" spans="1:46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159.66999999999999</v>
      </c>
      <c r="L70" s="199">
        <v>61.55</v>
      </c>
      <c r="M70" s="199">
        <v>0</v>
      </c>
      <c r="N70" s="199">
        <v>29.02</v>
      </c>
      <c r="O70" s="199">
        <v>24.37</v>
      </c>
      <c r="P70" s="199">
        <v>58.26</v>
      </c>
      <c r="Q70" s="199">
        <v>4.1500000000000004</v>
      </c>
      <c r="R70" s="199">
        <v>10.42</v>
      </c>
      <c r="S70" s="199">
        <v>6.48</v>
      </c>
      <c r="T70" s="199">
        <v>0</v>
      </c>
      <c r="U70" s="199">
        <v>220.76</v>
      </c>
      <c r="V70" s="199">
        <v>3.5</v>
      </c>
      <c r="W70" s="199">
        <v>8.5500000000000007</v>
      </c>
      <c r="X70" s="199">
        <v>36.25</v>
      </c>
      <c r="Y70" s="199">
        <v>0</v>
      </c>
      <c r="Z70" s="199">
        <v>68.38</v>
      </c>
      <c r="AA70" s="199">
        <v>17.2</v>
      </c>
      <c r="AB70" s="199">
        <v>0</v>
      </c>
      <c r="AC70" s="199">
        <v>10.220000000000001</v>
      </c>
      <c r="AD70" s="199">
        <v>0</v>
      </c>
      <c r="AE70" s="199">
        <v>0</v>
      </c>
      <c r="AF70" s="199">
        <v>0</v>
      </c>
      <c r="AG70" s="199">
        <v>9.9600000000000009</v>
      </c>
      <c r="AH70" s="199">
        <v>0</v>
      </c>
      <c r="AI70" s="199">
        <v>36.32</v>
      </c>
      <c r="AJ70" s="199">
        <v>0</v>
      </c>
      <c r="AK70" s="199">
        <v>49.92</v>
      </c>
      <c r="AL70" s="199">
        <v>0</v>
      </c>
      <c r="AM70" s="199">
        <v>0</v>
      </c>
      <c r="AN70" s="199">
        <v>0</v>
      </c>
      <c r="AO70" s="199">
        <v>86.28</v>
      </c>
      <c r="AP70" s="199">
        <v>0</v>
      </c>
      <c r="AQ70" s="199">
        <v>23.31</v>
      </c>
      <c r="AR70" s="199">
        <v>0</v>
      </c>
      <c r="AS70" s="199">
        <v>0</v>
      </c>
      <c r="AT70" s="199">
        <v>0</v>
      </c>
    </row>
    <row r="71" spans="1:46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159.66999999999999</v>
      </c>
      <c r="L71" s="199">
        <v>61.55</v>
      </c>
      <c r="M71" s="199">
        <v>0</v>
      </c>
      <c r="N71" s="199">
        <v>29.02</v>
      </c>
      <c r="O71" s="199">
        <v>24.37</v>
      </c>
      <c r="P71" s="199">
        <v>58.26</v>
      </c>
      <c r="Q71" s="199">
        <v>4.1500000000000004</v>
      </c>
      <c r="R71" s="199">
        <v>10.42</v>
      </c>
      <c r="S71" s="199">
        <v>6.48</v>
      </c>
      <c r="T71" s="199">
        <v>0</v>
      </c>
      <c r="U71" s="199">
        <v>220.76</v>
      </c>
      <c r="V71" s="199">
        <v>3.5</v>
      </c>
      <c r="W71" s="199">
        <v>8.5500000000000007</v>
      </c>
      <c r="X71" s="199">
        <v>36.25</v>
      </c>
      <c r="Y71" s="199">
        <v>0</v>
      </c>
      <c r="Z71" s="199">
        <v>68.38</v>
      </c>
      <c r="AA71" s="199">
        <v>17.2</v>
      </c>
      <c r="AB71" s="199">
        <v>0</v>
      </c>
      <c r="AC71" s="199">
        <v>10.220000000000001</v>
      </c>
      <c r="AD71" s="199">
        <v>0</v>
      </c>
      <c r="AE71" s="199">
        <v>0</v>
      </c>
      <c r="AF71" s="199">
        <v>0</v>
      </c>
      <c r="AG71" s="199">
        <v>9.9600000000000009</v>
      </c>
      <c r="AH71" s="199">
        <v>0</v>
      </c>
      <c r="AI71" s="199">
        <v>36.32</v>
      </c>
      <c r="AJ71" s="199">
        <v>0</v>
      </c>
      <c r="AK71" s="199">
        <v>49.92</v>
      </c>
      <c r="AL71" s="199">
        <v>0</v>
      </c>
      <c r="AM71" s="199">
        <v>0</v>
      </c>
      <c r="AN71" s="199">
        <v>0</v>
      </c>
      <c r="AO71" s="199">
        <v>90</v>
      </c>
      <c r="AP71" s="199">
        <v>0</v>
      </c>
      <c r="AQ71" s="199">
        <v>23.15</v>
      </c>
      <c r="AR71" s="199">
        <v>0</v>
      </c>
      <c r="AS71" s="199">
        <v>0</v>
      </c>
      <c r="AT71" s="199">
        <v>0</v>
      </c>
    </row>
    <row r="72" spans="1:46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159.66999999999999</v>
      </c>
      <c r="L72" s="199">
        <v>61.55</v>
      </c>
      <c r="M72" s="199">
        <v>0</v>
      </c>
      <c r="N72" s="199">
        <v>29.02</v>
      </c>
      <c r="O72" s="199">
        <v>24.37</v>
      </c>
      <c r="P72" s="199">
        <v>58.26</v>
      </c>
      <c r="Q72" s="199">
        <v>4.1500000000000004</v>
      </c>
      <c r="R72" s="199">
        <v>10.42</v>
      </c>
      <c r="S72" s="199">
        <v>6.48</v>
      </c>
      <c r="T72" s="199">
        <v>0</v>
      </c>
      <c r="U72" s="199">
        <v>220.76</v>
      </c>
      <c r="V72" s="199">
        <v>3.5</v>
      </c>
      <c r="W72" s="199">
        <v>8.5500000000000007</v>
      </c>
      <c r="X72" s="199">
        <v>36.25</v>
      </c>
      <c r="Y72" s="199">
        <v>0</v>
      </c>
      <c r="Z72" s="199">
        <v>68.38</v>
      </c>
      <c r="AA72" s="199">
        <v>17.2</v>
      </c>
      <c r="AB72" s="199">
        <v>0</v>
      </c>
      <c r="AC72" s="199">
        <v>10.220000000000001</v>
      </c>
      <c r="AD72" s="199">
        <v>0</v>
      </c>
      <c r="AE72" s="199">
        <v>0</v>
      </c>
      <c r="AF72" s="199">
        <v>0</v>
      </c>
      <c r="AG72" s="199">
        <v>9.9600000000000009</v>
      </c>
      <c r="AH72" s="199">
        <v>0</v>
      </c>
      <c r="AI72" s="199">
        <v>36.32</v>
      </c>
      <c r="AJ72" s="199">
        <v>0</v>
      </c>
      <c r="AK72" s="199">
        <v>49.92</v>
      </c>
      <c r="AL72" s="199">
        <v>0</v>
      </c>
      <c r="AM72" s="199">
        <v>0</v>
      </c>
      <c r="AN72" s="199">
        <v>0</v>
      </c>
      <c r="AO72" s="199">
        <v>90</v>
      </c>
      <c r="AP72" s="199">
        <v>0</v>
      </c>
      <c r="AQ72" s="199">
        <v>23.07</v>
      </c>
      <c r="AR72" s="199">
        <v>0</v>
      </c>
      <c r="AS72" s="199">
        <v>0</v>
      </c>
      <c r="AT72" s="199">
        <v>0</v>
      </c>
    </row>
    <row r="73" spans="1:46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159.66999999999999</v>
      </c>
      <c r="L73" s="199">
        <v>61.55</v>
      </c>
      <c r="M73" s="199">
        <v>0</v>
      </c>
      <c r="N73" s="199">
        <v>29.02</v>
      </c>
      <c r="O73" s="199">
        <v>24.37</v>
      </c>
      <c r="P73" s="199">
        <v>57.54</v>
      </c>
      <c r="Q73" s="199">
        <v>4.1500000000000004</v>
      </c>
      <c r="R73" s="199">
        <v>10.42</v>
      </c>
      <c r="S73" s="199">
        <v>6.48</v>
      </c>
      <c r="T73" s="199">
        <v>0</v>
      </c>
      <c r="U73" s="199">
        <v>220.76</v>
      </c>
      <c r="V73" s="199">
        <v>3.5</v>
      </c>
      <c r="W73" s="199">
        <v>8.5500000000000007</v>
      </c>
      <c r="X73" s="199">
        <v>36.25</v>
      </c>
      <c r="Y73" s="199">
        <v>0</v>
      </c>
      <c r="Z73" s="199">
        <v>68.38</v>
      </c>
      <c r="AA73" s="199">
        <v>17.2</v>
      </c>
      <c r="AB73" s="199">
        <v>0</v>
      </c>
      <c r="AC73" s="199">
        <v>10.220000000000001</v>
      </c>
      <c r="AD73" s="199">
        <v>0</v>
      </c>
      <c r="AE73" s="199">
        <v>0</v>
      </c>
      <c r="AF73" s="199">
        <v>0</v>
      </c>
      <c r="AG73" s="199">
        <v>9.9600000000000009</v>
      </c>
      <c r="AH73" s="199">
        <v>0</v>
      </c>
      <c r="AI73" s="199">
        <v>36.32</v>
      </c>
      <c r="AJ73" s="199">
        <v>0</v>
      </c>
      <c r="AK73" s="199">
        <v>49.92</v>
      </c>
      <c r="AL73" s="199">
        <v>0</v>
      </c>
      <c r="AM73" s="199">
        <v>0</v>
      </c>
      <c r="AN73" s="199">
        <v>0</v>
      </c>
      <c r="AO73" s="199">
        <v>75</v>
      </c>
      <c r="AP73" s="199">
        <v>0</v>
      </c>
      <c r="AQ73" s="199">
        <v>18.149999999999999</v>
      </c>
      <c r="AR73" s="199">
        <v>0</v>
      </c>
      <c r="AS73" s="199">
        <v>0</v>
      </c>
      <c r="AT73" s="199">
        <v>0</v>
      </c>
    </row>
    <row r="74" spans="1:46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159.66999999999999</v>
      </c>
      <c r="L74" s="199">
        <v>61.55</v>
      </c>
      <c r="M74" s="199">
        <v>0</v>
      </c>
      <c r="N74" s="199">
        <v>29.02</v>
      </c>
      <c r="O74" s="199">
        <v>24.37</v>
      </c>
      <c r="P74" s="199">
        <v>57.54</v>
      </c>
      <c r="Q74" s="199">
        <v>4.1500000000000004</v>
      </c>
      <c r="R74" s="199">
        <v>10.42</v>
      </c>
      <c r="S74" s="199">
        <v>6.48</v>
      </c>
      <c r="T74" s="199">
        <v>0</v>
      </c>
      <c r="U74" s="199">
        <v>220.76</v>
      </c>
      <c r="V74" s="199">
        <v>3.5</v>
      </c>
      <c r="W74" s="199">
        <v>8.5500000000000007</v>
      </c>
      <c r="X74" s="199">
        <v>36.25</v>
      </c>
      <c r="Y74" s="199">
        <v>0</v>
      </c>
      <c r="Z74" s="199">
        <v>68.38</v>
      </c>
      <c r="AA74" s="199">
        <v>17.2</v>
      </c>
      <c r="AB74" s="199">
        <v>0</v>
      </c>
      <c r="AC74" s="199">
        <v>10.220000000000001</v>
      </c>
      <c r="AD74" s="199">
        <v>0</v>
      </c>
      <c r="AE74" s="199">
        <v>0</v>
      </c>
      <c r="AF74" s="199">
        <v>0</v>
      </c>
      <c r="AG74" s="199">
        <v>9.9600000000000009</v>
      </c>
      <c r="AH74" s="199">
        <v>0</v>
      </c>
      <c r="AI74" s="199">
        <v>36.32</v>
      </c>
      <c r="AJ74" s="199">
        <v>0</v>
      </c>
      <c r="AK74" s="199">
        <v>49.92</v>
      </c>
      <c r="AL74" s="199">
        <v>0</v>
      </c>
      <c r="AM74" s="199">
        <v>0</v>
      </c>
      <c r="AN74" s="199">
        <v>0</v>
      </c>
      <c r="AO74" s="199">
        <v>75</v>
      </c>
      <c r="AP74" s="199">
        <v>0</v>
      </c>
      <c r="AQ74" s="199">
        <v>8.61</v>
      </c>
      <c r="AR74" s="199">
        <v>0</v>
      </c>
      <c r="AS74" s="199">
        <v>0</v>
      </c>
      <c r="AT74" s="199">
        <v>0</v>
      </c>
    </row>
    <row r="75" spans="1:46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159.66999999999999</v>
      </c>
      <c r="L75" s="199">
        <v>61.55</v>
      </c>
      <c r="M75" s="199">
        <v>0</v>
      </c>
      <c r="N75" s="199">
        <v>29.02</v>
      </c>
      <c r="O75" s="199">
        <v>24.37</v>
      </c>
      <c r="P75" s="199">
        <v>56.46</v>
      </c>
      <c r="Q75" s="199">
        <v>4.1500000000000004</v>
      </c>
      <c r="R75" s="199">
        <v>10.42</v>
      </c>
      <c r="S75" s="199">
        <v>6.48</v>
      </c>
      <c r="T75" s="199">
        <v>0</v>
      </c>
      <c r="U75" s="199">
        <v>220.76</v>
      </c>
      <c r="V75" s="199">
        <v>3.5</v>
      </c>
      <c r="W75" s="199">
        <v>8.5500000000000007</v>
      </c>
      <c r="X75" s="199">
        <v>36.25</v>
      </c>
      <c r="Y75" s="199">
        <v>0</v>
      </c>
      <c r="Z75" s="199">
        <v>68.38</v>
      </c>
      <c r="AA75" s="199">
        <v>17.2</v>
      </c>
      <c r="AB75" s="199">
        <v>0</v>
      </c>
      <c r="AC75" s="199">
        <v>5</v>
      </c>
      <c r="AD75" s="199">
        <v>0</v>
      </c>
      <c r="AE75" s="199">
        <v>0</v>
      </c>
      <c r="AF75" s="199">
        <v>0</v>
      </c>
      <c r="AG75" s="199">
        <v>9.9600000000000009</v>
      </c>
      <c r="AH75" s="199">
        <v>0</v>
      </c>
      <c r="AI75" s="199">
        <v>25</v>
      </c>
      <c r="AJ75" s="199">
        <v>0</v>
      </c>
      <c r="AK75" s="199">
        <v>49.92</v>
      </c>
      <c r="AL75" s="199">
        <v>0</v>
      </c>
      <c r="AM75" s="199">
        <v>0</v>
      </c>
      <c r="AN75" s="199">
        <v>0</v>
      </c>
      <c r="AO75" s="199">
        <v>78.12</v>
      </c>
      <c r="AP75" s="199">
        <v>0</v>
      </c>
      <c r="AQ75" s="199">
        <v>0</v>
      </c>
      <c r="AR75" s="199">
        <v>0</v>
      </c>
      <c r="AS75" s="199">
        <v>0</v>
      </c>
      <c r="AT75" s="199">
        <v>0</v>
      </c>
    </row>
    <row r="76" spans="1:46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159.66999999999999</v>
      </c>
      <c r="L76" s="199">
        <v>61.55</v>
      </c>
      <c r="M76" s="199">
        <v>0</v>
      </c>
      <c r="N76" s="199">
        <v>29.02</v>
      </c>
      <c r="O76" s="199">
        <v>24.37</v>
      </c>
      <c r="P76" s="199">
        <v>56.46</v>
      </c>
      <c r="Q76" s="199">
        <v>4.1500000000000004</v>
      </c>
      <c r="R76" s="199">
        <v>10.42</v>
      </c>
      <c r="S76" s="199">
        <v>6.48</v>
      </c>
      <c r="T76" s="199">
        <v>0</v>
      </c>
      <c r="U76" s="199">
        <v>220.76</v>
      </c>
      <c r="V76" s="199">
        <v>3.5</v>
      </c>
      <c r="W76" s="199">
        <v>8.5500000000000007</v>
      </c>
      <c r="X76" s="199">
        <v>36.25</v>
      </c>
      <c r="Y76" s="199">
        <v>0</v>
      </c>
      <c r="Z76" s="199">
        <v>68.38</v>
      </c>
      <c r="AA76" s="199">
        <v>17.2</v>
      </c>
      <c r="AB76" s="199">
        <v>0</v>
      </c>
      <c r="AC76" s="199">
        <v>9.1</v>
      </c>
      <c r="AD76" s="199">
        <v>0</v>
      </c>
      <c r="AE76" s="199">
        <v>0</v>
      </c>
      <c r="AF76" s="199">
        <v>0</v>
      </c>
      <c r="AG76" s="199">
        <v>9.9600000000000009</v>
      </c>
      <c r="AH76" s="199">
        <v>0</v>
      </c>
      <c r="AI76" s="199">
        <v>36.32</v>
      </c>
      <c r="AJ76" s="199">
        <v>0</v>
      </c>
      <c r="AK76" s="199">
        <v>49.92</v>
      </c>
      <c r="AL76" s="199">
        <v>0</v>
      </c>
      <c r="AM76" s="199">
        <v>0</v>
      </c>
      <c r="AN76" s="199">
        <v>0</v>
      </c>
      <c r="AO76" s="199">
        <v>92.03</v>
      </c>
      <c r="AP76" s="199">
        <v>0</v>
      </c>
      <c r="AQ76" s="199">
        <v>0</v>
      </c>
      <c r="AR76" s="199">
        <v>0</v>
      </c>
      <c r="AS76" s="199">
        <v>0</v>
      </c>
      <c r="AT76" s="199">
        <v>0</v>
      </c>
    </row>
    <row r="77" spans="1:46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159.66999999999999</v>
      </c>
      <c r="L77" s="199">
        <v>61.55</v>
      </c>
      <c r="M77" s="199">
        <v>0</v>
      </c>
      <c r="N77" s="199">
        <v>29.02</v>
      </c>
      <c r="O77" s="199">
        <v>24.37</v>
      </c>
      <c r="P77" s="199">
        <v>56.46</v>
      </c>
      <c r="Q77" s="199">
        <v>4.1500000000000004</v>
      </c>
      <c r="R77" s="199">
        <v>10.42</v>
      </c>
      <c r="S77" s="199">
        <v>6.48</v>
      </c>
      <c r="T77" s="199">
        <v>0</v>
      </c>
      <c r="U77" s="199">
        <v>220.76</v>
      </c>
      <c r="V77" s="199">
        <v>3.5</v>
      </c>
      <c r="W77" s="199">
        <v>8.5500000000000007</v>
      </c>
      <c r="X77" s="199">
        <v>36.25</v>
      </c>
      <c r="Y77" s="199">
        <v>0</v>
      </c>
      <c r="Z77" s="199">
        <v>68.38</v>
      </c>
      <c r="AA77" s="199">
        <v>17.2</v>
      </c>
      <c r="AB77" s="199">
        <v>0</v>
      </c>
      <c r="AC77" s="199">
        <v>9.1</v>
      </c>
      <c r="AD77" s="199">
        <v>0</v>
      </c>
      <c r="AE77" s="199">
        <v>0</v>
      </c>
      <c r="AF77" s="199">
        <v>0</v>
      </c>
      <c r="AG77" s="199">
        <v>9.9600000000000009</v>
      </c>
      <c r="AH77" s="199">
        <v>0</v>
      </c>
      <c r="AI77" s="199">
        <v>36.32</v>
      </c>
      <c r="AJ77" s="199">
        <v>0</v>
      </c>
      <c r="AK77" s="199">
        <v>49.92</v>
      </c>
      <c r="AL77" s="199">
        <v>0</v>
      </c>
      <c r="AM77" s="199">
        <v>0</v>
      </c>
      <c r="AN77" s="199">
        <v>0</v>
      </c>
      <c r="AO77" s="199">
        <v>95.24</v>
      </c>
      <c r="AP77" s="199">
        <v>0</v>
      </c>
      <c r="AQ77" s="199">
        <v>0</v>
      </c>
      <c r="AR77" s="199">
        <v>0</v>
      </c>
      <c r="AS77" s="199">
        <v>0</v>
      </c>
      <c r="AT77" s="199">
        <v>0</v>
      </c>
    </row>
    <row r="78" spans="1:46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159.66999999999999</v>
      </c>
      <c r="L78" s="199">
        <v>61.55</v>
      </c>
      <c r="M78" s="199">
        <v>0</v>
      </c>
      <c r="N78" s="199">
        <v>29.02</v>
      </c>
      <c r="O78" s="199">
        <v>24.37</v>
      </c>
      <c r="P78" s="199">
        <v>56.46</v>
      </c>
      <c r="Q78" s="199">
        <v>4.1500000000000004</v>
      </c>
      <c r="R78" s="199">
        <v>10.42</v>
      </c>
      <c r="S78" s="199">
        <v>6.48</v>
      </c>
      <c r="T78" s="199">
        <v>0</v>
      </c>
      <c r="U78" s="199">
        <v>220.76</v>
      </c>
      <c r="V78" s="199">
        <v>3.5</v>
      </c>
      <c r="W78" s="199">
        <v>8.5500000000000007</v>
      </c>
      <c r="X78" s="199">
        <v>36.25</v>
      </c>
      <c r="Y78" s="199">
        <v>0</v>
      </c>
      <c r="Z78" s="199">
        <v>68.38</v>
      </c>
      <c r="AA78" s="199">
        <v>17.2</v>
      </c>
      <c r="AB78" s="199">
        <v>0</v>
      </c>
      <c r="AC78" s="199">
        <v>9.1</v>
      </c>
      <c r="AD78" s="199">
        <v>0</v>
      </c>
      <c r="AE78" s="199">
        <v>0</v>
      </c>
      <c r="AF78" s="199">
        <v>0</v>
      </c>
      <c r="AG78" s="199">
        <v>9.9600000000000009</v>
      </c>
      <c r="AH78" s="199">
        <v>0</v>
      </c>
      <c r="AI78" s="199">
        <v>36.32</v>
      </c>
      <c r="AJ78" s="199">
        <v>0</v>
      </c>
      <c r="AK78" s="199">
        <v>49.92</v>
      </c>
      <c r="AL78" s="199">
        <v>0</v>
      </c>
      <c r="AM78" s="199">
        <v>0</v>
      </c>
      <c r="AN78" s="199">
        <v>0</v>
      </c>
      <c r="AO78" s="199">
        <v>98.2</v>
      </c>
      <c r="AP78" s="199">
        <v>0</v>
      </c>
      <c r="AQ78" s="199">
        <v>0</v>
      </c>
      <c r="AR78" s="199">
        <v>0</v>
      </c>
      <c r="AS78" s="199">
        <v>0</v>
      </c>
      <c r="AT78" s="199">
        <v>0</v>
      </c>
    </row>
    <row r="79" spans="1:46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159.66999999999999</v>
      </c>
      <c r="L79" s="199">
        <v>61.55</v>
      </c>
      <c r="M79" s="199">
        <v>0</v>
      </c>
      <c r="N79" s="199">
        <v>29.02</v>
      </c>
      <c r="O79" s="199">
        <v>24.37</v>
      </c>
      <c r="P79" s="199">
        <v>56.46</v>
      </c>
      <c r="Q79" s="199">
        <v>4.1500000000000004</v>
      </c>
      <c r="R79" s="199">
        <v>10.42</v>
      </c>
      <c r="S79" s="199">
        <v>6.48</v>
      </c>
      <c r="T79" s="199">
        <v>0</v>
      </c>
      <c r="U79" s="199">
        <v>220.76</v>
      </c>
      <c r="V79" s="199">
        <v>3.5</v>
      </c>
      <c r="W79" s="199">
        <v>8.5500000000000007</v>
      </c>
      <c r="X79" s="199">
        <v>36.25</v>
      </c>
      <c r="Y79" s="199">
        <v>0</v>
      </c>
      <c r="Z79" s="199">
        <v>68.38</v>
      </c>
      <c r="AA79" s="199">
        <v>17.2</v>
      </c>
      <c r="AB79" s="199">
        <v>0</v>
      </c>
      <c r="AC79" s="199">
        <v>9.1</v>
      </c>
      <c r="AD79" s="199">
        <v>0</v>
      </c>
      <c r="AE79" s="199">
        <v>0</v>
      </c>
      <c r="AF79" s="199">
        <v>0</v>
      </c>
      <c r="AG79" s="199">
        <v>9.9600000000000009</v>
      </c>
      <c r="AH79" s="199">
        <v>0</v>
      </c>
      <c r="AI79" s="199">
        <v>38.25</v>
      </c>
      <c r="AJ79" s="199">
        <v>0</v>
      </c>
      <c r="AK79" s="199">
        <v>49.92</v>
      </c>
      <c r="AL79" s="199">
        <v>0</v>
      </c>
      <c r="AM79" s="199">
        <v>0</v>
      </c>
      <c r="AN79" s="199">
        <v>0</v>
      </c>
      <c r="AO79" s="199">
        <v>35</v>
      </c>
      <c r="AP79" s="199">
        <v>0</v>
      </c>
      <c r="AQ79" s="199">
        <v>0</v>
      </c>
      <c r="AR79" s="199">
        <v>0</v>
      </c>
      <c r="AS79" s="199">
        <v>0</v>
      </c>
      <c r="AT79" s="199">
        <v>0</v>
      </c>
    </row>
    <row r="80" spans="1:46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159.66999999999999</v>
      </c>
      <c r="L80" s="199">
        <v>61.55</v>
      </c>
      <c r="M80" s="199">
        <v>0</v>
      </c>
      <c r="N80" s="199">
        <v>29.02</v>
      </c>
      <c r="O80" s="199">
        <v>24.37</v>
      </c>
      <c r="P80" s="199">
        <v>56.46</v>
      </c>
      <c r="Q80" s="199">
        <v>4.1500000000000004</v>
      </c>
      <c r="R80" s="199">
        <v>10.42</v>
      </c>
      <c r="S80" s="199">
        <v>6.48</v>
      </c>
      <c r="T80" s="199">
        <v>0</v>
      </c>
      <c r="U80" s="199">
        <v>220.76</v>
      </c>
      <c r="V80" s="199">
        <v>3.5</v>
      </c>
      <c r="W80" s="199">
        <v>8.5500000000000007</v>
      </c>
      <c r="X80" s="199">
        <v>36.25</v>
      </c>
      <c r="Y80" s="199">
        <v>0</v>
      </c>
      <c r="Z80" s="199">
        <v>68.38</v>
      </c>
      <c r="AA80" s="199">
        <v>17.2</v>
      </c>
      <c r="AB80" s="199">
        <v>0</v>
      </c>
      <c r="AC80" s="199">
        <v>9.1</v>
      </c>
      <c r="AD80" s="199">
        <v>0</v>
      </c>
      <c r="AE80" s="199">
        <v>0</v>
      </c>
      <c r="AF80" s="199">
        <v>0</v>
      </c>
      <c r="AG80" s="199">
        <v>9.9600000000000009</v>
      </c>
      <c r="AH80" s="199">
        <v>0</v>
      </c>
      <c r="AI80" s="199">
        <v>38.25</v>
      </c>
      <c r="AJ80" s="199">
        <v>0</v>
      </c>
      <c r="AK80" s="199">
        <v>49.92</v>
      </c>
      <c r="AL80" s="199">
        <v>0</v>
      </c>
      <c r="AM80" s="199">
        <v>0</v>
      </c>
      <c r="AN80" s="199">
        <v>0</v>
      </c>
      <c r="AO80" s="199">
        <v>45</v>
      </c>
      <c r="AP80" s="199">
        <v>0</v>
      </c>
      <c r="AQ80" s="199">
        <v>0</v>
      </c>
      <c r="AR80" s="199">
        <v>0</v>
      </c>
      <c r="AS80" s="199">
        <v>0</v>
      </c>
      <c r="AT80" s="199">
        <v>0</v>
      </c>
    </row>
    <row r="81" spans="1:46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159.66999999999999</v>
      </c>
      <c r="L81" s="199">
        <v>61.55</v>
      </c>
      <c r="M81" s="199">
        <v>0</v>
      </c>
      <c r="N81" s="199">
        <v>29.02</v>
      </c>
      <c r="O81" s="199">
        <v>24.37</v>
      </c>
      <c r="P81" s="199">
        <v>56.46</v>
      </c>
      <c r="Q81" s="199">
        <v>4.1500000000000004</v>
      </c>
      <c r="R81" s="199">
        <v>10.42</v>
      </c>
      <c r="S81" s="199">
        <v>6.48</v>
      </c>
      <c r="T81" s="199">
        <v>0</v>
      </c>
      <c r="U81" s="199">
        <v>220.76</v>
      </c>
      <c r="V81" s="199">
        <v>3.5</v>
      </c>
      <c r="W81" s="199">
        <v>8.5500000000000007</v>
      </c>
      <c r="X81" s="199">
        <v>36.25</v>
      </c>
      <c r="Y81" s="199">
        <v>0</v>
      </c>
      <c r="Z81" s="199">
        <v>68.38</v>
      </c>
      <c r="AA81" s="199">
        <v>17.2</v>
      </c>
      <c r="AB81" s="199">
        <v>0</v>
      </c>
      <c r="AC81" s="199">
        <v>8.58</v>
      </c>
      <c r="AD81" s="199">
        <v>0</v>
      </c>
      <c r="AE81" s="199">
        <v>0</v>
      </c>
      <c r="AF81" s="199">
        <v>0</v>
      </c>
      <c r="AG81" s="199">
        <v>9.9600000000000009</v>
      </c>
      <c r="AH81" s="199">
        <v>0</v>
      </c>
      <c r="AI81" s="199">
        <v>38.25</v>
      </c>
      <c r="AJ81" s="199">
        <v>0</v>
      </c>
      <c r="AK81" s="199">
        <v>49.92</v>
      </c>
      <c r="AL81" s="199">
        <v>0</v>
      </c>
      <c r="AM81" s="199">
        <v>0</v>
      </c>
      <c r="AN81" s="199">
        <v>0</v>
      </c>
      <c r="AO81" s="199">
        <v>44.57</v>
      </c>
      <c r="AP81" s="199">
        <v>0</v>
      </c>
      <c r="AQ81" s="199">
        <v>0</v>
      </c>
      <c r="AR81" s="199">
        <v>0</v>
      </c>
      <c r="AS81" s="199">
        <v>0</v>
      </c>
      <c r="AT81" s="199">
        <v>0</v>
      </c>
    </row>
    <row r="82" spans="1:46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159.66999999999999</v>
      </c>
      <c r="L82" s="199">
        <v>61.55</v>
      </c>
      <c r="M82" s="199">
        <v>0</v>
      </c>
      <c r="N82" s="199">
        <v>29.02</v>
      </c>
      <c r="O82" s="199">
        <v>24.37</v>
      </c>
      <c r="P82" s="199">
        <v>56.46</v>
      </c>
      <c r="Q82" s="199">
        <v>4.1500000000000004</v>
      </c>
      <c r="R82" s="199">
        <v>10.42</v>
      </c>
      <c r="S82" s="199">
        <v>6.48</v>
      </c>
      <c r="T82" s="199">
        <v>0</v>
      </c>
      <c r="U82" s="199">
        <v>220.76</v>
      </c>
      <c r="V82" s="199">
        <v>3.5</v>
      </c>
      <c r="W82" s="199">
        <v>8.5500000000000007</v>
      </c>
      <c r="X82" s="199">
        <v>36.25</v>
      </c>
      <c r="Y82" s="199">
        <v>0</v>
      </c>
      <c r="Z82" s="199">
        <v>68.38</v>
      </c>
      <c r="AA82" s="199">
        <v>17.2</v>
      </c>
      <c r="AB82" s="199">
        <v>0</v>
      </c>
      <c r="AC82" s="199">
        <v>8.84</v>
      </c>
      <c r="AD82" s="199">
        <v>0</v>
      </c>
      <c r="AE82" s="199">
        <v>0</v>
      </c>
      <c r="AF82" s="199">
        <v>0</v>
      </c>
      <c r="AG82" s="199">
        <v>9.9600000000000009</v>
      </c>
      <c r="AH82" s="199">
        <v>0</v>
      </c>
      <c r="AI82" s="199">
        <v>38.25</v>
      </c>
      <c r="AJ82" s="199">
        <v>0</v>
      </c>
      <c r="AK82" s="199">
        <v>49.92</v>
      </c>
      <c r="AL82" s="199">
        <v>0</v>
      </c>
      <c r="AM82" s="199">
        <v>0</v>
      </c>
      <c r="AN82" s="199">
        <v>0</v>
      </c>
      <c r="AO82" s="199">
        <v>20</v>
      </c>
      <c r="AP82" s="199">
        <v>0</v>
      </c>
      <c r="AQ82" s="199">
        <v>0</v>
      </c>
      <c r="AR82" s="199">
        <v>0</v>
      </c>
      <c r="AS82" s="199">
        <v>0</v>
      </c>
      <c r="AT82" s="199">
        <v>0</v>
      </c>
    </row>
    <row r="83" spans="1:46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159.66999999999999</v>
      </c>
      <c r="L83" s="199">
        <v>61.55</v>
      </c>
      <c r="M83" s="199">
        <v>0</v>
      </c>
      <c r="N83" s="199">
        <v>29.02</v>
      </c>
      <c r="O83" s="199">
        <v>24.37</v>
      </c>
      <c r="P83" s="199">
        <v>56.46</v>
      </c>
      <c r="Q83" s="199">
        <v>4.1500000000000004</v>
      </c>
      <c r="R83" s="199">
        <v>10.42</v>
      </c>
      <c r="S83" s="199">
        <v>6.48</v>
      </c>
      <c r="T83" s="199">
        <v>0</v>
      </c>
      <c r="U83" s="199">
        <v>220.76</v>
      </c>
      <c r="V83" s="199">
        <v>3.5</v>
      </c>
      <c r="W83" s="199">
        <v>8.5500000000000007</v>
      </c>
      <c r="X83" s="199">
        <v>36.25</v>
      </c>
      <c r="Y83" s="199">
        <v>0</v>
      </c>
      <c r="Z83" s="199">
        <v>68.38</v>
      </c>
      <c r="AA83" s="199">
        <v>17.2</v>
      </c>
      <c r="AB83" s="199">
        <v>0</v>
      </c>
      <c r="AC83" s="199">
        <v>8.84</v>
      </c>
      <c r="AD83" s="199">
        <v>0</v>
      </c>
      <c r="AE83" s="199">
        <v>0</v>
      </c>
      <c r="AF83" s="199">
        <v>0</v>
      </c>
      <c r="AG83" s="199">
        <v>9.9600000000000009</v>
      </c>
      <c r="AH83" s="199">
        <v>0</v>
      </c>
      <c r="AI83" s="199">
        <v>38.25</v>
      </c>
      <c r="AJ83" s="199">
        <v>0</v>
      </c>
      <c r="AK83" s="199">
        <v>49.92</v>
      </c>
      <c r="AL83" s="199">
        <v>0</v>
      </c>
      <c r="AM83" s="199">
        <v>0</v>
      </c>
      <c r="AN83" s="199">
        <v>0</v>
      </c>
      <c r="AO83" s="199">
        <v>39.58</v>
      </c>
      <c r="AP83" s="199">
        <v>0</v>
      </c>
      <c r="AQ83" s="199">
        <v>0</v>
      </c>
      <c r="AR83" s="199">
        <v>0</v>
      </c>
      <c r="AS83" s="199">
        <v>0</v>
      </c>
      <c r="AT83" s="199">
        <v>0</v>
      </c>
    </row>
    <row r="84" spans="1:46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159.66999999999999</v>
      </c>
      <c r="L84" s="199">
        <v>61.55</v>
      </c>
      <c r="M84" s="199">
        <v>0</v>
      </c>
      <c r="N84" s="199">
        <v>29.02</v>
      </c>
      <c r="O84" s="199">
        <v>24.37</v>
      </c>
      <c r="P84" s="199">
        <v>56.46</v>
      </c>
      <c r="Q84" s="199">
        <v>4.1500000000000004</v>
      </c>
      <c r="R84" s="199">
        <v>10.42</v>
      </c>
      <c r="S84" s="199">
        <v>6.48</v>
      </c>
      <c r="T84" s="199">
        <v>0</v>
      </c>
      <c r="U84" s="199">
        <v>220.76</v>
      </c>
      <c r="V84" s="199">
        <v>3.5</v>
      </c>
      <c r="W84" s="199">
        <v>8.5500000000000007</v>
      </c>
      <c r="X84" s="199">
        <v>36.25</v>
      </c>
      <c r="Y84" s="199">
        <v>0</v>
      </c>
      <c r="Z84" s="199">
        <v>68.38</v>
      </c>
      <c r="AA84" s="199">
        <v>17.2</v>
      </c>
      <c r="AB84" s="199">
        <v>0</v>
      </c>
      <c r="AC84" s="199">
        <v>8.84</v>
      </c>
      <c r="AD84" s="199">
        <v>0</v>
      </c>
      <c r="AE84" s="199">
        <v>0</v>
      </c>
      <c r="AF84" s="199">
        <v>0</v>
      </c>
      <c r="AG84" s="199">
        <v>9.9600000000000009</v>
      </c>
      <c r="AH84" s="199">
        <v>0</v>
      </c>
      <c r="AI84" s="199">
        <v>38.25</v>
      </c>
      <c r="AJ84" s="199">
        <v>0</v>
      </c>
      <c r="AK84" s="199">
        <v>49.92</v>
      </c>
      <c r="AL84" s="199">
        <v>0</v>
      </c>
      <c r="AM84" s="199">
        <v>0</v>
      </c>
      <c r="AN84" s="199">
        <v>0</v>
      </c>
      <c r="AO84" s="199">
        <v>42.81</v>
      </c>
      <c r="AP84" s="199">
        <v>0</v>
      </c>
      <c r="AQ84" s="199">
        <v>0</v>
      </c>
      <c r="AR84" s="199">
        <v>0</v>
      </c>
      <c r="AS84" s="199">
        <v>0</v>
      </c>
      <c r="AT84" s="199">
        <v>0</v>
      </c>
    </row>
    <row r="85" spans="1:46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159.66999999999999</v>
      </c>
      <c r="L85" s="199">
        <v>61.55</v>
      </c>
      <c r="M85" s="199">
        <v>0</v>
      </c>
      <c r="N85" s="199">
        <v>29.02</v>
      </c>
      <c r="O85" s="199">
        <v>24.37</v>
      </c>
      <c r="P85" s="199">
        <v>56.46</v>
      </c>
      <c r="Q85" s="199">
        <v>4.1500000000000004</v>
      </c>
      <c r="R85" s="199">
        <v>10.42</v>
      </c>
      <c r="S85" s="199">
        <v>6.48</v>
      </c>
      <c r="T85" s="199">
        <v>0</v>
      </c>
      <c r="U85" s="199">
        <v>220.76</v>
      </c>
      <c r="V85" s="199">
        <v>3.5</v>
      </c>
      <c r="W85" s="199">
        <v>8.5500000000000007</v>
      </c>
      <c r="X85" s="199">
        <v>36.25</v>
      </c>
      <c r="Y85" s="199">
        <v>0</v>
      </c>
      <c r="Z85" s="199">
        <v>68.38</v>
      </c>
      <c r="AA85" s="199">
        <v>17.2</v>
      </c>
      <c r="AB85" s="199">
        <v>0</v>
      </c>
      <c r="AC85" s="199">
        <v>8.84</v>
      </c>
      <c r="AD85" s="199">
        <v>0</v>
      </c>
      <c r="AE85" s="199">
        <v>0</v>
      </c>
      <c r="AF85" s="199">
        <v>0</v>
      </c>
      <c r="AG85" s="199">
        <v>9.9600000000000009</v>
      </c>
      <c r="AH85" s="199">
        <v>0</v>
      </c>
      <c r="AI85" s="199">
        <v>38.25</v>
      </c>
      <c r="AJ85" s="199">
        <v>0</v>
      </c>
      <c r="AK85" s="199">
        <v>49.92</v>
      </c>
      <c r="AL85" s="199">
        <v>0</v>
      </c>
      <c r="AM85" s="199">
        <v>0</v>
      </c>
      <c r="AN85" s="199">
        <v>0</v>
      </c>
      <c r="AO85" s="199">
        <v>32.979999999999997</v>
      </c>
      <c r="AP85" s="199">
        <v>0</v>
      </c>
      <c r="AQ85" s="199">
        <v>0</v>
      </c>
      <c r="AR85" s="199">
        <v>0</v>
      </c>
      <c r="AS85" s="199">
        <v>0</v>
      </c>
      <c r="AT85" s="199">
        <v>0</v>
      </c>
    </row>
    <row r="86" spans="1:46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159.66999999999999</v>
      </c>
      <c r="L86" s="199">
        <v>61.55</v>
      </c>
      <c r="M86" s="199">
        <v>0</v>
      </c>
      <c r="N86" s="199">
        <v>29.02</v>
      </c>
      <c r="O86" s="199">
        <v>24.37</v>
      </c>
      <c r="P86" s="199">
        <v>56.46</v>
      </c>
      <c r="Q86" s="199">
        <v>4.1500000000000004</v>
      </c>
      <c r="R86" s="199">
        <v>10.42</v>
      </c>
      <c r="S86" s="199">
        <v>6.48</v>
      </c>
      <c r="T86" s="199">
        <v>0</v>
      </c>
      <c r="U86" s="199">
        <v>220.76</v>
      </c>
      <c r="V86" s="199">
        <v>3.5</v>
      </c>
      <c r="W86" s="199">
        <v>8.5500000000000007</v>
      </c>
      <c r="X86" s="199">
        <v>36.25</v>
      </c>
      <c r="Y86" s="199">
        <v>0</v>
      </c>
      <c r="Z86" s="199">
        <v>68.38</v>
      </c>
      <c r="AA86" s="199">
        <v>17.2</v>
      </c>
      <c r="AB86" s="199">
        <v>0</v>
      </c>
      <c r="AC86" s="199">
        <v>8.84</v>
      </c>
      <c r="AD86" s="199">
        <v>0</v>
      </c>
      <c r="AE86" s="199">
        <v>0</v>
      </c>
      <c r="AF86" s="199">
        <v>0</v>
      </c>
      <c r="AG86" s="199">
        <v>9.9600000000000009</v>
      </c>
      <c r="AH86" s="199">
        <v>0</v>
      </c>
      <c r="AI86" s="199">
        <v>38.25</v>
      </c>
      <c r="AJ86" s="199">
        <v>0</v>
      </c>
      <c r="AK86" s="199">
        <v>49.92</v>
      </c>
      <c r="AL86" s="199">
        <v>0</v>
      </c>
      <c r="AM86" s="199">
        <v>0</v>
      </c>
      <c r="AN86" s="199">
        <v>0</v>
      </c>
      <c r="AO86" s="199">
        <v>28.92</v>
      </c>
      <c r="AP86" s="199">
        <v>0</v>
      </c>
      <c r="AQ86" s="199">
        <v>0</v>
      </c>
      <c r="AR86" s="199">
        <v>0</v>
      </c>
      <c r="AS86" s="199">
        <v>0</v>
      </c>
      <c r="AT86" s="199">
        <v>0</v>
      </c>
    </row>
    <row r="87" spans="1:46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159.66999999999999</v>
      </c>
      <c r="L87" s="199">
        <v>61.55</v>
      </c>
      <c r="M87" s="199">
        <v>0</v>
      </c>
      <c r="N87" s="199">
        <v>29.02</v>
      </c>
      <c r="O87" s="199">
        <v>24.37</v>
      </c>
      <c r="P87" s="199">
        <v>56.46</v>
      </c>
      <c r="Q87" s="199">
        <v>4.1500000000000004</v>
      </c>
      <c r="R87" s="199">
        <v>10.42</v>
      </c>
      <c r="S87" s="199">
        <v>6.48</v>
      </c>
      <c r="T87" s="199">
        <v>0</v>
      </c>
      <c r="U87" s="199">
        <v>220.76</v>
      </c>
      <c r="V87" s="199">
        <v>3.5</v>
      </c>
      <c r="W87" s="199">
        <v>8.5500000000000007</v>
      </c>
      <c r="X87" s="199">
        <v>36.25</v>
      </c>
      <c r="Y87" s="199">
        <v>0</v>
      </c>
      <c r="Z87" s="199">
        <v>68.38</v>
      </c>
      <c r="AA87" s="199">
        <v>17.2</v>
      </c>
      <c r="AB87" s="199">
        <v>0</v>
      </c>
      <c r="AC87" s="199">
        <v>8.84</v>
      </c>
      <c r="AD87" s="199">
        <v>0</v>
      </c>
      <c r="AE87" s="199">
        <v>0</v>
      </c>
      <c r="AF87" s="199">
        <v>0</v>
      </c>
      <c r="AG87" s="199">
        <v>9.9600000000000009</v>
      </c>
      <c r="AH87" s="199">
        <v>0</v>
      </c>
      <c r="AI87" s="199">
        <v>38.25</v>
      </c>
      <c r="AJ87" s="199">
        <v>0</v>
      </c>
      <c r="AK87" s="199">
        <v>49.92</v>
      </c>
      <c r="AL87" s="199">
        <v>0</v>
      </c>
      <c r="AM87" s="199">
        <v>0</v>
      </c>
      <c r="AN87" s="199">
        <v>0</v>
      </c>
      <c r="AO87" s="199">
        <v>30</v>
      </c>
      <c r="AP87" s="199">
        <v>0</v>
      </c>
      <c r="AQ87" s="199">
        <v>0</v>
      </c>
      <c r="AR87" s="199">
        <v>0</v>
      </c>
      <c r="AS87" s="199">
        <v>0</v>
      </c>
      <c r="AT87" s="199">
        <v>0</v>
      </c>
    </row>
    <row r="88" spans="1:46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159.66999999999999</v>
      </c>
      <c r="L88" s="199">
        <v>61.55</v>
      </c>
      <c r="M88" s="199">
        <v>0</v>
      </c>
      <c r="N88" s="199">
        <v>29.02</v>
      </c>
      <c r="O88" s="199">
        <v>24.37</v>
      </c>
      <c r="P88" s="199">
        <v>56.46</v>
      </c>
      <c r="Q88" s="199">
        <v>4.1500000000000004</v>
      </c>
      <c r="R88" s="199">
        <v>10.42</v>
      </c>
      <c r="S88" s="199">
        <v>6.48</v>
      </c>
      <c r="T88" s="199">
        <v>0</v>
      </c>
      <c r="U88" s="199">
        <v>220.76</v>
      </c>
      <c r="V88" s="199">
        <v>3.5</v>
      </c>
      <c r="W88" s="199">
        <v>8.5500000000000007</v>
      </c>
      <c r="X88" s="199">
        <v>36.25</v>
      </c>
      <c r="Y88" s="199">
        <v>0</v>
      </c>
      <c r="Z88" s="199">
        <v>68.38</v>
      </c>
      <c r="AA88" s="199">
        <v>17.2</v>
      </c>
      <c r="AB88" s="199">
        <v>0</v>
      </c>
      <c r="AC88" s="199">
        <v>8.84</v>
      </c>
      <c r="AD88" s="199">
        <v>0</v>
      </c>
      <c r="AE88" s="199">
        <v>0</v>
      </c>
      <c r="AF88" s="199">
        <v>0</v>
      </c>
      <c r="AG88" s="199">
        <v>9.9600000000000009</v>
      </c>
      <c r="AH88" s="199">
        <v>0</v>
      </c>
      <c r="AI88" s="199">
        <v>38.25</v>
      </c>
      <c r="AJ88" s="199">
        <v>0</v>
      </c>
      <c r="AK88" s="199">
        <v>49.92</v>
      </c>
      <c r="AL88" s="199">
        <v>0</v>
      </c>
      <c r="AM88" s="199">
        <v>0</v>
      </c>
      <c r="AN88" s="199">
        <v>0</v>
      </c>
      <c r="AO88" s="199">
        <v>30</v>
      </c>
      <c r="AP88" s="199">
        <v>0</v>
      </c>
      <c r="AQ88" s="199">
        <v>0</v>
      </c>
      <c r="AR88" s="199">
        <v>0</v>
      </c>
      <c r="AS88" s="199">
        <v>0</v>
      </c>
      <c r="AT88" s="199">
        <v>0</v>
      </c>
    </row>
    <row r="89" spans="1:46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159.66999999999999</v>
      </c>
      <c r="L89" s="199">
        <v>61.55</v>
      </c>
      <c r="M89" s="199">
        <v>0</v>
      </c>
      <c r="N89" s="199">
        <v>29.02</v>
      </c>
      <c r="O89" s="199">
        <v>24.37</v>
      </c>
      <c r="P89" s="199">
        <v>57.54</v>
      </c>
      <c r="Q89" s="199">
        <v>4.1500000000000004</v>
      </c>
      <c r="R89" s="199">
        <v>10.42</v>
      </c>
      <c r="S89" s="199">
        <v>6.48</v>
      </c>
      <c r="T89" s="199">
        <v>0</v>
      </c>
      <c r="U89" s="199">
        <v>220.76</v>
      </c>
      <c r="V89" s="199">
        <v>3.5</v>
      </c>
      <c r="W89" s="199">
        <v>8.5500000000000007</v>
      </c>
      <c r="X89" s="199">
        <v>36.25</v>
      </c>
      <c r="Y89" s="199">
        <v>0</v>
      </c>
      <c r="Z89" s="199">
        <v>68.38</v>
      </c>
      <c r="AA89" s="199">
        <v>17.2</v>
      </c>
      <c r="AB89" s="199">
        <v>0</v>
      </c>
      <c r="AC89" s="199">
        <v>8.84</v>
      </c>
      <c r="AD89" s="199">
        <v>0</v>
      </c>
      <c r="AE89" s="199">
        <v>0</v>
      </c>
      <c r="AF89" s="199">
        <v>0</v>
      </c>
      <c r="AG89" s="199">
        <v>9.9600000000000009</v>
      </c>
      <c r="AH89" s="199">
        <v>0</v>
      </c>
      <c r="AI89" s="199">
        <v>38.25</v>
      </c>
      <c r="AJ89" s="199">
        <v>0</v>
      </c>
      <c r="AK89" s="199">
        <v>49.92</v>
      </c>
      <c r="AL89" s="199">
        <v>0</v>
      </c>
      <c r="AM89" s="199">
        <v>0</v>
      </c>
      <c r="AN89" s="199">
        <v>0</v>
      </c>
      <c r="AO89" s="199">
        <v>45</v>
      </c>
      <c r="AP89" s="199">
        <v>0</v>
      </c>
      <c r="AQ89" s="199">
        <v>0</v>
      </c>
      <c r="AR89" s="199">
        <v>0</v>
      </c>
      <c r="AS89" s="199">
        <v>0</v>
      </c>
      <c r="AT89" s="199">
        <v>0</v>
      </c>
    </row>
    <row r="90" spans="1:46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159.66999999999999</v>
      </c>
      <c r="L90" s="199">
        <v>61.55</v>
      </c>
      <c r="M90" s="199">
        <v>0</v>
      </c>
      <c r="N90" s="199">
        <v>29.02</v>
      </c>
      <c r="O90" s="199">
        <v>24.37</v>
      </c>
      <c r="P90" s="199">
        <v>57.54</v>
      </c>
      <c r="Q90" s="199">
        <v>4.1500000000000004</v>
      </c>
      <c r="R90" s="199">
        <v>10.42</v>
      </c>
      <c r="S90" s="199">
        <v>6.48</v>
      </c>
      <c r="T90" s="199">
        <v>0</v>
      </c>
      <c r="U90" s="199">
        <v>220.76</v>
      </c>
      <c r="V90" s="199">
        <v>3.5</v>
      </c>
      <c r="W90" s="199">
        <v>8.5500000000000007</v>
      </c>
      <c r="X90" s="199">
        <v>36.25</v>
      </c>
      <c r="Y90" s="199">
        <v>0</v>
      </c>
      <c r="Z90" s="199">
        <v>68.38</v>
      </c>
      <c r="AA90" s="199">
        <v>17.2</v>
      </c>
      <c r="AB90" s="199">
        <v>0</v>
      </c>
      <c r="AC90" s="199">
        <v>8.84</v>
      </c>
      <c r="AD90" s="199">
        <v>0</v>
      </c>
      <c r="AE90" s="199">
        <v>0</v>
      </c>
      <c r="AF90" s="199">
        <v>0</v>
      </c>
      <c r="AG90" s="199">
        <v>9.9600000000000009</v>
      </c>
      <c r="AH90" s="199">
        <v>0</v>
      </c>
      <c r="AI90" s="199">
        <v>38.25</v>
      </c>
      <c r="AJ90" s="199">
        <v>0</v>
      </c>
      <c r="AK90" s="199">
        <v>49.92</v>
      </c>
      <c r="AL90" s="199">
        <v>0</v>
      </c>
      <c r="AM90" s="199">
        <v>0</v>
      </c>
      <c r="AN90" s="199">
        <v>0</v>
      </c>
      <c r="AO90" s="199">
        <v>70</v>
      </c>
      <c r="AP90" s="199">
        <v>0</v>
      </c>
      <c r="AQ90" s="199">
        <v>0</v>
      </c>
      <c r="AR90" s="199">
        <v>0</v>
      </c>
      <c r="AS90" s="199">
        <v>0</v>
      </c>
      <c r="AT90" s="199">
        <v>0</v>
      </c>
    </row>
    <row r="91" spans="1:46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159.66999999999999</v>
      </c>
      <c r="L91" s="199">
        <v>61.55</v>
      </c>
      <c r="M91" s="199">
        <v>0</v>
      </c>
      <c r="N91" s="199">
        <v>29.02</v>
      </c>
      <c r="O91" s="199">
        <v>24.37</v>
      </c>
      <c r="P91" s="199">
        <v>58.26</v>
      </c>
      <c r="Q91" s="199">
        <v>4.1500000000000004</v>
      </c>
      <c r="R91" s="199">
        <v>10.42</v>
      </c>
      <c r="S91" s="199">
        <v>6.48</v>
      </c>
      <c r="T91" s="199">
        <v>0</v>
      </c>
      <c r="U91" s="199">
        <v>220.76</v>
      </c>
      <c r="V91" s="199">
        <v>3.5</v>
      </c>
      <c r="W91" s="199">
        <v>8.5500000000000007</v>
      </c>
      <c r="X91" s="199">
        <v>36.25</v>
      </c>
      <c r="Y91" s="199">
        <v>0</v>
      </c>
      <c r="Z91" s="199">
        <v>68.38</v>
      </c>
      <c r="AA91" s="199">
        <v>17.2</v>
      </c>
      <c r="AB91" s="199">
        <v>0</v>
      </c>
      <c r="AC91" s="199">
        <v>9.1</v>
      </c>
      <c r="AD91" s="199">
        <v>0</v>
      </c>
      <c r="AE91" s="199">
        <v>0</v>
      </c>
      <c r="AF91" s="199">
        <v>0</v>
      </c>
      <c r="AG91" s="199">
        <v>9.9600000000000009</v>
      </c>
      <c r="AH91" s="199">
        <v>0</v>
      </c>
      <c r="AI91" s="199">
        <v>38.25</v>
      </c>
      <c r="AJ91" s="199">
        <v>0</v>
      </c>
      <c r="AK91" s="199">
        <v>49.92</v>
      </c>
      <c r="AL91" s="199">
        <v>0</v>
      </c>
      <c r="AM91" s="199">
        <v>0</v>
      </c>
      <c r="AN91" s="199">
        <v>0</v>
      </c>
      <c r="AO91" s="199">
        <v>23</v>
      </c>
      <c r="AP91" s="199">
        <v>0</v>
      </c>
      <c r="AQ91" s="199">
        <v>0</v>
      </c>
      <c r="AR91" s="199">
        <v>0</v>
      </c>
      <c r="AS91" s="199">
        <v>0</v>
      </c>
      <c r="AT91" s="199">
        <v>0</v>
      </c>
    </row>
    <row r="92" spans="1:46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159.66999999999999</v>
      </c>
      <c r="L92" s="199">
        <v>61.55</v>
      </c>
      <c r="M92" s="199">
        <v>0</v>
      </c>
      <c r="N92" s="199">
        <v>29.02</v>
      </c>
      <c r="O92" s="199">
        <v>24.37</v>
      </c>
      <c r="P92" s="199">
        <v>58.26</v>
      </c>
      <c r="Q92" s="199">
        <v>4.1500000000000004</v>
      </c>
      <c r="R92" s="199">
        <v>10.42</v>
      </c>
      <c r="S92" s="199">
        <v>6.48</v>
      </c>
      <c r="T92" s="199">
        <v>0</v>
      </c>
      <c r="U92" s="199">
        <v>220.76</v>
      </c>
      <c r="V92" s="199">
        <v>3.5</v>
      </c>
      <c r="W92" s="199">
        <v>8.5500000000000007</v>
      </c>
      <c r="X92" s="199">
        <v>36.25</v>
      </c>
      <c r="Y92" s="199">
        <v>0</v>
      </c>
      <c r="Z92" s="199">
        <v>68.38</v>
      </c>
      <c r="AA92" s="199">
        <v>17.2</v>
      </c>
      <c r="AB92" s="199">
        <v>0</v>
      </c>
      <c r="AC92" s="199">
        <v>9.1</v>
      </c>
      <c r="AD92" s="199">
        <v>0</v>
      </c>
      <c r="AE92" s="199">
        <v>0</v>
      </c>
      <c r="AF92" s="199">
        <v>0</v>
      </c>
      <c r="AG92" s="199">
        <v>9.9600000000000009</v>
      </c>
      <c r="AH92" s="199">
        <v>0</v>
      </c>
      <c r="AI92" s="199">
        <v>38.25</v>
      </c>
      <c r="AJ92" s="199">
        <v>0</v>
      </c>
      <c r="AK92" s="199">
        <v>49.92</v>
      </c>
      <c r="AL92" s="199">
        <v>0</v>
      </c>
      <c r="AM92" s="199">
        <v>0</v>
      </c>
      <c r="AN92" s="199">
        <v>0</v>
      </c>
      <c r="AO92" s="199">
        <v>30.44</v>
      </c>
      <c r="AP92" s="199">
        <v>0</v>
      </c>
      <c r="AQ92" s="199">
        <v>0</v>
      </c>
      <c r="AR92" s="199">
        <v>0</v>
      </c>
      <c r="AS92" s="199">
        <v>0</v>
      </c>
      <c r="AT92" s="199">
        <v>0</v>
      </c>
    </row>
    <row r="93" spans="1:46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159.66999999999999</v>
      </c>
      <c r="L93" s="199">
        <v>61.55</v>
      </c>
      <c r="M93" s="199">
        <v>0</v>
      </c>
      <c r="N93" s="199">
        <v>29.02</v>
      </c>
      <c r="O93" s="199">
        <v>24.37</v>
      </c>
      <c r="P93" s="199">
        <v>58.26</v>
      </c>
      <c r="Q93" s="199">
        <v>4.1500000000000004</v>
      </c>
      <c r="R93" s="199">
        <v>10.42</v>
      </c>
      <c r="S93" s="199">
        <v>6.48</v>
      </c>
      <c r="T93" s="199">
        <v>0</v>
      </c>
      <c r="U93" s="199">
        <v>220.76</v>
      </c>
      <c r="V93" s="199">
        <v>3.5</v>
      </c>
      <c r="W93" s="199">
        <v>8.5500000000000007</v>
      </c>
      <c r="X93" s="199">
        <v>36.25</v>
      </c>
      <c r="Y93" s="199">
        <v>0</v>
      </c>
      <c r="Z93" s="199">
        <v>68.38</v>
      </c>
      <c r="AA93" s="199">
        <v>17.2</v>
      </c>
      <c r="AB93" s="199">
        <v>0</v>
      </c>
      <c r="AC93" s="199">
        <v>9.1</v>
      </c>
      <c r="AD93" s="199">
        <v>0</v>
      </c>
      <c r="AE93" s="199">
        <v>0</v>
      </c>
      <c r="AF93" s="199">
        <v>0</v>
      </c>
      <c r="AG93" s="199">
        <v>9.9600000000000009</v>
      </c>
      <c r="AH93" s="199">
        <v>0</v>
      </c>
      <c r="AI93" s="199">
        <v>38.25</v>
      </c>
      <c r="AJ93" s="199">
        <v>0</v>
      </c>
      <c r="AK93" s="199">
        <v>49.92</v>
      </c>
      <c r="AL93" s="199">
        <v>0</v>
      </c>
      <c r="AM93" s="199">
        <v>0</v>
      </c>
      <c r="AN93" s="199">
        <v>0</v>
      </c>
      <c r="AO93" s="199">
        <v>60</v>
      </c>
      <c r="AP93" s="199">
        <v>0</v>
      </c>
      <c r="AQ93" s="199">
        <v>0</v>
      </c>
      <c r="AR93" s="199">
        <v>0</v>
      </c>
      <c r="AS93" s="199">
        <v>0</v>
      </c>
      <c r="AT93" s="199">
        <v>0</v>
      </c>
    </row>
    <row r="94" spans="1:46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159.66999999999999</v>
      </c>
      <c r="L94" s="199">
        <v>61.55</v>
      </c>
      <c r="M94" s="199">
        <v>0</v>
      </c>
      <c r="N94" s="199">
        <v>29.02</v>
      </c>
      <c r="O94" s="199">
        <v>24.37</v>
      </c>
      <c r="P94" s="199">
        <v>58.26</v>
      </c>
      <c r="Q94" s="199">
        <v>4.1500000000000004</v>
      </c>
      <c r="R94" s="199">
        <v>10.42</v>
      </c>
      <c r="S94" s="199">
        <v>6.48</v>
      </c>
      <c r="T94" s="199">
        <v>0</v>
      </c>
      <c r="U94" s="199">
        <v>220.76</v>
      </c>
      <c r="V94" s="199">
        <v>3.5</v>
      </c>
      <c r="W94" s="199">
        <v>8.5500000000000007</v>
      </c>
      <c r="X94" s="199">
        <v>36.25</v>
      </c>
      <c r="Y94" s="199">
        <v>0</v>
      </c>
      <c r="Z94" s="199">
        <v>68.38</v>
      </c>
      <c r="AA94" s="199">
        <v>17.2</v>
      </c>
      <c r="AB94" s="199">
        <v>0</v>
      </c>
      <c r="AC94" s="199">
        <v>9.1</v>
      </c>
      <c r="AD94" s="199">
        <v>0</v>
      </c>
      <c r="AE94" s="199">
        <v>0</v>
      </c>
      <c r="AF94" s="199">
        <v>0</v>
      </c>
      <c r="AG94" s="199">
        <v>9.9600000000000009</v>
      </c>
      <c r="AH94" s="199">
        <v>0</v>
      </c>
      <c r="AI94" s="199">
        <v>38.25</v>
      </c>
      <c r="AJ94" s="199">
        <v>0</v>
      </c>
      <c r="AK94" s="199">
        <v>49.92</v>
      </c>
      <c r="AL94" s="199">
        <v>0</v>
      </c>
      <c r="AM94" s="199">
        <v>0</v>
      </c>
      <c r="AN94" s="199">
        <v>0</v>
      </c>
      <c r="AO94" s="199">
        <v>88.47</v>
      </c>
      <c r="AP94" s="199">
        <v>0</v>
      </c>
      <c r="AQ94" s="199">
        <v>0</v>
      </c>
      <c r="AR94" s="199">
        <v>0</v>
      </c>
      <c r="AS94" s="199">
        <v>0</v>
      </c>
      <c r="AT94" s="199">
        <v>0</v>
      </c>
    </row>
    <row r="95" spans="1:46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159.66999999999999</v>
      </c>
      <c r="L95" s="199">
        <v>61.55</v>
      </c>
      <c r="M95" s="199">
        <v>0</v>
      </c>
      <c r="N95" s="199">
        <v>29.02</v>
      </c>
      <c r="O95" s="199">
        <v>24.37</v>
      </c>
      <c r="P95" s="199">
        <v>58.26</v>
      </c>
      <c r="Q95" s="199">
        <v>3.87</v>
      </c>
      <c r="R95" s="199">
        <v>10.42</v>
      </c>
      <c r="S95" s="199">
        <v>6.48</v>
      </c>
      <c r="T95" s="199">
        <v>0</v>
      </c>
      <c r="U95" s="199">
        <v>220.76</v>
      </c>
      <c r="V95" s="199">
        <v>3.5</v>
      </c>
      <c r="W95" s="199">
        <v>8.5500000000000007</v>
      </c>
      <c r="X95" s="199">
        <v>36.25</v>
      </c>
      <c r="Y95" s="199">
        <v>0</v>
      </c>
      <c r="Z95" s="199">
        <v>68.38</v>
      </c>
      <c r="AA95" s="199">
        <v>17.2</v>
      </c>
      <c r="AB95" s="199">
        <v>0</v>
      </c>
      <c r="AC95" s="199">
        <v>9.1</v>
      </c>
      <c r="AD95" s="199">
        <v>0</v>
      </c>
      <c r="AE95" s="199">
        <v>0</v>
      </c>
      <c r="AF95" s="199">
        <v>0</v>
      </c>
      <c r="AG95" s="199">
        <v>9.9600000000000009</v>
      </c>
      <c r="AH95" s="199">
        <v>0</v>
      </c>
      <c r="AI95" s="199">
        <v>38.25</v>
      </c>
      <c r="AJ95" s="199">
        <v>0</v>
      </c>
      <c r="AK95" s="199">
        <v>49.92</v>
      </c>
      <c r="AL95" s="199">
        <v>0</v>
      </c>
      <c r="AM95" s="199">
        <v>0</v>
      </c>
      <c r="AN95" s="199">
        <v>0</v>
      </c>
      <c r="AO95" s="199">
        <v>100</v>
      </c>
      <c r="AP95" s="199">
        <v>0</v>
      </c>
      <c r="AQ95" s="199">
        <v>0</v>
      </c>
      <c r="AR95" s="199">
        <v>0</v>
      </c>
      <c r="AS95" s="199">
        <v>0</v>
      </c>
      <c r="AT95" s="199">
        <v>0</v>
      </c>
    </row>
    <row r="96" spans="1:46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159.66999999999999</v>
      </c>
      <c r="L96" s="199">
        <v>61.55</v>
      </c>
      <c r="M96" s="199">
        <v>0</v>
      </c>
      <c r="N96" s="199">
        <v>29.02</v>
      </c>
      <c r="O96" s="199">
        <v>24.37</v>
      </c>
      <c r="P96" s="199">
        <v>58.26</v>
      </c>
      <c r="Q96" s="199">
        <v>3.45</v>
      </c>
      <c r="R96" s="199">
        <v>10.42</v>
      </c>
      <c r="S96" s="199">
        <v>6.48</v>
      </c>
      <c r="T96" s="199">
        <v>0</v>
      </c>
      <c r="U96" s="199">
        <v>220.76</v>
      </c>
      <c r="V96" s="199">
        <v>3.5</v>
      </c>
      <c r="W96" s="199">
        <v>8.5500000000000007</v>
      </c>
      <c r="X96" s="199">
        <v>36.25</v>
      </c>
      <c r="Y96" s="199">
        <v>0</v>
      </c>
      <c r="Z96" s="199">
        <v>68.38</v>
      </c>
      <c r="AA96" s="199">
        <v>17.2</v>
      </c>
      <c r="AB96" s="199">
        <v>0</v>
      </c>
      <c r="AC96" s="199">
        <v>9.1</v>
      </c>
      <c r="AD96" s="199">
        <v>0</v>
      </c>
      <c r="AE96" s="199">
        <v>0</v>
      </c>
      <c r="AF96" s="199">
        <v>0</v>
      </c>
      <c r="AG96" s="199">
        <v>9.9600000000000009</v>
      </c>
      <c r="AH96" s="199">
        <v>0</v>
      </c>
      <c r="AI96" s="199">
        <v>38.25</v>
      </c>
      <c r="AJ96" s="199">
        <v>0</v>
      </c>
      <c r="AK96" s="199">
        <v>49.92</v>
      </c>
      <c r="AL96" s="199">
        <v>0</v>
      </c>
      <c r="AM96" s="199">
        <v>0</v>
      </c>
      <c r="AN96" s="199">
        <v>0</v>
      </c>
      <c r="AO96" s="199">
        <v>100</v>
      </c>
      <c r="AP96" s="199">
        <v>0</v>
      </c>
      <c r="AQ96" s="199">
        <v>0</v>
      </c>
      <c r="AR96" s="199">
        <v>0</v>
      </c>
      <c r="AS96" s="199">
        <v>0</v>
      </c>
      <c r="AT96" s="199">
        <v>0</v>
      </c>
    </row>
    <row r="97" spans="1:46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159.66999999999999</v>
      </c>
      <c r="L97" s="199">
        <v>61.55</v>
      </c>
      <c r="M97" s="199">
        <v>0</v>
      </c>
      <c r="N97" s="199">
        <v>29.02</v>
      </c>
      <c r="O97" s="199">
        <v>24.37</v>
      </c>
      <c r="P97" s="199">
        <v>58.26</v>
      </c>
      <c r="Q97" s="199">
        <v>3.23</v>
      </c>
      <c r="R97" s="199">
        <v>10.42</v>
      </c>
      <c r="S97" s="199">
        <v>6.48</v>
      </c>
      <c r="T97" s="199">
        <v>0</v>
      </c>
      <c r="U97" s="199">
        <v>220.76</v>
      </c>
      <c r="V97" s="199">
        <v>3.5</v>
      </c>
      <c r="W97" s="199">
        <v>8.5500000000000007</v>
      </c>
      <c r="X97" s="199">
        <v>36.25</v>
      </c>
      <c r="Y97" s="199">
        <v>0</v>
      </c>
      <c r="Z97" s="199">
        <v>68.38</v>
      </c>
      <c r="AA97" s="199">
        <v>17.2</v>
      </c>
      <c r="AB97" s="199">
        <v>0</v>
      </c>
      <c r="AC97" s="199">
        <v>9.1</v>
      </c>
      <c r="AD97" s="199">
        <v>0</v>
      </c>
      <c r="AE97" s="199">
        <v>0</v>
      </c>
      <c r="AF97" s="199">
        <v>0</v>
      </c>
      <c r="AG97" s="199">
        <v>9.9600000000000009</v>
      </c>
      <c r="AH97" s="199">
        <v>0</v>
      </c>
      <c r="AI97" s="199">
        <v>38.25</v>
      </c>
      <c r="AJ97" s="199">
        <v>0</v>
      </c>
      <c r="AK97" s="199">
        <v>49.92</v>
      </c>
      <c r="AL97" s="199">
        <v>0</v>
      </c>
      <c r="AM97" s="199">
        <v>0</v>
      </c>
      <c r="AN97" s="199">
        <v>0</v>
      </c>
      <c r="AO97" s="199">
        <v>110</v>
      </c>
      <c r="AP97" s="199">
        <v>0</v>
      </c>
      <c r="AQ97" s="199">
        <v>0</v>
      </c>
      <c r="AR97" s="199">
        <v>0</v>
      </c>
      <c r="AS97" s="199">
        <v>0</v>
      </c>
      <c r="AT97" s="199">
        <v>0</v>
      </c>
    </row>
    <row r="98" spans="1:46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159.66999999999999</v>
      </c>
      <c r="L98" s="199">
        <v>61.55</v>
      </c>
      <c r="M98" s="199">
        <v>0</v>
      </c>
      <c r="N98" s="199">
        <v>29.02</v>
      </c>
      <c r="O98" s="199">
        <v>24.37</v>
      </c>
      <c r="P98" s="199">
        <v>58.26</v>
      </c>
      <c r="Q98" s="199">
        <v>3.09</v>
      </c>
      <c r="R98" s="199">
        <v>10.42</v>
      </c>
      <c r="S98" s="199">
        <v>6.48</v>
      </c>
      <c r="T98" s="199">
        <v>0</v>
      </c>
      <c r="U98" s="199">
        <v>220.76</v>
      </c>
      <c r="V98" s="199">
        <v>3.5</v>
      </c>
      <c r="W98" s="199">
        <v>8.5500000000000007</v>
      </c>
      <c r="X98" s="199">
        <v>36.25</v>
      </c>
      <c r="Y98" s="199">
        <v>0</v>
      </c>
      <c r="Z98" s="199">
        <v>68.38</v>
      </c>
      <c r="AA98" s="199">
        <v>17.2</v>
      </c>
      <c r="AB98" s="199">
        <v>0</v>
      </c>
      <c r="AC98" s="199">
        <v>9.1</v>
      </c>
      <c r="AD98" s="199">
        <v>0</v>
      </c>
      <c r="AE98" s="199">
        <v>0</v>
      </c>
      <c r="AF98" s="199">
        <v>0</v>
      </c>
      <c r="AG98" s="199">
        <v>9.9600000000000009</v>
      </c>
      <c r="AH98" s="199">
        <v>0</v>
      </c>
      <c r="AI98" s="199">
        <v>38.25</v>
      </c>
      <c r="AJ98" s="199">
        <v>0</v>
      </c>
      <c r="AK98" s="199">
        <v>49.92</v>
      </c>
      <c r="AL98" s="199">
        <v>0</v>
      </c>
      <c r="AM98" s="199">
        <v>0</v>
      </c>
      <c r="AN98" s="199">
        <v>0</v>
      </c>
      <c r="AO98" s="199">
        <v>110</v>
      </c>
      <c r="AP98" s="199">
        <v>0</v>
      </c>
      <c r="AQ98" s="199">
        <v>0</v>
      </c>
      <c r="AR98" s="199">
        <v>0</v>
      </c>
      <c r="AS98" s="199">
        <v>0</v>
      </c>
      <c r="AT98" s="199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3.8320800000000013</v>
      </c>
      <c r="L99">
        <f t="shared" si="0"/>
        <v>1.4772000000000025</v>
      </c>
      <c r="M99">
        <f t="shared" si="0"/>
        <v>0</v>
      </c>
      <c r="N99">
        <f t="shared" si="0"/>
        <v>0.69647999999999965</v>
      </c>
      <c r="O99">
        <f t="shared" si="0"/>
        <v>0.58487999999999862</v>
      </c>
      <c r="P99">
        <f t="shared" si="0"/>
        <v>1.3462075000000004</v>
      </c>
      <c r="Q99">
        <f t="shared" si="0"/>
        <v>9.8859999999999892E-2</v>
      </c>
      <c r="R99">
        <f t="shared" si="0"/>
        <v>0.25007999999999958</v>
      </c>
      <c r="S99">
        <f t="shared" si="0"/>
        <v>0.15552000000000021</v>
      </c>
      <c r="T99">
        <f t="shared" si="0"/>
        <v>0</v>
      </c>
      <c r="U99">
        <f t="shared" si="0"/>
        <v>5.2982399999999945</v>
      </c>
      <c r="V99">
        <f t="shared" si="0"/>
        <v>8.4000000000000005E-2</v>
      </c>
      <c r="W99">
        <f t="shared" si="0"/>
        <v>0.24523999999999957</v>
      </c>
      <c r="X99">
        <f t="shared" si="0"/>
        <v>0.87</v>
      </c>
      <c r="Y99">
        <f t="shared" si="0"/>
        <v>0</v>
      </c>
      <c r="Z99">
        <f t="shared" si="0"/>
        <v>1.6411200000000021</v>
      </c>
      <c r="AA99">
        <f t="shared" si="0"/>
        <v>0.41280000000000067</v>
      </c>
      <c r="AB99">
        <f t="shared" si="0"/>
        <v>0</v>
      </c>
      <c r="AC99">
        <f t="shared" si="0"/>
        <v>0.17764500000000027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0.23904000000000031</v>
      </c>
      <c r="AH99">
        <f t="shared" si="0"/>
        <v>0</v>
      </c>
      <c r="AI99">
        <f t="shared" si="0"/>
        <v>0.7878725000000002</v>
      </c>
      <c r="AJ99">
        <f t="shared" si="0"/>
        <v>0</v>
      </c>
      <c r="AK99">
        <f t="shared" si="0"/>
        <v>1.1980800000000014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1.5389974999999998</v>
      </c>
      <c r="AP99">
        <f t="shared" si="0"/>
        <v>0</v>
      </c>
      <c r="AQ99">
        <f t="shared" ref="AQ99:AT99" si="1">SUM(AQ3:AQ98)/4000</f>
        <v>0.27053249999999995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9.1</v>
      </c>
      <c r="L3" s="199">
        <v>559.70000000000005</v>
      </c>
      <c r="M3" s="199">
        <v>27.31</v>
      </c>
      <c r="N3" s="199">
        <v>35.06</v>
      </c>
      <c r="O3" s="199">
        <v>0</v>
      </c>
      <c r="P3" s="199">
        <v>30.27</v>
      </c>
      <c r="Q3" s="199">
        <v>5.01</v>
      </c>
      <c r="R3" s="199">
        <v>12.59</v>
      </c>
      <c r="S3" s="199">
        <v>7.84</v>
      </c>
      <c r="T3" s="199">
        <v>0</v>
      </c>
      <c r="U3" s="199">
        <v>124.3</v>
      </c>
      <c r="V3" s="199">
        <v>4.2300000000000004</v>
      </c>
      <c r="W3" s="199">
        <v>13.78</v>
      </c>
      <c r="X3" s="199">
        <v>43.79</v>
      </c>
      <c r="Y3" s="199">
        <v>0</v>
      </c>
      <c r="Z3" s="199">
        <v>75.17</v>
      </c>
      <c r="AA3" s="199">
        <v>20.78</v>
      </c>
      <c r="AB3" s="199">
        <v>0</v>
      </c>
      <c r="AC3" s="199">
        <v>12</v>
      </c>
      <c r="AD3" s="199">
        <v>0</v>
      </c>
      <c r="AE3" s="199">
        <v>0</v>
      </c>
      <c r="AF3" s="199">
        <v>0</v>
      </c>
      <c r="AG3" s="199">
        <v>11.95</v>
      </c>
      <c r="AH3" s="199">
        <v>0</v>
      </c>
      <c r="AI3" s="199">
        <v>15</v>
      </c>
      <c r="AJ3" s="199">
        <v>0</v>
      </c>
      <c r="AK3" s="199">
        <v>69.599999999999994</v>
      </c>
      <c r="AL3" s="199">
        <v>0</v>
      </c>
      <c r="AM3" s="199">
        <v>0</v>
      </c>
      <c r="AN3" s="199">
        <v>0</v>
      </c>
      <c r="AO3" s="199">
        <v>30</v>
      </c>
      <c r="AP3" s="199">
        <v>0</v>
      </c>
      <c r="AQ3" s="199">
        <v>0</v>
      </c>
      <c r="AR3" s="199">
        <v>0</v>
      </c>
      <c r="AS3" s="199">
        <v>0</v>
      </c>
      <c r="AT3" s="199">
        <v>0</v>
      </c>
    </row>
    <row r="4" spans="1:46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9.1</v>
      </c>
      <c r="L4" s="199">
        <v>559.70000000000005</v>
      </c>
      <c r="M4" s="199">
        <v>27.31</v>
      </c>
      <c r="N4" s="199">
        <v>35.06</v>
      </c>
      <c r="O4" s="199">
        <v>0</v>
      </c>
      <c r="P4" s="199">
        <v>30.72</v>
      </c>
      <c r="Q4" s="199">
        <v>5.01</v>
      </c>
      <c r="R4" s="199">
        <v>12.59</v>
      </c>
      <c r="S4" s="199">
        <v>7.84</v>
      </c>
      <c r="T4" s="199">
        <v>0</v>
      </c>
      <c r="U4" s="199">
        <v>124.3</v>
      </c>
      <c r="V4" s="199">
        <v>4.2300000000000004</v>
      </c>
      <c r="W4" s="199">
        <v>13.78</v>
      </c>
      <c r="X4" s="199">
        <v>43.79</v>
      </c>
      <c r="Y4" s="199">
        <v>0</v>
      </c>
      <c r="Z4" s="199">
        <v>75.17</v>
      </c>
      <c r="AA4" s="199">
        <v>20.78</v>
      </c>
      <c r="AB4" s="199">
        <v>0</v>
      </c>
      <c r="AC4" s="199">
        <v>12</v>
      </c>
      <c r="AD4" s="199">
        <v>0</v>
      </c>
      <c r="AE4" s="199">
        <v>0</v>
      </c>
      <c r="AF4" s="199">
        <v>0</v>
      </c>
      <c r="AG4" s="199">
        <v>11.95</v>
      </c>
      <c r="AH4" s="199">
        <v>0</v>
      </c>
      <c r="AI4" s="199">
        <v>21.66</v>
      </c>
      <c r="AJ4" s="199">
        <v>0</v>
      </c>
      <c r="AK4" s="199">
        <v>69.599999999999994</v>
      </c>
      <c r="AL4" s="199">
        <v>0</v>
      </c>
      <c r="AM4" s="199">
        <v>0</v>
      </c>
      <c r="AN4" s="199">
        <v>0</v>
      </c>
      <c r="AO4" s="199">
        <v>30</v>
      </c>
      <c r="AP4" s="199">
        <v>0</v>
      </c>
      <c r="AQ4" s="199">
        <v>0</v>
      </c>
      <c r="AR4" s="199">
        <v>0</v>
      </c>
      <c r="AS4" s="199">
        <v>0</v>
      </c>
      <c r="AT4" s="199">
        <v>0</v>
      </c>
    </row>
    <row r="5" spans="1:46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9.1</v>
      </c>
      <c r="L5" s="199">
        <v>559.70000000000005</v>
      </c>
      <c r="M5" s="199">
        <v>27.31</v>
      </c>
      <c r="N5" s="199">
        <v>35.06</v>
      </c>
      <c r="O5" s="199">
        <v>0</v>
      </c>
      <c r="P5" s="199">
        <v>31.16</v>
      </c>
      <c r="Q5" s="199">
        <v>5.01</v>
      </c>
      <c r="R5" s="199">
        <v>12.59</v>
      </c>
      <c r="S5" s="199">
        <v>7.84</v>
      </c>
      <c r="T5" s="199">
        <v>0</v>
      </c>
      <c r="U5" s="199">
        <v>124.3</v>
      </c>
      <c r="V5" s="199">
        <v>4.2300000000000004</v>
      </c>
      <c r="W5" s="199">
        <v>13.78</v>
      </c>
      <c r="X5" s="199">
        <v>43.79</v>
      </c>
      <c r="Y5" s="199">
        <v>0</v>
      </c>
      <c r="Z5" s="199">
        <v>75.17</v>
      </c>
      <c r="AA5" s="199">
        <v>20.78</v>
      </c>
      <c r="AB5" s="199">
        <v>0</v>
      </c>
      <c r="AC5" s="199">
        <v>12</v>
      </c>
      <c r="AD5" s="199">
        <v>0</v>
      </c>
      <c r="AE5" s="199">
        <v>0</v>
      </c>
      <c r="AF5" s="199">
        <v>0</v>
      </c>
      <c r="AG5" s="199">
        <v>11.95</v>
      </c>
      <c r="AH5" s="199">
        <v>0</v>
      </c>
      <c r="AI5" s="199">
        <v>21.66</v>
      </c>
      <c r="AJ5" s="199">
        <v>0</v>
      </c>
      <c r="AK5" s="199">
        <v>69.599999999999994</v>
      </c>
      <c r="AL5" s="199">
        <v>0</v>
      </c>
      <c r="AM5" s="199">
        <v>0</v>
      </c>
      <c r="AN5" s="199">
        <v>0</v>
      </c>
      <c r="AO5" s="199">
        <v>30</v>
      </c>
      <c r="AP5" s="199">
        <v>0</v>
      </c>
      <c r="AQ5" s="199">
        <v>0</v>
      </c>
      <c r="AR5" s="199">
        <v>0</v>
      </c>
      <c r="AS5" s="199">
        <v>0</v>
      </c>
      <c r="AT5" s="199">
        <v>0</v>
      </c>
    </row>
    <row r="6" spans="1:46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9.1</v>
      </c>
      <c r="L6" s="199">
        <v>559.70000000000005</v>
      </c>
      <c r="M6" s="199">
        <v>27.31</v>
      </c>
      <c r="N6" s="199">
        <v>35.06</v>
      </c>
      <c r="O6" s="199">
        <v>0</v>
      </c>
      <c r="P6" s="199">
        <v>31.72</v>
      </c>
      <c r="Q6" s="199">
        <v>5.01</v>
      </c>
      <c r="R6" s="199">
        <v>12.59</v>
      </c>
      <c r="S6" s="199">
        <v>7.84</v>
      </c>
      <c r="T6" s="199">
        <v>0</v>
      </c>
      <c r="U6" s="199">
        <v>124.3</v>
      </c>
      <c r="V6" s="199">
        <v>4.2300000000000004</v>
      </c>
      <c r="W6" s="199">
        <v>13.78</v>
      </c>
      <c r="X6" s="199">
        <v>43.79</v>
      </c>
      <c r="Y6" s="199">
        <v>0</v>
      </c>
      <c r="Z6" s="199">
        <v>75.17</v>
      </c>
      <c r="AA6" s="199">
        <v>20.78</v>
      </c>
      <c r="AB6" s="199">
        <v>0</v>
      </c>
      <c r="AC6" s="199">
        <v>12</v>
      </c>
      <c r="AD6" s="199">
        <v>0</v>
      </c>
      <c r="AE6" s="199">
        <v>0</v>
      </c>
      <c r="AF6" s="199">
        <v>0</v>
      </c>
      <c r="AG6" s="199">
        <v>11.95</v>
      </c>
      <c r="AH6" s="199">
        <v>0</v>
      </c>
      <c r="AI6" s="199">
        <v>21.66</v>
      </c>
      <c r="AJ6" s="199">
        <v>0</v>
      </c>
      <c r="AK6" s="199">
        <v>69.599999999999994</v>
      </c>
      <c r="AL6" s="199">
        <v>0</v>
      </c>
      <c r="AM6" s="199">
        <v>0</v>
      </c>
      <c r="AN6" s="199">
        <v>0</v>
      </c>
      <c r="AO6" s="199">
        <v>30</v>
      </c>
      <c r="AP6" s="199">
        <v>0</v>
      </c>
      <c r="AQ6" s="199">
        <v>0</v>
      </c>
      <c r="AR6" s="199">
        <v>0</v>
      </c>
      <c r="AS6" s="199">
        <v>0</v>
      </c>
      <c r="AT6" s="199">
        <v>0</v>
      </c>
    </row>
    <row r="7" spans="1:46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9.1</v>
      </c>
      <c r="L7" s="199">
        <v>559.70000000000005</v>
      </c>
      <c r="M7" s="199">
        <v>27.31</v>
      </c>
      <c r="N7" s="199">
        <v>35.06</v>
      </c>
      <c r="O7" s="199">
        <v>0</v>
      </c>
      <c r="P7" s="199">
        <v>31.72</v>
      </c>
      <c r="Q7" s="199">
        <v>5.01</v>
      </c>
      <c r="R7" s="199">
        <v>12.59</v>
      </c>
      <c r="S7" s="199">
        <v>7.84</v>
      </c>
      <c r="T7" s="199">
        <v>0</v>
      </c>
      <c r="U7" s="199">
        <v>124.3</v>
      </c>
      <c r="V7" s="199">
        <v>4.2300000000000004</v>
      </c>
      <c r="W7" s="199">
        <v>13.78</v>
      </c>
      <c r="X7" s="199">
        <v>43.79</v>
      </c>
      <c r="Y7" s="199">
        <v>0</v>
      </c>
      <c r="Z7" s="199">
        <v>75.17</v>
      </c>
      <c r="AA7" s="199">
        <v>20.78</v>
      </c>
      <c r="AB7" s="199">
        <v>0</v>
      </c>
      <c r="AC7" s="199">
        <v>12</v>
      </c>
      <c r="AD7" s="199">
        <v>0</v>
      </c>
      <c r="AE7" s="199">
        <v>0</v>
      </c>
      <c r="AF7" s="199">
        <v>0</v>
      </c>
      <c r="AG7" s="199">
        <v>11.95</v>
      </c>
      <c r="AH7" s="199">
        <v>0</v>
      </c>
      <c r="AI7" s="199">
        <v>21.66</v>
      </c>
      <c r="AJ7" s="199">
        <v>0</v>
      </c>
      <c r="AK7" s="199">
        <v>69.599999999999994</v>
      </c>
      <c r="AL7" s="199">
        <v>0</v>
      </c>
      <c r="AM7" s="199">
        <v>0</v>
      </c>
      <c r="AN7" s="199">
        <v>0</v>
      </c>
      <c r="AO7" s="199">
        <v>30</v>
      </c>
      <c r="AP7" s="199">
        <v>0</v>
      </c>
      <c r="AQ7" s="199">
        <v>0</v>
      </c>
      <c r="AR7" s="199">
        <v>0</v>
      </c>
      <c r="AS7" s="199">
        <v>0</v>
      </c>
      <c r="AT7" s="199">
        <v>0</v>
      </c>
    </row>
    <row r="8" spans="1:46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9.1</v>
      </c>
      <c r="L8" s="199">
        <v>559.70000000000005</v>
      </c>
      <c r="M8" s="199">
        <v>27.31</v>
      </c>
      <c r="N8" s="199">
        <v>35.06</v>
      </c>
      <c r="O8" s="199">
        <v>0</v>
      </c>
      <c r="P8" s="199">
        <v>31.72</v>
      </c>
      <c r="Q8" s="199">
        <v>5.01</v>
      </c>
      <c r="R8" s="199">
        <v>12.59</v>
      </c>
      <c r="S8" s="199">
        <v>7.84</v>
      </c>
      <c r="T8" s="199">
        <v>0</v>
      </c>
      <c r="U8" s="199">
        <v>124.3</v>
      </c>
      <c r="V8" s="199">
        <v>4.2300000000000004</v>
      </c>
      <c r="W8" s="199">
        <v>13.78</v>
      </c>
      <c r="X8" s="199">
        <v>43.79</v>
      </c>
      <c r="Y8" s="199">
        <v>0</v>
      </c>
      <c r="Z8" s="199">
        <v>75.17</v>
      </c>
      <c r="AA8" s="199">
        <v>20.78</v>
      </c>
      <c r="AB8" s="199">
        <v>0</v>
      </c>
      <c r="AC8" s="199">
        <v>12</v>
      </c>
      <c r="AD8" s="199">
        <v>0</v>
      </c>
      <c r="AE8" s="199">
        <v>0</v>
      </c>
      <c r="AF8" s="199">
        <v>0</v>
      </c>
      <c r="AG8" s="199">
        <v>11.95</v>
      </c>
      <c r="AH8" s="199">
        <v>0</v>
      </c>
      <c r="AI8" s="199">
        <v>21.66</v>
      </c>
      <c r="AJ8" s="199">
        <v>0</v>
      </c>
      <c r="AK8" s="199">
        <v>69.599999999999994</v>
      </c>
      <c r="AL8" s="199">
        <v>0</v>
      </c>
      <c r="AM8" s="199">
        <v>0</v>
      </c>
      <c r="AN8" s="199">
        <v>0</v>
      </c>
      <c r="AO8" s="199">
        <v>30</v>
      </c>
      <c r="AP8" s="199">
        <v>0</v>
      </c>
      <c r="AQ8" s="199">
        <v>0</v>
      </c>
      <c r="AR8" s="199">
        <v>0</v>
      </c>
      <c r="AS8" s="199">
        <v>0</v>
      </c>
      <c r="AT8" s="199">
        <v>0</v>
      </c>
    </row>
    <row r="9" spans="1:46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9.1</v>
      </c>
      <c r="L9" s="199">
        <v>559.70000000000005</v>
      </c>
      <c r="M9" s="199">
        <v>27.31</v>
      </c>
      <c r="N9" s="199">
        <v>35.06</v>
      </c>
      <c r="O9" s="199">
        <v>0</v>
      </c>
      <c r="P9" s="199">
        <v>32.72</v>
      </c>
      <c r="Q9" s="199">
        <v>5.01</v>
      </c>
      <c r="R9" s="199">
        <v>12.59</v>
      </c>
      <c r="S9" s="199">
        <v>7.84</v>
      </c>
      <c r="T9" s="199">
        <v>0</v>
      </c>
      <c r="U9" s="199">
        <v>124.3</v>
      </c>
      <c r="V9" s="199">
        <v>4.2300000000000004</v>
      </c>
      <c r="W9" s="199">
        <v>13.78</v>
      </c>
      <c r="X9" s="199">
        <v>43.79</v>
      </c>
      <c r="Y9" s="199">
        <v>0</v>
      </c>
      <c r="Z9" s="199">
        <v>75.17</v>
      </c>
      <c r="AA9" s="199">
        <v>20.78</v>
      </c>
      <c r="AB9" s="199">
        <v>0</v>
      </c>
      <c r="AC9" s="199">
        <v>12</v>
      </c>
      <c r="AD9" s="199">
        <v>0</v>
      </c>
      <c r="AE9" s="199">
        <v>0</v>
      </c>
      <c r="AF9" s="199">
        <v>0</v>
      </c>
      <c r="AG9" s="199">
        <v>11.95</v>
      </c>
      <c r="AH9" s="199">
        <v>0</v>
      </c>
      <c r="AI9" s="199">
        <v>21.66</v>
      </c>
      <c r="AJ9" s="199">
        <v>0</v>
      </c>
      <c r="AK9" s="199">
        <v>69.599999999999994</v>
      </c>
      <c r="AL9" s="199">
        <v>0</v>
      </c>
      <c r="AM9" s="199">
        <v>0</v>
      </c>
      <c r="AN9" s="199">
        <v>0</v>
      </c>
      <c r="AO9" s="199">
        <v>30</v>
      </c>
      <c r="AP9" s="199">
        <v>0</v>
      </c>
      <c r="AQ9" s="199">
        <v>0</v>
      </c>
      <c r="AR9" s="199">
        <v>0</v>
      </c>
      <c r="AS9" s="199">
        <v>0</v>
      </c>
      <c r="AT9" s="199">
        <v>0</v>
      </c>
    </row>
    <row r="10" spans="1:46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9.1</v>
      </c>
      <c r="L10" s="199">
        <v>559.70000000000005</v>
      </c>
      <c r="M10" s="199">
        <v>27.31</v>
      </c>
      <c r="N10" s="199">
        <v>35.06</v>
      </c>
      <c r="O10" s="199">
        <v>0</v>
      </c>
      <c r="P10" s="199">
        <v>32.72</v>
      </c>
      <c r="Q10" s="199">
        <v>5.01</v>
      </c>
      <c r="R10" s="199">
        <v>12.59</v>
      </c>
      <c r="S10" s="199">
        <v>7.84</v>
      </c>
      <c r="T10" s="199">
        <v>0</v>
      </c>
      <c r="U10" s="199">
        <v>124.3</v>
      </c>
      <c r="V10" s="199">
        <v>4.2300000000000004</v>
      </c>
      <c r="W10" s="199">
        <v>13.78</v>
      </c>
      <c r="X10" s="199">
        <v>43.79</v>
      </c>
      <c r="Y10" s="199">
        <v>0</v>
      </c>
      <c r="Z10" s="199">
        <v>75.17</v>
      </c>
      <c r="AA10" s="199">
        <v>20.78</v>
      </c>
      <c r="AB10" s="199">
        <v>0</v>
      </c>
      <c r="AC10" s="199">
        <v>12</v>
      </c>
      <c r="AD10" s="199">
        <v>0</v>
      </c>
      <c r="AE10" s="199">
        <v>0</v>
      </c>
      <c r="AF10" s="199">
        <v>0</v>
      </c>
      <c r="AG10" s="199">
        <v>11.95</v>
      </c>
      <c r="AH10" s="199">
        <v>0</v>
      </c>
      <c r="AI10" s="199">
        <v>21.66</v>
      </c>
      <c r="AJ10" s="199">
        <v>0</v>
      </c>
      <c r="AK10" s="199">
        <v>69.599999999999994</v>
      </c>
      <c r="AL10" s="199">
        <v>0</v>
      </c>
      <c r="AM10" s="199">
        <v>0</v>
      </c>
      <c r="AN10" s="199">
        <v>0</v>
      </c>
      <c r="AO10" s="199">
        <v>30.82</v>
      </c>
      <c r="AP10" s="199">
        <v>0</v>
      </c>
      <c r="AQ10" s="199">
        <v>0</v>
      </c>
      <c r="AR10" s="199">
        <v>0</v>
      </c>
      <c r="AS10" s="199">
        <v>0</v>
      </c>
      <c r="AT10" s="199">
        <v>0</v>
      </c>
    </row>
    <row r="11" spans="1:46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9.1</v>
      </c>
      <c r="L11" s="199">
        <v>559.70000000000005</v>
      </c>
      <c r="M11" s="199">
        <v>27.31</v>
      </c>
      <c r="N11" s="199">
        <v>35.06</v>
      </c>
      <c r="O11" s="199">
        <v>0</v>
      </c>
      <c r="P11" s="199">
        <v>32.72</v>
      </c>
      <c r="Q11" s="199">
        <v>5.01</v>
      </c>
      <c r="R11" s="199">
        <v>12.59</v>
      </c>
      <c r="S11" s="199">
        <v>7.84</v>
      </c>
      <c r="T11" s="199">
        <v>0</v>
      </c>
      <c r="U11" s="199">
        <v>124.3</v>
      </c>
      <c r="V11" s="199">
        <v>4.2300000000000004</v>
      </c>
      <c r="W11" s="199">
        <v>13.78</v>
      </c>
      <c r="X11" s="199">
        <v>43.79</v>
      </c>
      <c r="Y11" s="199">
        <v>0</v>
      </c>
      <c r="Z11" s="199">
        <v>75.17</v>
      </c>
      <c r="AA11" s="199">
        <v>20.78</v>
      </c>
      <c r="AB11" s="199">
        <v>0</v>
      </c>
      <c r="AC11" s="199">
        <v>12</v>
      </c>
      <c r="AD11" s="199">
        <v>0</v>
      </c>
      <c r="AE11" s="199">
        <v>0</v>
      </c>
      <c r="AF11" s="199">
        <v>0</v>
      </c>
      <c r="AG11" s="199">
        <v>11.95</v>
      </c>
      <c r="AH11" s="199">
        <v>0</v>
      </c>
      <c r="AI11" s="199">
        <v>21.66</v>
      </c>
      <c r="AJ11" s="199">
        <v>0</v>
      </c>
      <c r="AK11" s="199">
        <v>69.599999999999994</v>
      </c>
      <c r="AL11" s="199">
        <v>0</v>
      </c>
      <c r="AM11" s="199">
        <v>0</v>
      </c>
      <c r="AN11" s="199">
        <v>0</v>
      </c>
      <c r="AO11" s="199">
        <v>30</v>
      </c>
      <c r="AP11" s="199">
        <v>0</v>
      </c>
      <c r="AQ11" s="199">
        <v>0</v>
      </c>
      <c r="AR11" s="199">
        <v>0</v>
      </c>
      <c r="AS11" s="199">
        <v>0</v>
      </c>
      <c r="AT11" s="199">
        <v>0</v>
      </c>
    </row>
    <row r="12" spans="1:46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9.1</v>
      </c>
      <c r="L12" s="199">
        <v>559.70000000000005</v>
      </c>
      <c r="M12" s="199">
        <v>27.31</v>
      </c>
      <c r="N12" s="199">
        <v>35.06</v>
      </c>
      <c r="O12" s="199">
        <v>0</v>
      </c>
      <c r="P12" s="199">
        <v>32.72</v>
      </c>
      <c r="Q12" s="199">
        <v>5.01</v>
      </c>
      <c r="R12" s="199">
        <v>12.59</v>
      </c>
      <c r="S12" s="199">
        <v>7.84</v>
      </c>
      <c r="T12" s="199">
        <v>0</v>
      </c>
      <c r="U12" s="199">
        <v>124.3</v>
      </c>
      <c r="V12" s="199">
        <v>4.2300000000000004</v>
      </c>
      <c r="W12" s="199">
        <v>13.78</v>
      </c>
      <c r="X12" s="199">
        <v>43.79</v>
      </c>
      <c r="Y12" s="199">
        <v>0</v>
      </c>
      <c r="Z12" s="199">
        <v>75.17</v>
      </c>
      <c r="AA12" s="199">
        <v>20.78</v>
      </c>
      <c r="AB12" s="199">
        <v>0</v>
      </c>
      <c r="AC12" s="199">
        <v>12</v>
      </c>
      <c r="AD12" s="199">
        <v>0</v>
      </c>
      <c r="AE12" s="199">
        <v>0</v>
      </c>
      <c r="AF12" s="199">
        <v>0</v>
      </c>
      <c r="AG12" s="199">
        <v>11.95</v>
      </c>
      <c r="AH12" s="199">
        <v>0</v>
      </c>
      <c r="AI12" s="199">
        <v>21.66</v>
      </c>
      <c r="AJ12" s="199">
        <v>0</v>
      </c>
      <c r="AK12" s="199">
        <v>69.599999999999994</v>
      </c>
      <c r="AL12" s="199">
        <v>0</v>
      </c>
      <c r="AM12" s="199">
        <v>0</v>
      </c>
      <c r="AN12" s="199">
        <v>0</v>
      </c>
      <c r="AO12" s="199">
        <v>30</v>
      </c>
      <c r="AP12" s="199">
        <v>0</v>
      </c>
      <c r="AQ12" s="199">
        <v>0</v>
      </c>
      <c r="AR12" s="199">
        <v>0</v>
      </c>
      <c r="AS12" s="199">
        <v>0</v>
      </c>
      <c r="AT12" s="199">
        <v>0</v>
      </c>
    </row>
    <row r="13" spans="1:46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9.1</v>
      </c>
      <c r="L13" s="199">
        <v>559.70000000000005</v>
      </c>
      <c r="M13" s="199">
        <v>27.31</v>
      </c>
      <c r="N13" s="199">
        <v>35.06</v>
      </c>
      <c r="O13" s="199">
        <v>0</v>
      </c>
      <c r="P13" s="199">
        <v>32.72</v>
      </c>
      <c r="Q13" s="199">
        <v>5.01</v>
      </c>
      <c r="R13" s="199">
        <v>12.59</v>
      </c>
      <c r="S13" s="199">
        <v>7.84</v>
      </c>
      <c r="T13" s="199">
        <v>0</v>
      </c>
      <c r="U13" s="199">
        <v>124.3</v>
      </c>
      <c r="V13" s="199">
        <v>4.2300000000000004</v>
      </c>
      <c r="W13" s="199">
        <v>13.78</v>
      </c>
      <c r="X13" s="199">
        <v>43.79</v>
      </c>
      <c r="Y13" s="199">
        <v>0</v>
      </c>
      <c r="Z13" s="199">
        <v>75.17</v>
      </c>
      <c r="AA13" s="199">
        <v>20.78</v>
      </c>
      <c r="AB13" s="199">
        <v>0</v>
      </c>
      <c r="AC13" s="199">
        <v>12</v>
      </c>
      <c r="AD13" s="199">
        <v>0</v>
      </c>
      <c r="AE13" s="199">
        <v>0</v>
      </c>
      <c r="AF13" s="199">
        <v>0</v>
      </c>
      <c r="AG13" s="199">
        <v>11.95</v>
      </c>
      <c r="AH13" s="199">
        <v>0</v>
      </c>
      <c r="AI13" s="199">
        <v>21.66</v>
      </c>
      <c r="AJ13" s="199">
        <v>0</v>
      </c>
      <c r="AK13" s="199">
        <v>69.599999999999994</v>
      </c>
      <c r="AL13" s="199">
        <v>0</v>
      </c>
      <c r="AM13" s="199">
        <v>0</v>
      </c>
      <c r="AN13" s="199">
        <v>0</v>
      </c>
      <c r="AO13" s="199">
        <v>30</v>
      </c>
      <c r="AP13" s="199">
        <v>0</v>
      </c>
      <c r="AQ13" s="199">
        <v>0</v>
      </c>
      <c r="AR13" s="199">
        <v>0</v>
      </c>
      <c r="AS13" s="199">
        <v>0</v>
      </c>
      <c r="AT13" s="199">
        <v>0</v>
      </c>
    </row>
    <row r="14" spans="1:46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9.1</v>
      </c>
      <c r="L14" s="199">
        <v>559.70000000000005</v>
      </c>
      <c r="M14" s="199">
        <v>27.31</v>
      </c>
      <c r="N14" s="199">
        <v>35.06</v>
      </c>
      <c r="O14" s="199">
        <v>0</v>
      </c>
      <c r="P14" s="199">
        <v>32.72</v>
      </c>
      <c r="Q14" s="199">
        <v>5.01</v>
      </c>
      <c r="R14" s="199">
        <v>12.59</v>
      </c>
      <c r="S14" s="199">
        <v>7.84</v>
      </c>
      <c r="T14" s="199">
        <v>0</v>
      </c>
      <c r="U14" s="199">
        <v>124.3</v>
      </c>
      <c r="V14" s="199">
        <v>4.2300000000000004</v>
      </c>
      <c r="W14" s="199">
        <v>13.78</v>
      </c>
      <c r="X14" s="199">
        <v>43.79</v>
      </c>
      <c r="Y14" s="199">
        <v>0</v>
      </c>
      <c r="Z14" s="199">
        <v>75.17</v>
      </c>
      <c r="AA14" s="199">
        <v>20.78</v>
      </c>
      <c r="AB14" s="199">
        <v>0</v>
      </c>
      <c r="AC14" s="199">
        <v>12</v>
      </c>
      <c r="AD14" s="199">
        <v>0</v>
      </c>
      <c r="AE14" s="199">
        <v>0</v>
      </c>
      <c r="AF14" s="199">
        <v>0</v>
      </c>
      <c r="AG14" s="199">
        <v>11.95</v>
      </c>
      <c r="AH14" s="199">
        <v>0</v>
      </c>
      <c r="AI14" s="199">
        <v>21.66</v>
      </c>
      <c r="AJ14" s="199">
        <v>0</v>
      </c>
      <c r="AK14" s="199">
        <v>69.599999999999994</v>
      </c>
      <c r="AL14" s="199">
        <v>0</v>
      </c>
      <c r="AM14" s="199">
        <v>0</v>
      </c>
      <c r="AN14" s="199">
        <v>0</v>
      </c>
      <c r="AO14" s="199">
        <v>30</v>
      </c>
      <c r="AP14" s="199">
        <v>0</v>
      </c>
      <c r="AQ14" s="199">
        <v>0</v>
      </c>
      <c r="AR14" s="199">
        <v>0</v>
      </c>
      <c r="AS14" s="199">
        <v>0</v>
      </c>
      <c r="AT14" s="199">
        <v>0</v>
      </c>
    </row>
    <row r="15" spans="1:46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9.1</v>
      </c>
      <c r="L15" s="199">
        <v>559.70000000000005</v>
      </c>
      <c r="M15" s="199">
        <v>27.31</v>
      </c>
      <c r="N15" s="199">
        <v>35.06</v>
      </c>
      <c r="O15" s="199">
        <v>0</v>
      </c>
      <c r="P15" s="199">
        <v>33.4</v>
      </c>
      <c r="Q15" s="199">
        <v>5.01</v>
      </c>
      <c r="R15" s="199">
        <v>12.59</v>
      </c>
      <c r="S15" s="199">
        <v>7.84</v>
      </c>
      <c r="T15" s="199">
        <v>0</v>
      </c>
      <c r="U15" s="199">
        <v>124.3</v>
      </c>
      <c r="V15" s="199">
        <v>4.2300000000000004</v>
      </c>
      <c r="W15" s="199">
        <v>13.78</v>
      </c>
      <c r="X15" s="199">
        <v>43.79</v>
      </c>
      <c r="Y15" s="199">
        <v>0</v>
      </c>
      <c r="Z15" s="199">
        <v>75.17</v>
      </c>
      <c r="AA15" s="199">
        <v>20.78</v>
      </c>
      <c r="AB15" s="199">
        <v>0</v>
      </c>
      <c r="AC15" s="199">
        <v>12</v>
      </c>
      <c r="AD15" s="199">
        <v>0</v>
      </c>
      <c r="AE15" s="199">
        <v>0</v>
      </c>
      <c r="AF15" s="199">
        <v>0</v>
      </c>
      <c r="AG15" s="199">
        <v>11.95</v>
      </c>
      <c r="AH15" s="199">
        <v>0</v>
      </c>
      <c r="AI15" s="199">
        <v>21.66</v>
      </c>
      <c r="AJ15" s="199">
        <v>0</v>
      </c>
      <c r="AK15" s="199">
        <v>69.599999999999994</v>
      </c>
      <c r="AL15" s="199">
        <v>0</v>
      </c>
      <c r="AM15" s="199">
        <v>0</v>
      </c>
      <c r="AN15" s="199">
        <v>0</v>
      </c>
      <c r="AO15" s="199">
        <v>30</v>
      </c>
      <c r="AP15" s="199">
        <v>0</v>
      </c>
      <c r="AQ15" s="199">
        <v>0</v>
      </c>
      <c r="AR15" s="199">
        <v>0</v>
      </c>
      <c r="AS15" s="199">
        <v>0</v>
      </c>
      <c r="AT15" s="199">
        <v>0</v>
      </c>
    </row>
    <row r="16" spans="1:46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9.1</v>
      </c>
      <c r="L16" s="199">
        <v>559.70000000000005</v>
      </c>
      <c r="M16" s="199">
        <v>27.31</v>
      </c>
      <c r="N16" s="199">
        <v>35.06</v>
      </c>
      <c r="O16" s="199">
        <v>0</v>
      </c>
      <c r="P16" s="199">
        <v>33.840000000000003</v>
      </c>
      <c r="Q16" s="199">
        <v>5.01</v>
      </c>
      <c r="R16" s="199">
        <v>12.59</v>
      </c>
      <c r="S16" s="199">
        <v>7.84</v>
      </c>
      <c r="T16" s="199">
        <v>0</v>
      </c>
      <c r="U16" s="199">
        <v>124.3</v>
      </c>
      <c r="V16" s="199">
        <v>4.2300000000000004</v>
      </c>
      <c r="W16" s="199">
        <v>13.78</v>
      </c>
      <c r="X16" s="199">
        <v>43.79</v>
      </c>
      <c r="Y16" s="199">
        <v>0</v>
      </c>
      <c r="Z16" s="199">
        <v>75.17</v>
      </c>
      <c r="AA16" s="199">
        <v>20.78</v>
      </c>
      <c r="AB16" s="199">
        <v>0</v>
      </c>
      <c r="AC16" s="199">
        <v>12</v>
      </c>
      <c r="AD16" s="199">
        <v>0</v>
      </c>
      <c r="AE16" s="199">
        <v>0</v>
      </c>
      <c r="AF16" s="199">
        <v>0</v>
      </c>
      <c r="AG16" s="199">
        <v>11.95</v>
      </c>
      <c r="AH16" s="199">
        <v>0</v>
      </c>
      <c r="AI16" s="199">
        <v>26.66</v>
      </c>
      <c r="AJ16" s="199">
        <v>0</v>
      </c>
      <c r="AK16" s="199">
        <v>69.599999999999994</v>
      </c>
      <c r="AL16" s="199">
        <v>0</v>
      </c>
      <c r="AM16" s="199">
        <v>0</v>
      </c>
      <c r="AN16" s="199">
        <v>0</v>
      </c>
      <c r="AO16" s="199">
        <v>30</v>
      </c>
      <c r="AP16" s="199">
        <v>0</v>
      </c>
      <c r="AQ16" s="199">
        <v>0</v>
      </c>
      <c r="AR16" s="199">
        <v>0</v>
      </c>
      <c r="AS16" s="199">
        <v>0</v>
      </c>
      <c r="AT16" s="199">
        <v>0</v>
      </c>
    </row>
    <row r="17" spans="1:46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9.1</v>
      </c>
      <c r="L17" s="199">
        <v>559.70000000000005</v>
      </c>
      <c r="M17" s="199">
        <v>27.31</v>
      </c>
      <c r="N17" s="199">
        <v>35.06</v>
      </c>
      <c r="O17" s="199">
        <v>0</v>
      </c>
      <c r="P17" s="199">
        <v>34.29</v>
      </c>
      <c r="Q17" s="199">
        <v>5.01</v>
      </c>
      <c r="R17" s="199">
        <v>12.59</v>
      </c>
      <c r="S17" s="199">
        <v>7.84</v>
      </c>
      <c r="T17" s="199">
        <v>0</v>
      </c>
      <c r="U17" s="199">
        <v>124.3</v>
      </c>
      <c r="V17" s="199">
        <v>4.2300000000000004</v>
      </c>
      <c r="W17" s="199">
        <v>13.78</v>
      </c>
      <c r="X17" s="199">
        <v>43.79</v>
      </c>
      <c r="Y17" s="199">
        <v>0</v>
      </c>
      <c r="Z17" s="199">
        <v>75.17</v>
      </c>
      <c r="AA17" s="199">
        <v>20.78</v>
      </c>
      <c r="AB17" s="199">
        <v>0</v>
      </c>
      <c r="AC17" s="199">
        <v>12</v>
      </c>
      <c r="AD17" s="199">
        <v>0</v>
      </c>
      <c r="AE17" s="199">
        <v>0</v>
      </c>
      <c r="AF17" s="199">
        <v>0</v>
      </c>
      <c r="AG17" s="199">
        <v>11.95</v>
      </c>
      <c r="AH17" s="199">
        <v>0</v>
      </c>
      <c r="AI17" s="199">
        <v>21.66</v>
      </c>
      <c r="AJ17" s="199">
        <v>0</v>
      </c>
      <c r="AK17" s="199">
        <v>69.599999999999994</v>
      </c>
      <c r="AL17" s="199">
        <v>0</v>
      </c>
      <c r="AM17" s="199">
        <v>0</v>
      </c>
      <c r="AN17" s="199">
        <v>0</v>
      </c>
      <c r="AO17" s="199">
        <v>30</v>
      </c>
      <c r="AP17" s="199">
        <v>0</v>
      </c>
      <c r="AQ17" s="199">
        <v>0</v>
      </c>
      <c r="AR17" s="199">
        <v>0</v>
      </c>
      <c r="AS17" s="199">
        <v>0</v>
      </c>
      <c r="AT17" s="199">
        <v>0</v>
      </c>
    </row>
    <row r="18" spans="1:46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9.1</v>
      </c>
      <c r="L18" s="199">
        <v>559.70000000000005</v>
      </c>
      <c r="M18" s="199">
        <v>27.31</v>
      </c>
      <c r="N18" s="199">
        <v>35.06</v>
      </c>
      <c r="O18" s="199">
        <v>0</v>
      </c>
      <c r="P18" s="199">
        <v>34.29</v>
      </c>
      <c r="Q18" s="199">
        <v>5.01</v>
      </c>
      <c r="R18" s="199">
        <v>12.59</v>
      </c>
      <c r="S18" s="199">
        <v>7.84</v>
      </c>
      <c r="T18" s="199">
        <v>0</v>
      </c>
      <c r="U18" s="199">
        <v>124.3</v>
      </c>
      <c r="V18" s="199">
        <v>4.2300000000000004</v>
      </c>
      <c r="W18" s="199">
        <v>13.78</v>
      </c>
      <c r="X18" s="199">
        <v>43.79</v>
      </c>
      <c r="Y18" s="199">
        <v>0</v>
      </c>
      <c r="Z18" s="199">
        <v>75.17</v>
      </c>
      <c r="AA18" s="199">
        <v>20.78</v>
      </c>
      <c r="AB18" s="199">
        <v>0</v>
      </c>
      <c r="AC18" s="199">
        <v>12</v>
      </c>
      <c r="AD18" s="199">
        <v>0</v>
      </c>
      <c r="AE18" s="199">
        <v>0</v>
      </c>
      <c r="AF18" s="199">
        <v>0</v>
      </c>
      <c r="AG18" s="199">
        <v>11.95</v>
      </c>
      <c r="AH18" s="199">
        <v>0</v>
      </c>
      <c r="AI18" s="199">
        <v>21.66</v>
      </c>
      <c r="AJ18" s="199">
        <v>0</v>
      </c>
      <c r="AK18" s="199">
        <v>69.599999999999994</v>
      </c>
      <c r="AL18" s="199">
        <v>0</v>
      </c>
      <c r="AM18" s="199">
        <v>0</v>
      </c>
      <c r="AN18" s="199">
        <v>0</v>
      </c>
      <c r="AO18" s="199">
        <v>30</v>
      </c>
      <c r="AP18" s="199">
        <v>0</v>
      </c>
      <c r="AQ18" s="199">
        <v>0</v>
      </c>
      <c r="AR18" s="199">
        <v>0</v>
      </c>
      <c r="AS18" s="199">
        <v>0</v>
      </c>
      <c r="AT18" s="199">
        <v>0</v>
      </c>
    </row>
    <row r="19" spans="1:46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9.1</v>
      </c>
      <c r="L19" s="199">
        <v>559.70000000000005</v>
      </c>
      <c r="M19" s="199">
        <v>27.31</v>
      </c>
      <c r="N19" s="199">
        <v>35.06</v>
      </c>
      <c r="O19" s="199">
        <v>0</v>
      </c>
      <c r="P19" s="199">
        <v>34.29</v>
      </c>
      <c r="Q19" s="199">
        <v>5.01</v>
      </c>
      <c r="R19" s="199">
        <v>12.59</v>
      </c>
      <c r="S19" s="199">
        <v>7.84</v>
      </c>
      <c r="T19" s="199">
        <v>0</v>
      </c>
      <c r="U19" s="199">
        <v>124.3</v>
      </c>
      <c r="V19" s="199">
        <v>4.2300000000000004</v>
      </c>
      <c r="W19" s="199">
        <v>13.78</v>
      </c>
      <c r="X19" s="199">
        <v>43.79</v>
      </c>
      <c r="Y19" s="199">
        <v>0</v>
      </c>
      <c r="Z19" s="199">
        <v>75.17</v>
      </c>
      <c r="AA19" s="199">
        <v>20.78</v>
      </c>
      <c r="AB19" s="199">
        <v>0</v>
      </c>
      <c r="AC19" s="199">
        <v>12</v>
      </c>
      <c r="AD19" s="199">
        <v>0</v>
      </c>
      <c r="AE19" s="199">
        <v>0</v>
      </c>
      <c r="AF19" s="199">
        <v>0</v>
      </c>
      <c r="AG19" s="199">
        <v>11.95</v>
      </c>
      <c r="AH19" s="199">
        <v>0</v>
      </c>
      <c r="AI19" s="199">
        <v>21.66</v>
      </c>
      <c r="AJ19" s="199">
        <v>0</v>
      </c>
      <c r="AK19" s="199">
        <v>69.599999999999994</v>
      </c>
      <c r="AL19" s="199">
        <v>0</v>
      </c>
      <c r="AM19" s="199">
        <v>0</v>
      </c>
      <c r="AN19" s="199">
        <v>0</v>
      </c>
      <c r="AO19" s="199">
        <v>30</v>
      </c>
      <c r="AP19" s="199">
        <v>0</v>
      </c>
      <c r="AQ19" s="199">
        <v>0</v>
      </c>
      <c r="AR19" s="199">
        <v>0</v>
      </c>
      <c r="AS19" s="199">
        <v>0</v>
      </c>
      <c r="AT19" s="199">
        <v>0</v>
      </c>
    </row>
    <row r="20" spans="1:46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9.1</v>
      </c>
      <c r="L20" s="199">
        <v>559.70000000000005</v>
      </c>
      <c r="M20" s="199">
        <v>27.31</v>
      </c>
      <c r="N20" s="199">
        <v>35.06</v>
      </c>
      <c r="O20" s="199">
        <v>0</v>
      </c>
      <c r="P20" s="199">
        <v>34.29</v>
      </c>
      <c r="Q20" s="199">
        <v>5.01</v>
      </c>
      <c r="R20" s="199">
        <v>12.59</v>
      </c>
      <c r="S20" s="199">
        <v>7.84</v>
      </c>
      <c r="T20" s="199">
        <v>0</v>
      </c>
      <c r="U20" s="199">
        <v>124.3</v>
      </c>
      <c r="V20" s="199">
        <v>4.2300000000000004</v>
      </c>
      <c r="W20" s="199">
        <v>13.78</v>
      </c>
      <c r="X20" s="199">
        <v>43.79</v>
      </c>
      <c r="Y20" s="199">
        <v>0</v>
      </c>
      <c r="Z20" s="199">
        <v>75.17</v>
      </c>
      <c r="AA20" s="199">
        <v>20.78</v>
      </c>
      <c r="AB20" s="199">
        <v>0</v>
      </c>
      <c r="AC20" s="199">
        <v>12</v>
      </c>
      <c r="AD20" s="199">
        <v>0</v>
      </c>
      <c r="AE20" s="199">
        <v>0</v>
      </c>
      <c r="AF20" s="199">
        <v>0</v>
      </c>
      <c r="AG20" s="199">
        <v>11.95</v>
      </c>
      <c r="AH20" s="199">
        <v>0</v>
      </c>
      <c r="AI20" s="199">
        <v>21.66</v>
      </c>
      <c r="AJ20" s="199">
        <v>0</v>
      </c>
      <c r="AK20" s="199">
        <v>69.599999999999994</v>
      </c>
      <c r="AL20" s="199">
        <v>0</v>
      </c>
      <c r="AM20" s="199">
        <v>0</v>
      </c>
      <c r="AN20" s="199">
        <v>0</v>
      </c>
      <c r="AO20" s="199">
        <v>31.53</v>
      </c>
      <c r="AP20" s="199">
        <v>0</v>
      </c>
      <c r="AQ20" s="199">
        <v>0</v>
      </c>
      <c r="AR20" s="199">
        <v>0</v>
      </c>
      <c r="AS20" s="199">
        <v>0</v>
      </c>
      <c r="AT20" s="199">
        <v>0</v>
      </c>
    </row>
    <row r="21" spans="1:46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9.1</v>
      </c>
      <c r="L21" s="199">
        <v>559.70000000000005</v>
      </c>
      <c r="M21" s="199">
        <v>27.31</v>
      </c>
      <c r="N21" s="199">
        <v>35.06</v>
      </c>
      <c r="O21" s="199">
        <v>0</v>
      </c>
      <c r="P21" s="199">
        <v>34.29</v>
      </c>
      <c r="Q21" s="199">
        <v>5.01</v>
      </c>
      <c r="R21" s="199">
        <v>12.59</v>
      </c>
      <c r="S21" s="199">
        <v>7.84</v>
      </c>
      <c r="T21" s="199">
        <v>0</v>
      </c>
      <c r="U21" s="199">
        <v>124.3</v>
      </c>
      <c r="V21" s="199">
        <v>4.2300000000000004</v>
      </c>
      <c r="W21" s="199">
        <v>13.78</v>
      </c>
      <c r="X21" s="199">
        <v>43.79</v>
      </c>
      <c r="Y21" s="199">
        <v>0</v>
      </c>
      <c r="Z21" s="199">
        <v>75.17</v>
      </c>
      <c r="AA21" s="199">
        <v>20.78</v>
      </c>
      <c r="AB21" s="199">
        <v>0</v>
      </c>
      <c r="AC21" s="199">
        <v>12</v>
      </c>
      <c r="AD21" s="199">
        <v>0</v>
      </c>
      <c r="AE21" s="199">
        <v>0</v>
      </c>
      <c r="AF21" s="199">
        <v>0</v>
      </c>
      <c r="AG21" s="199">
        <v>11.95</v>
      </c>
      <c r="AH21" s="199">
        <v>0</v>
      </c>
      <c r="AI21" s="199">
        <v>21.66</v>
      </c>
      <c r="AJ21" s="199">
        <v>0</v>
      </c>
      <c r="AK21" s="199">
        <v>69.599999999999994</v>
      </c>
      <c r="AL21" s="199">
        <v>0</v>
      </c>
      <c r="AM21" s="199">
        <v>0</v>
      </c>
      <c r="AN21" s="199">
        <v>0</v>
      </c>
      <c r="AO21" s="199">
        <v>31.34</v>
      </c>
      <c r="AP21" s="199">
        <v>0</v>
      </c>
      <c r="AQ21" s="199">
        <v>0</v>
      </c>
      <c r="AR21" s="199">
        <v>0</v>
      </c>
      <c r="AS21" s="199">
        <v>0</v>
      </c>
      <c r="AT21" s="199">
        <v>0</v>
      </c>
    </row>
    <row r="22" spans="1:46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9.1</v>
      </c>
      <c r="L22" s="199">
        <v>559.70000000000005</v>
      </c>
      <c r="M22" s="199">
        <v>27.31</v>
      </c>
      <c r="N22" s="199">
        <v>35.06</v>
      </c>
      <c r="O22" s="199">
        <v>0</v>
      </c>
      <c r="P22" s="199">
        <v>34.29</v>
      </c>
      <c r="Q22" s="199">
        <v>5.01</v>
      </c>
      <c r="R22" s="199">
        <v>12.59</v>
      </c>
      <c r="S22" s="199">
        <v>7.84</v>
      </c>
      <c r="T22" s="199">
        <v>0</v>
      </c>
      <c r="U22" s="199">
        <v>124.3</v>
      </c>
      <c r="V22" s="199">
        <v>4.2300000000000004</v>
      </c>
      <c r="W22" s="199">
        <v>13.78</v>
      </c>
      <c r="X22" s="199">
        <v>43.79</v>
      </c>
      <c r="Y22" s="199">
        <v>0</v>
      </c>
      <c r="Z22" s="199">
        <v>75.17</v>
      </c>
      <c r="AA22" s="199">
        <v>20.78</v>
      </c>
      <c r="AB22" s="199">
        <v>0</v>
      </c>
      <c r="AC22" s="199">
        <v>12</v>
      </c>
      <c r="AD22" s="199">
        <v>0</v>
      </c>
      <c r="AE22" s="199">
        <v>0</v>
      </c>
      <c r="AF22" s="199">
        <v>0</v>
      </c>
      <c r="AG22" s="199">
        <v>11.95</v>
      </c>
      <c r="AH22" s="199">
        <v>0</v>
      </c>
      <c r="AI22" s="199">
        <v>21.66</v>
      </c>
      <c r="AJ22" s="199">
        <v>0</v>
      </c>
      <c r="AK22" s="199">
        <v>69.599999999999994</v>
      </c>
      <c r="AL22" s="199">
        <v>0</v>
      </c>
      <c r="AM22" s="199">
        <v>0</v>
      </c>
      <c r="AN22" s="199">
        <v>0</v>
      </c>
      <c r="AO22" s="199">
        <v>31.34</v>
      </c>
      <c r="AP22" s="199">
        <v>0</v>
      </c>
      <c r="AQ22" s="199">
        <v>0</v>
      </c>
      <c r="AR22" s="199">
        <v>0</v>
      </c>
      <c r="AS22" s="199">
        <v>0</v>
      </c>
      <c r="AT22" s="199">
        <v>0</v>
      </c>
    </row>
    <row r="23" spans="1:46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9.1</v>
      </c>
      <c r="L23" s="199">
        <v>559.70000000000005</v>
      </c>
      <c r="M23" s="199">
        <v>27.31</v>
      </c>
      <c r="N23" s="199">
        <v>35.06</v>
      </c>
      <c r="O23" s="199">
        <v>0</v>
      </c>
      <c r="P23" s="199">
        <v>34.51</v>
      </c>
      <c r="Q23" s="199">
        <v>5.01</v>
      </c>
      <c r="R23" s="199">
        <v>12.59</v>
      </c>
      <c r="S23" s="199">
        <v>7.84</v>
      </c>
      <c r="T23" s="199">
        <v>0</v>
      </c>
      <c r="U23" s="199">
        <v>124.3</v>
      </c>
      <c r="V23" s="199">
        <v>4.2300000000000004</v>
      </c>
      <c r="W23" s="199">
        <v>13.78</v>
      </c>
      <c r="X23" s="199">
        <v>43.79</v>
      </c>
      <c r="Y23" s="199">
        <v>0</v>
      </c>
      <c r="Z23" s="199">
        <v>75.17</v>
      </c>
      <c r="AA23" s="199">
        <v>20.78</v>
      </c>
      <c r="AB23" s="199">
        <v>0</v>
      </c>
      <c r="AC23" s="199">
        <v>12</v>
      </c>
      <c r="AD23" s="199">
        <v>0</v>
      </c>
      <c r="AE23" s="199">
        <v>0</v>
      </c>
      <c r="AF23" s="199">
        <v>0</v>
      </c>
      <c r="AG23" s="199">
        <v>11.95</v>
      </c>
      <c r="AH23" s="199">
        <v>0</v>
      </c>
      <c r="AI23" s="199">
        <v>21.66</v>
      </c>
      <c r="AJ23" s="199">
        <v>0</v>
      </c>
      <c r="AK23" s="199">
        <v>69.599999999999994</v>
      </c>
      <c r="AL23" s="199">
        <v>0</v>
      </c>
      <c r="AM23" s="199">
        <v>0</v>
      </c>
      <c r="AN23" s="199">
        <v>0</v>
      </c>
      <c r="AO23" s="199">
        <v>30.82</v>
      </c>
      <c r="AP23" s="199">
        <v>0</v>
      </c>
      <c r="AQ23" s="199">
        <v>0</v>
      </c>
      <c r="AR23" s="199">
        <v>0</v>
      </c>
      <c r="AS23" s="199">
        <v>0</v>
      </c>
      <c r="AT23" s="199">
        <v>0</v>
      </c>
    </row>
    <row r="24" spans="1:46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9.1</v>
      </c>
      <c r="L24" s="199">
        <v>559.70000000000005</v>
      </c>
      <c r="M24" s="199">
        <v>27.31</v>
      </c>
      <c r="N24" s="199">
        <v>35.06</v>
      </c>
      <c r="O24" s="199">
        <v>0</v>
      </c>
      <c r="P24" s="199">
        <v>34.51</v>
      </c>
      <c r="Q24" s="199">
        <v>5.01</v>
      </c>
      <c r="R24" s="199">
        <v>12.59</v>
      </c>
      <c r="S24" s="199">
        <v>7.84</v>
      </c>
      <c r="T24" s="199">
        <v>0</v>
      </c>
      <c r="U24" s="199">
        <v>124.3</v>
      </c>
      <c r="V24" s="199">
        <v>4.2300000000000004</v>
      </c>
      <c r="W24" s="199">
        <v>13.78</v>
      </c>
      <c r="X24" s="199">
        <v>43.79</v>
      </c>
      <c r="Y24" s="199">
        <v>0</v>
      </c>
      <c r="Z24" s="199">
        <v>75.17</v>
      </c>
      <c r="AA24" s="199">
        <v>20.78</v>
      </c>
      <c r="AB24" s="199">
        <v>0</v>
      </c>
      <c r="AC24" s="199">
        <v>12</v>
      </c>
      <c r="AD24" s="199">
        <v>0</v>
      </c>
      <c r="AE24" s="199">
        <v>0</v>
      </c>
      <c r="AF24" s="199">
        <v>0</v>
      </c>
      <c r="AG24" s="199">
        <v>11.95</v>
      </c>
      <c r="AH24" s="199">
        <v>0</v>
      </c>
      <c r="AI24" s="199">
        <v>21.66</v>
      </c>
      <c r="AJ24" s="199">
        <v>0</v>
      </c>
      <c r="AK24" s="199">
        <v>69.599999999999994</v>
      </c>
      <c r="AL24" s="199">
        <v>0</v>
      </c>
      <c r="AM24" s="199">
        <v>0</v>
      </c>
      <c r="AN24" s="199">
        <v>0</v>
      </c>
      <c r="AO24" s="199">
        <v>30.82</v>
      </c>
      <c r="AP24" s="199">
        <v>0</v>
      </c>
      <c r="AQ24" s="199">
        <v>0</v>
      </c>
      <c r="AR24" s="199">
        <v>0</v>
      </c>
      <c r="AS24" s="199">
        <v>0</v>
      </c>
      <c r="AT24" s="199">
        <v>0</v>
      </c>
    </row>
    <row r="25" spans="1:46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9.1</v>
      </c>
      <c r="L25" s="199">
        <v>559.70000000000005</v>
      </c>
      <c r="M25" s="199">
        <v>27.31</v>
      </c>
      <c r="N25" s="199">
        <v>35.06</v>
      </c>
      <c r="O25" s="199">
        <v>0</v>
      </c>
      <c r="P25" s="199">
        <v>34.51</v>
      </c>
      <c r="Q25" s="199">
        <v>5.01</v>
      </c>
      <c r="R25" s="199">
        <v>12.59</v>
      </c>
      <c r="S25" s="199">
        <v>7.84</v>
      </c>
      <c r="T25" s="199">
        <v>0</v>
      </c>
      <c r="U25" s="199">
        <v>124.3</v>
      </c>
      <c r="V25" s="199">
        <v>4.2300000000000004</v>
      </c>
      <c r="W25" s="199">
        <v>13.78</v>
      </c>
      <c r="X25" s="199">
        <v>43.79</v>
      </c>
      <c r="Y25" s="199">
        <v>0</v>
      </c>
      <c r="Z25" s="199">
        <v>75.17</v>
      </c>
      <c r="AA25" s="199">
        <v>20.78</v>
      </c>
      <c r="AB25" s="199">
        <v>0</v>
      </c>
      <c r="AC25" s="199">
        <v>12</v>
      </c>
      <c r="AD25" s="199">
        <v>0</v>
      </c>
      <c r="AE25" s="199">
        <v>0</v>
      </c>
      <c r="AF25" s="199">
        <v>0</v>
      </c>
      <c r="AG25" s="199">
        <v>11.95</v>
      </c>
      <c r="AH25" s="199">
        <v>0</v>
      </c>
      <c r="AI25" s="199">
        <v>21.66</v>
      </c>
      <c r="AJ25" s="199">
        <v>0</v>
      </c>
      <c r="AK25" s="199">
        <v>69.599999999999994</v>
      </c>
      <c r="AL25" s="199">
        <v>0</v>
      </c>
      <c r="AM25" s="199">
        <v>0</v>
      </c>
      <c r="AN25" s="199">
        <v>0</v>
      </c>
      <c r="AO25" s="199">
        <v>30</v>
      </c>
      <c r="AP25" s="199">
        <v>0</v>
      </c>
      <c r="AQ25" s="199">
        <v>0</v>
      </c>
      <c r="AR25" s="199">
        <v>0</v>
      </c>
      <c r="AS25" s="199">
        <v>0</v>
      </c>
      <c r="AT25" s="199">
        <v>0</v>
      </c>
    </row>
    <row r="26" spans="1:46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9.1</v>
      </c>
      <c r="L26" s="199">
        <v>559.70000000000005</v>
      </c>
      <c r="M26" s="199">
        <v>27.31</v>
      </c>
      <c r="N26" s="199">
        <v>35.06</v>
      </c>
      <c r="O26" s="199">
        <v>0</v>
      </c>
      <c r="P26" s="199">
        <v>34.51</v>
      </c>
      <c r="Q26" s="199">
        <v>5.01</v>
      </c>
      <c r="R26" s="199">
        <v>12.59</v>
      </c>
      <c r="S26" s="199">
        <v>7.84</v>
      </c>
      <c r="T26" s="199">
        <v>0</v>
      </c>
      <c r="U26" s="199">
        <v>124.3</v>
      </c>
      <c r="V26" s="199">
        <v>4.2300000000000004</v>
      </c>
      <c r="W26" s="199">
        <v>13.78</v>
      </c>
      <c r="X26" s="199">
        <v>43.79</v>
      </c>
      <c r="Y26" s="199">
        <v>0</v>
      </c>
      <c r="Z26" s="199">
        <v>75.17</v>
      </c>
      <c r="AA26" s="199">
        <v>20.78</v>
      </c>
      <c r="AB26" s="199">
        <v>0</v>
      </c>
      <c r="AC26" s="199">
        <v>12</v>
      </c>
      <c r="AD26" s="199">
        <v>0</v>
      </c>
      <c r="AE26" s="199">
        <v>0</v>
      </c>
      <c r="AF26" s="199">
        <v>0</v>
      </c>
      <c r="AG26" s="199">
        <v>11.95</v>
      </c>
      <c r="AH26" s="199">
        <v>0</v>
      </c>
      <c r="AI26" s="199">
        <v>21.66</v>
      </c>
      <c r="AJ26" s="199">
        <v>0</v>
      </c>
      <c r="AK26" s="199">
        <v>69.599999999999994</v>
      </c>
      <c r="AL26" s="199">
        <v>0</v>
      </c>
      <c r="AM26" s="199">
        <v>0</v>
      </c>
      <c r="AN26" s="199">
        <v>0</v>
      </c>
      <c r="AO26" s="199">
        <v>31.53</v>
      </c>
      <c r="AP26" s="199">
        <v>0</v>
      </c>
      <c r="AQ26" s="199">
        <v>0</v>
      </c>
      <c r="AR26" s="199">
        <v>0</v>
      </c>
      <c r="AS26" s="199">
        <v>0</v>
      </c>
      <c r="AT26" s="199">
        <v>0</v>
      </c>
    </row>
    <row r="27" spans="1:46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9.1</v>
      </c>
      <c r="L27" s="199">
        <v>559.70000000000005</v>
      </c>
      <c r="M27" s="199">
        <v>27.31</v>
      </c>
      <c r="N27" s="199">
        <v>35.06</v>
      </c>
      <c r="O27" s="199">
        <v>0</v>
      </c>
      <c r="P27" s="199">
        <v>34.51</v>
      </c>
      <c r="Q27" s="199">
        <v>5.01</v>
      </c>
      <c r="R27" s="199">
        <v>12.59</v>
      </c>
      <c r="S27" s="199">
        <v>7.84</v>
      </c>
      <c r="T27" s="199">
        <v>0</v>
      </c>
      <c r="U27" s="199">
        <v>124.3</v>
      </c>
      <c r="V27" s="199">
        <v>4.2300000000000004</v>
      </c>
      <c r="W27" s="199">
        <v>13.78</v>
      </c>
      <c r="X27" s="199">
        <v>43.79</v>
      </c>
      <c r="Y27" s="199">
        <v>0</v>
      </c>
      <c r="Z27" s="199">
        <v>75.17</v>
      </c>
      <c r="AA27" s="199">
        <v>20.78</v>
      </c>
      <c r="AB27" s="199">
        <v>0</v>
      </c>
      <c r="AC27" s="199">
        <v>12</v>
      </c>
      <c r="AD27" s="199">
        <v>0</v>
      </c>
      <c r="AE27" s="199">
        <v>0</v>
      </c>
      <c r="AF27" s="199">
        <v>0</v>
      </c>
      <c r="AG27" s="199">
        <v>11.95</v>
      </c>
      <c r="AH27" s="199">
        <v>0</v>
      </c>
      <c r="AI27" s="199">
        <v>21.66</v>
      </c>
      <c r="AJ27" s="199">
        <v>0</v>
      </c>
      <c r="AK27" s="199">
        <v>69.599999999999994</v>
      </c>
      <c r="AL27" s="199">
        <v>0</v>
      </c>
      <c r="AM27" s="199">
        <v>0</v>
      </c>
      <c r="AN27" s="199">
        <v>0</v>
      </c>
      <c r="AO27" s="199">
        <v>30</v>
      </c>
      <c r="AP27" s="199">
        <v>0</v>
      </c>
      <c r="AQ27" s="199">
        <v>3.33</v>
      </c>
      <c r="AR27" s="199">
        <v>0</v>
      </c>
      <c r="AS27" s="199">
        <v>0</v>
      </c>
      <c r="AT27" s="199">
        <v>0</v>
      </c>
    </row>
    <row r="28" spans="1:46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9.1</v>
      </c>
      <c r="L28" s="199">
        <v>559.70000000000005</v>
      </c>
      <c r="M28" s="199">
        <v>27.31</v>
      </c>
      <c r="N28" s="199">
        <v>35.06</v>
      </c>
      <c r="O28" s="199">
        <v>0</v>
      </c>
      <c r="P28" s="199">
        <v>34.51</v>
      </c>
      <c r="Q28" s="199">
        <v>5.01</v>
      </c>
      <c r="R28" s="199">
        <v>12.59</v>
      </c>
      <c r="S28" s="199">
        <v>7.84</v>
      </c>
      <c r="T28" s="199">
        <v>0</v>
      </c>
      <c r="U28" s="199">
        <v>124.3</v>
      </c>
      <c r="V28" s="199">
        <v>4.2300000000000004</v>
      </c>
      <c r="W28" s="199">
        <v>13.78</v>
      </c>
      <c r="X28" s="199">
        <v>43.79</v>
      </c>
      <c r="Y28" s="199">
        <v>0</v>
      </c>
      <c r="Z28" s="199">
        <v>75.17</v>
      </c>
      <c r="AA28" s="199">
        <v>20.78</v>
      </c>
      <c r="AB28" s="199">
        <v>0</v>
      </c>
      <c r="AC28" s="199">
        <v>12</v>
      </c>
      <c r="AD28" s="199">
        <v>0</v>
      </c>
      <c r="AE28" s="199">
        <v>0</v>
      </c>
      <c r="AF28" s="199">
        <v>0</v>
      </c>
      <c r="AG28" s="199">
        <v>11.95</v>
      </c>
      <c r="AH28" s="199">
        <v>0</v>
      </c>
      <c r="AI28" s="199">
        <v>21.66</v>
      </c>
      <c r="AJ28" s="199">
        <v>0</v>
      </c>
      <c r="AK28" s="199">
        <v>69.599999999999994</v>
      </c>
      <c r="AL28" s="199">
        <v>0</v>
      </c>
      <c r="AM28" s="199">
        <v>0</v>
      </c>
      <c r="AN28" s="199">
        <v>0</v>
      </c>
      <c r="AO28" s="199">
        <v>30</v>
      </c>
      <c r="AP28" s="199">
        <v>0</v>
      </c>
      <c r="AQ28" s="199">
        <v>5.79</v>
      </c>
      <c r="AR28" s="199">
        <v>0</v>
      </c>
      <c r="AS28" s="199">
        <v>0</v>
      </c>
      <c r="AT28" s="199">
        <v>0</v>
      </c>
    </row>
    <row r="29" spans="1:46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9.1</v>
      </c>
      <c r="L29" s="199">
        <v>559.70000000000005</v>
      </c>
      <c r="M29" s="199">
        <v>27.31</v>
      </c>
      <c r="N29" s="199">
        <v>35.06</v>
      </c>
      <c r="O29" s="199">
        <v>0</v>
      </c>
      <c r="P29" s="199">
        <v>34.51</v>
      </c>
      <c r="Q29" s="199">
        <v>5.01</v>
      </c>
      <c r="R29" s="199">
        <v>12.59</v>
      </c>
      <c r="S29" s="199">
        <v>7.84</v>
      </c>
      <c r="T29" s="199">
        <v>0</v>
      </c>
      <c r="U29" s="199">
        <v>124.3</v>
      </c>
      <c r="V29" s="199">
        <v>4.2300000000000004</v>
      </c>
      <c r="W29" s="199">
        <v>13.78</v>
      </c>
      <c r="X29" s="199">
        <v>43.79</v>
      </c>
      <c r="Y29" s="199">
        <v>0</v>
      </c>
      <c r="Z29" s="199">
        <v>75.17</v>
      </c>
      <c r="AA29" s="199">
        <v>20.78</v>
      </c>
      <c r="AB29" s="199">
        <v>0</v>
      </c>
      <c r="AC29" s="199">
        <v>12</v>
      </c>
      <c r="AD29" s="199">
        <v>0</v>
      </c>
      <c r="AE29" s="199">
        <v>0</v>
      </c>
      <c r="AF29" s="199">
        <v>0</v>
      </c>
      <c r="AG29" s="199">
        <v>11.95</v>
      </c>
      <c r="AH29" s="199">
        <v>0</v>
      </c>
      <c r="AI29" s="199">
        <v>21.66</v>
      </c>
      <c r="AJ29" s="199">
        <v>0</v>
      </c>
      <c r="AK29" s="199">
        <v>69.599999999999994</v>
      </c>
      <c r="AL29" s="199">
        <v>0</v>
      </c>
      <c r="AM29" s="199">
        <v>0</v>
      </c>
      <c r="AN29" s="199">
        <v>0</v>
      </c>
      <c r="AO29" s="199">
        <v>30</v>
      </c>
      <c r="AP29" s="199">
        <v>0</v>
      </c>
      <c r="AQ29" s="199">
        <v>9.17</v>
      </c>
      <c r="AR29" s="199">
        <v>0</v>
      </c>
      <c r="AS29" s="199">
        <v>0</v>
      </c>
      <c r="AT29" s="199">
        <v>0</v>
      </c>
    </row>
    <row r="30" spans="1:46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9.1</v>
      </c>
      <c r="L30" s="199">
        <v>559.70000000000005</v>
      </c>
      <c r="M30" s="199">
        <v>27.31</v>
      </c>
      <c r="N30" s="199">
        <v>35.06</v>
      </c>
      <c r="O30" s="199">
        <v>0</v>
      </c>
      <c r="P30" s="199">
        <v>34.51</v>
      </c>
      <c r="Q30" s="199">
        <v>5.01</v>
      </c>
      <c r="R30" s="199">
        <v>12.59</v>
      </c>
      <c r="S30" s="199">
        <v>7.84</v>
      </c>
      <c r="T30" s="199">
        <v>0</v>
      </c>
      <c r="U30" s="199">
        <v>124.3</v>
      </c>
      <c r="V30" s="199">
        <v>4.2300000000000004</v>
      </c>
      <c r="W30" s="199">
        <v>13.78</v>
      </c>
      <c r="X30" s="199">
        <v>43.79</v>
      </c>
      <c r="Y30" s="199">
        <v>0</v>
      </c>
      <c r="Z30" s="199">
        <v>75.17</v>
      </c>
      <c r="AA30" s="199">
        <v>20.78</v>
      </c>
      <c r="AB30" s="199">
        <v>0</v>
      </c>
      <c r="AC30" s="199">
        <v>12</v>
      </c>
      <c r="AD30" s="199">
        <v>0</v>
      </c>
      <c r="AE30" s="199">
        <v>0</v>
      </c>
      <c r="AF30" s="199">
        <v>0</v>
      </c>
      <c r="AG30" s="199">
        <v>11.95</v>
      </c>
      <c r="AH30" s="199">
        <v>0</v>
      </c>
      <c r="AI30" s="199">
        <v>21.66</v>
      </c>
      <c r="AJ30" s="199">
        <v>0</v>
      </c>
      <c r="AK30" s="199">
        <v>69.599999999999994</v>
      </c>
      <c r="AL30" s="199">
        <v>0</v>
      </c>
      <c r="AM30" s="199">
        <v>0</v>
      </c>
      <c r="AN30" s="199">
        <v>0</v>
      </c>
      <c r="AO30" s="199">
        <v>30</v>
      </c>
      <c r="AP30" s="199">
        <v>0</v>
      </c>
      <c r="AQ30" s="199">
        <v>12.7</v>
      </c>
      <c r="AR30" s="199">
        <v>0</v>
      </c>
      <c r="AS30" s="199">
        <v>0</v>
      </c>
      <c r="AT30" s="199">
        <v>0</v>
      </c>
    </row>
    <row r="31" spans="1:46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9.1</v>
      </c>
      <c r="L31" s="199">
        <v>559.70000000000005</v>
      </c>
      <c r="M31" s="199">
        <v>27.31</v>
      </c>
      <c r="N31" s="199">
        <v>35.06</v>
      </c>
      <c r="O31" s="199">
        <v>0</v>
      </c>
      <c r="P31" s="199">
        <v>34.51</v>
      </c>
      <c r="Q31" s="199">
        <v>5.01</v>
      </c>
      <c r="R31" s="199">
        <v>12.59</v>
      </c>
      <c r="S31" s="199">
        <v>7.84</v>
      </c>
      <c r="T31" s="199">
        <v>0</v>
      </c>
      <c r="U31" s="199">
        <v>124.3</v>
      </c>
      <c r="V31" s="199">
        <v>4.2300000000000004</v>
      </c>
      <c r="W31" s="199">
        <v>13.78</v>
      </c>
      <c r="X31" s="199">
        <v>43.79</v>
      </c>
      <c r="Y31" s="199">
        <v>0</v>
      </c>
      <c r="Z31" s="199">
        <v>75.17</v>
      </c>
      <c r="AA31" s="199">
        <v>20.78</v>
      </c>
      <c r="AB31" s="199">
        <v>0</v>
      </c>
      <c r="AC31" s="199">
        <v>12</v>
      </c>
      <c r="AD31" s="199">
        <v>0</v>
      </c>
      <c r="AE31" s="199">
        <v>0</v>
      </c>
      <c r="AF31" s="199">
        <v>0</v>
      </c>
      <c r="AG31" s="199">
        <v>11.95</v>
      </c>
      <c r="AH31" s="199">
        <v>0</v>
      </c>
      <c r="AI31" s="199">
        <v>23.07</v>
      </c>
      <c r="AJ31" s="199">
        <v>0</v>
      </c>
      <c r="AK31" s="199">
        <v>69.599999999999994</v>
      </c>
      <c r="AL31" s="199">
        <v>0</v>
      </c>
      <c r="AM31" s="199">
        <v>0</v>
      </c>
      <c r="AN31" s="199">
        <v>0</v>
      </c>
      <c r="AO31" s="199">
        <v>30</v>
      </c>
      <c r="AP31" s="199">
        <v>0</v>
      </c>
      <c r="AQ31" s="199">
        <v>15.86</v>
      </c>
      <c r="AR31" s="199">
        <v>0</v>
      </c>
      <c r="AS31" s="199">
        <v>0</v>
      </c>
      <c r="AT31" s="199">
        <v>0</v>
      </c>
    </row>
    <row r="32" spans="1:46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9.1</v>
      </c>
      <c r="L32" s="199">
        <v>559.70000000000005</v>
      </c>
      <c r="M32" s="199">
        <v>27.31</v>
      </c>
      <c r="N32" s="199">
        <v>35.06</v>
      </c>
      <c r="O32" s="199">
        <v>0</v>
      </c>
      <c r="P32" s="199">
        <v>34.51</v>
      </c>
      <c r="Q32" s="199">
        <v>5.01</v>
      </c>
      <c r="R32" s="199">
        <v>12.59</v>
      </c>
      <c r="S32" s="199">
        <v>7.84</v>
      </c>
      <c r="T32" s="199">
        <v>0</v>
      </c>
      <c r="U32" s="199">
        <v>124.3</v>
      </c>
      <c r="V32" s="199">
        <v>4.2300000000000004</v>
      </c>
      <c r="W32" s="199">
        <v>13.78</v>
      </c>
      <c r="X32" s="199">
        <v>43.79</v>
      </c>
      <c r="Y32" s="199">
        <v>0</v>
      </c>
      <c r="Z32" s="199">
        <v>75.17</v>
      </c>
      <c r="AA32" s="199">
        <v>20.78</v>
      </c>
      <c r="AB32" s="199">
        <v>0</v>
      </c>
      <c r="AC32" s="199">
        <v>12</v>
      </c>
      <c r="AD32" s="199">
        <v>0</v>
      </c>
      <c r="AE32" s="199">
        <v>0</v>
      </c>
      <c r="AF32" s="199">
        <v>0</v>
      </c>
      <c r="AG32" s="199">
        <v>11.95</v>
      </c>
      <c r="AH32" s="199">
        <v>0</v>
      </c>
      <c r="AI32" s="199">
        <v>23.07</v>
      </c>
      <c r="AJ32" s="199">
        <v>0</v>
      </c>
      <c r="AK32" s="199">
        <v>69.599999999999994</v>
      </c>
      <c r="AL32" s="199">
        <v>0</v>
      </c>
      <c r="AM32" s="199">
        <v>0</v>
      </c>
      <c r="AN32" s="199">
        <v>0</v>
      </c>
      <c r="AO32" s="199">
        <v>30</v>
      </c>
      <c r="AP32" s="199">
        <v>0</v>
      </c>
      <c r="AQ32" s="199">
        <v>17.7</v>
      </c>
      <c r="AR32" s="199">
        <v>0</v>
      </c>
      <c r="AS32" s="199">
        <v>0</v>
      </c>
      <c r="AT32" s="199">
        <v>0</v>
      </c>
    </row>
    <row r="33" spans="1:46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9.1</v>
      </c>
      <c r="L33" s="199">
        <v>559.70000000000005</v>
      </c>
      <c r="M33" s="199">
        <v>27.31</v>
      </c>
      <c r="N33" s="199">
        <v>35.06</v>
      </c>
      <c r="O33" s="199">
        <v>0</v>
      </c>
      <c r="P33" s="199">
        <v>34.51</v>
      </c>
      <c r="Q33" s="199">
        <v>5.01</v>
      </c>
      <c r="R33" s="199">
        <v>12.59</v>
      </c>
      <c r="S33" s="199">
        <v>7.84</v>
      </c>
      <c r="T33" s="199">
        <v>0</v>
      </c>
      <c r="U33" s="199">
        <v>124.3</v>
      </c>
      <c r="V33" s="199">
        <v>4.2300000000000004</v>
      </c>
      <c r="W33" s="199">
        <v>13.78</v>
      </c>
      <c r="X33" s="199">
        <v>43.79</v>
      </c>
      <c r="Y33" s="199">
        <v>0</v>
      </c>
      <c r="Z33" s="199">
        <v>75.17</v>
      </c>
      <c r="AA33" s="199">
        <v>20.78</v>
      </c>
      <c r="AB33" s="199">
        <v>0</v>
      </c>
      <c r="AC33" s="199">
        <v>12</v>
      </c>
      <c r="AD33" s="199">
        <v>0</v>
      </c>
      <c r="AE33" s="199">
        <v>0</v>
      </c>
      <c r="AF33" s="199">
        <v>0</v>
      </c>
      <c r="AG33" s="199">
        <v>11.95</v>
      </c>
      <c r="AH33" s="199">
        <v>0</v>
      </c>
      <c r="AI33" s="199">
        <v>23.07</v>
      </c>
      <c r="AJ33" s="199">
        <v>0</v>
      </c>
      <c r="AK33" s="199">
        <v>69.599999999999994</v>
      </c>
      <c r="AL33" s="199">
        <v>0</v>
      </c>
      <c r="AM33" s="199">
        <v>0</v>
      </c>
      <c r="AN33" s="199">
        <v>0</v>
      </c>
      <c r="AO33" s="199">
        <v>30</v>
      </c>
      <c r="AP33" s="199">
        <v>0</v>
      </c>
      <c r="AQ33" s="199">
        <v>17.7</v>
      </c>
      <c r="AR33" s="199">
        <v>0</v>
      </c>
      <c r="AS33" s="199">
        <v>0</v>
      </c>
      <c r="AT33" s="199">
        <v>0</v>
      </c>
    </row>
    <row r="34" spans="1:46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9.1</v>
      </c>
      <c r="L34" s="199">
        <v>559.70000000000005</v>
      </c>
      <c r="M34" s="199">
        <v>27.31</v>
      </c>
      <c r="N34" s="199">
        <v>35.06</v>
      </c>
      <c r="O34" s="199">
        <v>0</v>
      </c>
      <c r="P34" s="199">
        <v>34.51</v>
      </c>
      <c r="Q34" s="199">
        <v>5.01</v>
      </c>
      <c r="R34" s="199">
        <v>12.59</v>
      </c>
      <c r="S34" s="199">
        <v>7.84</v>
      </c>
      <c r="T34" s="199">
        <v>0</v>
      </c>
      <c r="U34" s="199">
        <v>124.3</v>
      </c>
      <c r="V34" s="199">
        <v>4.2300000000000004</v>
      </c>
      <c r="W34" s="199">
        <v>13.78</v>
      </c>
      <c r="X34" s="199">
        <v>43.79</v>
      </c>
      <c r="Y34" s="199">
        <v>0</v>
      </c>
      <c r="Z34" s="199">
        <v>75.17</v>
      </c>
      <c r="AA34" s="199">
        <v>20.78</v>
      </c>
      <c r="AB34" s="199">
        <v>0</v>
      </c>
      <c r="AC34" s="199">
        <v>12</v>
      </c>
      <c r="AD34" s="199">
        <v>0</v>
      </c>
      <c r="AE34" s="199">
        <v>0</v>
      </c>
      <c r="AF34" s="199">
        <v>0</v>
      </c>
      <c r="AG34" s="199">
        <v>11.95</v>
      </c>
      <c r="AH34" s="199">
        <v>0</v>
      </c>
      <c r="AI34" s="199">
        <v>23.07</v>
      </c>
      <c r="AJ34" s="199">
        <v>0</v>
      </c>
      <c r="AK34" s="199">
        <v>69.599999999999994</v>
      </c>
      <c r="AL34" s="199">
        <v>0</v>
      </c>
      <c r="AM34" s="199">
        <v>0</v>
      </c>
      <c r="AN34" s="199">
        <v>0</v>
      </c>
      <c r="AO34" s="199">
        <v>30</v>
      </c>
      <c r="AP34" s="199">
        <v>0</v>
      </c>
      <c r="AQ34" s="199">
        <v>17.7</v>
      </c>
      <c r="AR34" s="199">
        <v>0</v>
      </c>
      <c r="AS34" s="199">
        <v>0</v>
      </c>
      <c r="AT34" s="199">
        <v>0</v>
      </c>
    </row>
    <row r="35" spans="1:46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9.1</v>
      </c>
      <c r="L35" s="199">
        <v>559.70000000000005</v>
      </c>
      <c r="M35" s="199">
        <v>25.82</v>
      </c>
      <c r="N35" s="199">
        <v>35.06</v>
      </c>
      <c r="O35" s="199">
        <v>0</v>
      </c>
      <c r="P35" s="199">
        <v>34.51</v>
      </c>
      <c r="Q35" s="199">
        <v>5.01</v>
      </c>
      <c r="R35" s="199">
        <v>12.59</v>
      </c>
      <c r="S35" s="199">
        <v>7.84</v>
      </c>
      <c r="T35" s="199">
        <v>0</v>
      </c>
      <c r="U35" s="199">
        <v>124.3</v>
      </c>
      <c r="V35" s="199">
        <v>4.2300000000000004</v>
      </c>
      <c r="W35" s="199">
        <v>13.78</v>
      </c>
      <c r="X35" s="199">
        <v>43.79</v>
      </c>
      <c r="Y35" s="199">
        <v>0</v>
      </c>
      <c r="Z35" s="199">
        <v>75.17</v>
      </c>
      <c r="AA35" s="199">
        <v>20.78</v>
      </c>
      <c r="AB35" s="199">
        <v>0</v>
      </c>
      <c r="AC35" s="199">
        <v>12</v>
      </c>
      <c r="AD35" s="199">
        <v>0</v>
      </c>
      <c r="AE35" s="199">
        <v>0</v>
      </c>
      <c r="AF35" s="199">
        <v>0</v>
      </c>
      <c r="AG35" s="199">
        <v>11.95</v>
      </c>
      <c r="AH35" s="199">
        <v>0</v>
      </c>
      <c r="AI35" s="199">
        <v>23.07</v>
      </c>
      <c r="AJ35" s="199">
        <v>0</v>
      </c>
      <c r="AK35" s="199">
        <v>69.599999999999994</v>
      </c>
      <c r="AL35" s="199">
        <v>0</v>
      </c>
      <c r="AM35" s="199">
        <v>0</v>
      </c>
      <c r="AN35" s="199">
        <v>0</v>
      </c>
      <c r="AO35" s="199">
        <v>30</v>
      </c>
      <c r="AP35" s="199">
        <v>0</v>
      </c>
      <c r="AQ35" s="199">
        <v>17.7</v>
      </c>
      <c r="AR35" s="199">
        <v>0</v>
      </c>
      <c r="AS35" s="199">
        <v>0</v>
      </c>
      <c r="AT35" s="199">
        <v>0</v>
      </c>
    </row>
    <row r="36" spans="1:46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9.1</v>
      </c>
      <c r="L36" s="199">
        <v>559.70000000000005</v>
      </c>
      <c r="M36" s="199">
        <v>25.82</v>
      </c>
      <c r="N36" s="199">
        <v>35.06</v>
      </c>
      <c r="O36" s="199">
        <v>0</v>
      </c>
      <c r="P36" s="199">
        <v>34.51</v>
      </c>
      <c r="Q36" s="199">
        <v>5.01</v>
      </c>
      <c r="R36" s="199">
        <v>12.59</v>
      </c>
      <c r="S36" s="199">
        <v>7.84</v>
      </c>
      <c r="T36" s="199">
        <v>0</v>
      </c>
      <c r="U36" s="199">
        <v>124.3</v>
      </c>
      <c r="V36" s="199">
        <v>4.2300000000000004</v>
      </c>
      <c r="W36" s="199">
        <v>13.78</v>
      </c>
      <c r="X36" s="199">
        <v>43.79</v>
      </c>
      <c r="Y36" s="199">
        <v>0</v>
      </c>
      <c r="Z36" s="199">
        <v>75.17</v>
      </c>
      <c r="AA36" s="199">
        <v>20.78</v>
      </c>
      <c r="AB36" s="199">
        <v>0</v>
      </c>
      <c r="AC36" s="199">
        <v>12</v>
      </c>
      <c r="AD36" s="199">
        <v>0</v>
      </c>
      <c r="AE36" s="199">
        <v>0</v>
      </c>
      <c r="AF36" s="199">
        <v>0</v>
      </c>
      <c r="AG36" s="199">
        <v>11.95</v>
      </c>
      <c r="AH36" s="199">
        <v>0</v>
      </c>
      <c r="AI36" s="199">
        <v>23.07</v>
      </c>
      <c r="AJ36" s="199">
        <v>0</v>
      </c>
      <c r="AK36" s="199">
        <v>69.599999999999994</v>
      </c>
      <c r="AL36" s="199">
        <v>0</v>
      </c>
      <c r="AM36" s="199">
        <v>0</v>
      </c>
      <c r="AN36" s="199">
        <v>0</v>
      </c>
      <c r="AO36" s="199">
        <v>30</v>
      </c>
      <c r="AP36" s="199">
        <v>0</v>
      </c>
      <c r="AQ36" s="199">
        <v>17.7</v>
      </c>
      <c r="AR36" s="199">
        <v>0</v>
      </c>
      <c r="AS36" s="199">
        <v>0</v>
      </c>
      <c r="AT36" s="199">
        <v>0</v>
      </c>
    </row>
    <row r="37" spans="1:46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9.1</v>
      </c>
      <c r="L37" s="199">
        <v>559.70000000000005</v>
      </c>
      <c r="M37" s="199">
        <v>25.82</v>
      </c>
      <c r="N37" s="199">
        <v>35.06</v>
      </c>
      <c r="O37" s="199">
        <v>0</v>
      </c>
      <c r="P37" s="199">
        <v>34.51</v>
      </c>
      <c r="Q37" s="199">
        <v>5.01</v>
      </c>
      <c r="R37" s="199">
        <v>12.59</v>
      </c>
      <c r="S37" s="199">
        <v>7.84</v>
      </c>
      <c r="T37" s="199">
        <v>0</v>
      </c>
      <c r="U37" s="199">
        <v>124.3</v>
      </c>
      <c r="V37" s="199">
        <v>4.2300000000000004</v>
      </c>
      <c r="W37" s="199">
        <v>13.78</v>
      </c>
      <c r="X37" s="199">
        <v>43.79</v>
      </c>
      <c r="Y37" s="199">
        <v>0</v>
      </c>
      <c r="Z37" s="199">
        <v>75.17</v>
      </c>
      <c r="AA37" s="199">
        <v>20.78</v>
      </c>
      <c r="AB37" s="199">
        <v>0</v>
      </c>
      <c r="AC37" s="199">
        <v>12</v>
      </c>
      <c r="AD37" s="199">
        <v>0</v>
      </c>
      <c r="AE37" s="199">
        <v>0</v>
      </c>
      <c r="AF37" s="199">
        <v>0</v>
      </c>
      <c r="AG37" s="199">
        <v>11.95</v>
      </c>
      <c r="AH37" s="199">
        <v>0</v>
      </c>
      <c r="AI37" s="199">
        <v>23.07</v>
      </c>
      <c r="AJ37" s="199">
        <v>0</v>
      </c>
      <c r="AK37" s="199">
        <v>69.599999999999994</v>
      </c>
      <c r="AL37" s="199">
        <v>0</v>
      </c>
      <c r="AM37" s="199">
        <v>0</v>
      </c>
      <c r="AN37" s="199">
        <v>0</v>
      </c>
      <c r="AO37" s="199">
        <v>30</v>
      </c>
      <c r="AP37" s="199">
        <v>0</v>
      </c>
      <c r="AQ37" s="199">
        <v>17.7</v>
      </c>
      <c r="AR37" s="199">
        <v>0</v>
      </c>
      <c r="AS37" s="199">
        <v>0</v>
      </c>
      <c r="AT37" s="199">
        <v>0</v>
      </c>
    </row>
    <row r="38" spans="1:46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9.1</v>
      </c>
      <c r="L38" s="199">
        <v>559.70000000000005</v>
      </c>
      <c r="M38" s="199">
        <v>25.82</v>
      </c>
      <c r="N38" s="199">
        <v>35.06</v>
      </c>
      <c r="O38" s="199">
        <v>0</v>
      </c>
      <c r="P38" s="199">
        <v>34.51</v>
      </c>
      <c r="Q38" s="199">
        <v>5.01</v>
      </c>
      <c r="R38" s="199">
        <v>12.59</v>
      </c>
      <c r="S38" s="199">
        <v>7.84</v>
      </c>
      <c r="T38" s="199">
        <v>0</v>
      </c>
      <c r="U38" s="199">
        <v>124.3</v>
      </c>
      <c r="V38" s="199">
        <v>4.2300000000000004</v>
      </c>
      <c r="W38" s="199">
        <v>13.78</v>
      </c>
      <c r="X38" s="199">
        <v>43.79</v>
      </c>
      <c r="Y38" s="199">
        <v>0</v>
      </c>
      <c r="Z38" s="199">
        <v>75.17</v>
      </c>
      <c r="AA38" s="199">
        <v>20.78</v>
      </c>
      <c r="AB38" s="199">
        <v>0</v>
      </c>
      <c r="AC38" s="199">
        <v>12</v>
      </c>
      <c r="AD38" s="199">
        <v>0</v>
      </c>
      <c r="AE38" s="199">
        <v>0</v>
      </c>
      <c r="AF38" s="199">
        <v>0</v>
      </c>
      <c r="AG38" s="199">
        <v>11.95</v>
      </c>
      <c r="AH38" s="199">
        <v>0</v>
      </c>
      <c r="AI38" s="199">
        <v>23.07</v>
      </c>
      <c r="AJ38" s="199">
        <v>0</v>
      </c>
      <c r="AK38" s="199">
        <v>69.599999999999994</v>
      </c>
      <c r="AL38" s="199">
        <v>0</v>
      </c>
      <c r="AM38" s="199">
        <v>0</v>
      </c>
      <c r="AN38" s="199">
        <v>0</v>
      </c>
      <c r="AO38" s="199">
        <v>30</v>
      </c>
      <c r="AP38" s="199">
        <v>0</v>
      </c>
      <c r="AQ38" s="199">
        <v>17.7</v>
      </c>
      <c r="AR38" s="199">
        <v>0</v>
      </c>
      <c r="AS38" s="199">
        <v>0</v>
      </c>
      <c r="AT38" s="199">
        <v>0</v>
      </c>
    </row>
    <row r="39" spans="1:46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9.1</v>
      </c>
      <c r="L39" s="199">
        <v>559.70000000000005</v>
      </c>
      <c r="M39" s="199">
        <v>25.82</v>
      </c>
      <c r="N39" s="199">
        <v>35.06</v>
      </c>
      <c r="O39" s="199">
        <v>0</v>
      </c>
      <c r="P39" s="199">
        <v>34.51</v>
      </c>
      <c r="Q39" s="199">
        <v>5.01</v>
      </c>
      <c r="R39" s="199">
        <v>12.59</v>
      </c>
      <c r="S39" s="199">
        <v>7.84</v>
      </c>
      <c r="T39" s="199">
        <v>0</v>
      </c>
      <c r="U39" s="199">
        <v>124.3</v>
      </c>
      <c r="V39" s="199">
        <v>4.2300000000000004</v>
      </c>
      <c r="W39" s="199">
        <v>13.78</v>
      </c>
      <c r="X39" s="199">
        <v>43.79</v>
      </c>
      <c r="Y39" s="199">
        <v>0</v>
      </c>
      <c r="Z39" s="199">
        <v>75.17</v>
      </c>
      <c r="AA39" s="199">
        <v>20.78</v>
      </c>
      <c r="AB39" s="199">
        <v>0</v>
      </c>
      <c r="AC39" s="199">
        <v>12</v>
      </c>
      <c r="AD39" s="199">
        <v>0</v>
      </c>
      <c r="AE39" s="199">
        <v>0</v>
      </c>
      <c r="AF39" s="199">
        <v>0</v>
      </c>
      <c r="AG39" s="199">
        <v>11.95</v>
      </c>
      <c r="AH39" s="199">
        <v>0</v>
      </c>
      <c r="AI39" s="199">
        <v>23.07</v>
      </c>
      <c r="AJ39" s="199">
        <v>0</v>
      </c>
      <c r="AK39" s="199">
        <v>69.599999999999994</v>
      </c>
      <c r="AL39" s="199">
        <v>0</v>
      </c>
      <c r="AM39" s="199">
        <v>0</v>
      </c>
      <c r="AN39" s="199">
        <v>0</v>
      </c>
      <c r="AO39" s="199">
        <v>30</v>
      </c>
      <c r="AP39" s="199">
        <v>0</v>
      </c>
      <c r="AQ39" s="199">
        <v>17.7</v>
      </c>
      <c r="AR39" s="199">
        <v>0</v>
      </c>
      <c r="AS39" s="199">
        <v>0</v>
      </c>
      <c r="AT39" s="199">
        <v>0</v>
      </c>
    </row>
    <row r="40" spans="1:46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9.1</v>
      </c>
      <c r="L40" s="199">
        <v>559.70000000000005</v>
      </c>
      <c r="M40" s="199">
        <v>25.82</v>
      </c>
      <c r="N40" s="199">
        <v>35.06</v>
      </c>
      <c r="O40" s="199">
        <v>0</v>
      </c>
      <c r="P40" s="199">
        <v>34.51</v>
      </c>
      <c r="Q40" s="199">
        <v>5.01</v>
      </c>
      <c r="R40" s="199">
        <v>12.59</v>
      </c>
      <c r="S40" s="199">
        <v>7.84</v>
      </c>
      <c r="T40" s="199">
        <v>0</v>
      </c>
      <c r="U40" s="199">
        <v>124.3</v>
      </c>
      <c r="V40" s="199">
        <v>4.2300000000000004</v>
      </c>
      <c r="W40" s="199">
        <v>13.78</v>
      </c>
      <c r="X40" s="199">
        <v>43.79</v>
      </c>
      <c r="Y40" s="199">
        <v>0</v>
      </c>
      <c r="Z40" s="199">
        <v>75.17</v>
      </c>
      <c r="AA40" s="199">
        <v>20.78</v>
      </c>
      <c r="AB40" s="199">
        <v>0</v>
      </c>
      <c r="AC40" s="199">
        <v>12</v>
      </c>
      <c r="AD40" s="199">
        <v>0</v>
      </c>
      <c r="AE40" s="199">
        <v>0</v>
      </c>
      <c r="AF40" s="199">
        <v>0</v>
      </c>
      <c r="AG40" s="199">
        <v>11.95</v>
      </c>
      <c r="AH40" s="199">
        <v>0</v>
      </c>
      <c r="AI40" s="199">
        <v>23.07</v>
      </c>
      <c r="AJ40" s="199">
        <v>0</v>
      </c>
      <c r="AK40" s="199">
        <v>69.599999999999994</v>
      </c>
      <c r="AL40" s="199">
        <v>0</v>
      </c>
      <c r="AM40" s="199">
        <v>0</v>
      </c>
      <c r="AN40" s="199">
        <v>0</v>
      </c>
      <c r="AO40" s="199">
        <v>30</v>
      </c>
      <c r="AP40" s="199">
        <v>0</v>
      </c>
      <c r="AQ40" s="199">
        <v>17.7</v>
      </c>
      <c r="AR40" s="199">
        <v>0</v>
      </c>
      <c r="AS40" s="199">
        <v>0</v>
      </c>
      <c r="AT40" s="199">
        <v>0</v>
      </c>
    </row>
    <row r="41" spans="1:46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9.1</v>
      </c>
      <c r="L41" s="199">
        <v>559.70000000000005</v>
      </c>
      <c r="M41" s="199">
        <v>25.82</v>
      </c>
      <c r="N41" s="199">
        <v>35.06</v>
      </c>
      <c r="O41" s="199">
        <v>0</v>
      </c>
      <c r="P41" s="199">
        <v>34.51</v>
      </c>
      <c r="Q41" s="199">
        <v>5.01</v>
      </c>
      <c r="R41" s="199">
        <v>12.59</v>
      </c>
      <c r="S41" s="199">
        <v>7.84</v>
      </c>
      <c r="T41" s="199">
        <v>0</v>
      </c>
      <c r="U41" s="199">
        <v>124.3</v>
      </c>
      <c r="V41" s="199">
        <v>4.2300000000000004</v>
      </c>
      <c r="W41" s="199">
        <v>13.78</v>
      </c>
      <c r="X41" s="199">
        <v>43.79</v>
      </c>
      <c r="Y41" s="199">
        <v>0</v>
      </c>
      <c r="Z41" s="199">
        <v>75.17</v>
      </c>
      <c r="AA41" s="199">
        <v>20.78</v>
      </c>
      <c r="AB41" s="199">
        <v>0</v>
      </c>
      <c r="AC41" s="199">
        <v>12</v>
      </c>
      <c r="AD41" s="199">
        <v>0</v>
      </c>
      <c r="AE41" s="199">
        <v>0</v>
      </c>
      <c r="AF41" s="199">
        <v>0</v>
      </c>
      <c r="AG41" s="199">
        <v>11.95</v>
      </c>
      <c r="AH41" s="199">
        <v>0</v>
      </c>
      <c r="AI41" s="199">
        <v>23.07</v>
      </c>
      <c r="AJ41" s="199">
        <v>0</v>
      </c>
      <c r="AK41" s="199">
        <v>69.599999999999994</v>
      </c>
      <c r="AL41" s="199">
        <v>0</v>
      </c>
      <c r="AM41" s="199">
        <v>0</v>
      </c>
      <c r="AN41" s="199">
        <v>0</v>
      </c>
      <c r="AO41" s="199">
        <v>30</v>
      </c>
      <c r="AP41" s="199">
        <v>0</v>
      </c>
      <c r="AQ41" s="199">
        <v>17.7</v>
      </c>
      <c r="AR41" s="199">
        <v>0</v>
      </c>
      <c r="AS41" s="199">
        <v>0</v>
      </c>
      <c r="AT41" s="199">
        <v>0</v>
      </c>
    </row>
    <row r="42" spans="1:46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9.1</v>
      </c>
      <c r="L42" s="199">
        <v>559.70000000000005</v>
      </c>
      <c r="M42" s="199">
        <v>25.82</v>
      </c>
      <c r="N42" s="199">
        <v>35.06</v>
      </c>
      <c r="O42" s="199">
        <v>0</v>
      </c>
      <c r="P42" s="199">
        <v>34.51</v>
      </c>
      <c r="Q42" s="199">
        <v>5.01</v>
      </c>
      <c r="R42" s="199">
        <v>12.59</v>
      </c>
      <c r="S42" s="199">
        <v>7.84</v>
      </c>
      <c r="T42" s="199">
        <v>0</v>
      </c>
      <c r="U42" s="199">
        <v>124.3</v>
      </c>
      <c r="V42" s="199">
        <v>4.2300000000000004</v>
      </c>
      <c r="W42" s="199">
        <v>13.78</v>
      </c>
      <c r="X42" s="199">
        <v>43.79</v>
      </c>
      <c r="Y42" s="199">
        <v>0</v>
      </c>
      <c r="Z42" s="199">
        <v>75.17</v>
      </c>
      <c r="AA42" s="199">
        <v>20.78</v>
      </c>
      <c r="AB42" s="199">
        <v>0</v>
      </c>
      <c r="AC42" s="199">
        <v>12</v>
      </c>
      <c r="AD42" s="199">
        <v>0</v>
      </c>
      <c r="AE42" s="199">
        <v>0</v>
      </c>
      <c r="AF42" s="199">
        <v>0</v>
      </c>
      <c r="AG42" s="199">
        <v>11.95</v>
      </c>
      <c r="AH42" s="199">
        <v>0</v>
      </c>
      <c r="AI42" s="199">
        <v>23.07</v>
      </c>
      <c r="AJ42" s="199">
        <v>0</v>
      </c>
      <c r="AK42" s="199">
        <v>69.599999999999994</v>
      </c>
      <c r="AL42" s="199">
        <v>0</v>
      </c>
      <c r="AM42" s="199">
        <v>0</v>
      </c>
      <c r="AN42" s="199">
        <v>0</v>
      </c>
      <c r="AO42" s="199">
        <v>30</v>
      </c>
      <c r="AP42" s="199">
        <v>0</v>
      </c>
      <c r="AQ42" s="199">
        <v>17.7</v>
      </c>
      <c r="AR42" s="199">
        <v>0</v>
      </c>
      <c r="AS42" s="199">
        <v>0</v>
      </c>
      <c r="AT42" s="199">
        <v>0</v>
      </c>
    </row>
    <row r="43" spans="1:46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9.1</v>
      </c>
      <c r="L43" s="199">
        <v>559.70000000000005</v>
      </c>
      <c r="M43" s="199">
        <v>25.38</v>
      </c>
      <c r="N43" s="199">
        <v>35.06</v>
      </c>
      <c r="O43" s="199">
        <v>0</v>
      </c>
      <c r="P43" s="199">
        <v>34.51</v>
      </c>
      <c r="Q43" s="199">
        <v>5.01</v>
      </c>
      <c r="R43" s="199">
        <v>12.59</v>
      </c>
      <c r="S43" s="199">
        <v>7.84</v>
      </c>
      <c r="T43" s="199">
        <v>0</v>
      </c>
      <c r="U43" s="199">
        <v>124.3</v>
      </c>
      <c r="V43" s="199">
        <v>4.2300000000000004</v>
      </c>
      <c r="W43" s="199">
        <v>13.78</v>
      </c>
      <c r="X43" s="199">
        <v>43.79</v>
      </c>
      <c r="Y43" s="199">
        <v>0</v>
      </c>
      <c r="Z43" s="199">
        <v>75.17</v>
      </c>
      <c r="AA43" s="199">
        <v>20.78</v>
      </c>
      <c r="AB43" s="199">
        <v>0</v>
      </c>
      <c r="AC43" s="199">
        <v>12</v>
      </c>
      <c r="AD43" s="199">
        <v>0</v>
      </c>
      <c r="AE43" s="199">
        <v>0</v>
      </c>
      <c r="AF43" s="199">
        <v>0</v>
      </c>
      <c r="AG43" s="199">
        <v>11.95</v>
      </c>
      <c r="AH43" s="199">
        <v>0</v>
      </c>
      <c r="AI43" s="199">
        <v>23.07</v>
      </c>
      <c r="AJ43" s="199">
        <v>0</v>
      </c>
      <c r="AK43" s="199">
        <v>69.599999999999994</v>
      </c>
      <c r="AL43" s="199">
        <v>0</v>
      </c>
      <c r="AM43" s="199">
        <v>0</v>
      </c>
      <c r="AN43" s="199">
        <v>0</v>
      </c>
      <c r="AO43" s="199">
        <v>30</v>
      </c>
      <c r="AP43" s="199">
        <v>0</v>
      </c>
      <c r="AQ43" s="199">
        <v>17.7</v>
      </c>
      <c r="AR43" s="199">
        <v>0</v>
      </c>
      <c r="AS43" s="199">
        <v>0</v>
      </c>
      <c r="AT43" s="199">
        <v>0</v>
      </c>
    </row>
    <row r="44" spans="1:46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9.1</v>
      </c>
      <c r="L44" s="199">
        <v>559.70000000000005</v>
      </c>
      <c r="M44" s="199">
        <v>25.38</v>
      </c>
      <c r="N44" s="199">
        <v>35.06</v>
      </c>
      <c r="O44" s="199">
        <v>0</v>
      </c>
      <c r="P44" s="199">
        <v>34.51</v>
      </c>
      <c r="Q44" s="199">
        <v>5.01</v>
      </c>
      <c r="R44" s="199">
        <v>12.59</v>
      </c>
      <c r="S44" s="199">
        <v>7.84</v>
      </c>
      <c r="T44" s="199">
        <v>0</v>
      </c>
      <c r="U44" s="199">
        <v>124.3</v>
      </c>
      <c r="V44" s="199">
        <v>4.2300000000000004</v>
      </c>
      <c r="W44" s="199">
        <v>13.78</v>
      </c>
      <c r="X44" s="199">
        <v>43.79</v>
      </c>
      <c r="Y44" s="199">
        <v>0</v>
      </c>
      <c r="Z44" s="199">
        <v>75.17</v>
      </c>
      <c r="AA44" s="199">
        <v>20.78</v>
      </c>
      <c r="AB44" s="199">
        <v>0</v>
      </c>
      <c r="AC44" s="199">
        <v>12</v>
      </c>
      <c r="AD44" s="199">
        <v>0</v>
      </c>
      <c r="AE44" s="199">
        <v>0</v>
      </c>
      <c r="AF44" s="199">
        <v>0</v>
      </c>
      <c r="AG44" s="199">
        <v>11.95</v>
      </c>
      <c r="AH44" s="199">
        <v>0</v>
      </c>
      <c r="AI44" s="199">
        <v>23.07</v>
      </c>
      <c r="AJ44" s="199">
        <v>0</v>
      </c>
      <c r="AK44" s="199">
        <v>69.599999999999994</v>
      </c>
      <c r="AL44" s="199">
        <v>0</v>
      </c>
      <c r="AM44" s="199">
        <v>0</v>
      </c>
      <c r="AN44" s="199">
        <v>0</v>
      </c>
      <c r="AO44" s="199">
        <v>30</v>
      </c>
      <c r="AP44" s="199">
        <v>0</v>
      </c>
      <c r="AQ44" s="199">
        <v>17.7</v>
      </c>
      <c r="AR44" s="199">
        <v>0</v>
      </c>
      <c r="AS44" s="199">
        <v>0</v>
      </c>
      <c r="AT44" s="199">
        <v>0</v>
      </c>
    </row>
    <row r="45" spans="1:46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9.1</v>
      </c>
      <c r="L45" s="199">
        <v>559.70000000000005</v>
      </c>
      <c r="M45" s="199">
        <v>25.38</v>
      </c>
      <c r="N45" s="199">
        <v>35.06</v>
      </c>
      <c r="O45" s="199">
        <v>0</v>
      </c>
      <c r="P45" s="199">
        <v>34.950000000000003</v>
      </c>
      <c r="Q45" s="199">
        <v>5.01</v>
      </c>
      <c r="R45" s="199">
        <v>12.59</v>
      </c>
      <c r="S45" s="199">
        <v>7.84</v>
      </c>
      <c r="T45" s="199">
        <v>0</v>
      </c>
      <c r="U45" s="199">
        <v>124.3</v>
      </c>
      <c r="V45" s="199">
        <v>4.2300000000000004</v>
      </c>
      <c r="W45" s="199">
        <v>13.78</v>
      </c>
      <c r="X45" s="199">
        <v>43.79</v>
      </c>
      <c r="Y45" s="199">
        <v>0</v>
      </c>
      <c r="Z45" s="199">
        <v>75.17</v>
      </c>
      <c r="AA45" s="199">
        <v>20.78</v>
      </c>
      <c r="AB45" s="199">
        <v>0</v>
      </c>
      <c r="AC45" s="199">
        <v>12</v>
      </c>
      <c r="AD45" s="199">
        <v>0</v>
      </c>
      <c r="AE45" s="199">
        <v>0</v>
      </c>
      <c r="AF45" s="199">
        <v>0</v>
      </c>
      <c r="AG45" s="199">
        <v>11.95</v>
      </c>
      <c r="AH45" s="199">
        <v>0</v>
      </c>
      <c r="AI45" s="199">
        <v>23.07</v>
      </c>
      <c r="AJ45" s="199">
        <v>0</v>
      </c>
      <c r="AK45" s="199">
        <v>69.599999999999994</v>
      </c>
      <c r="AL45" s="199">
        <v>0</v>
      </c>
      <c r="AM45" s="199">
        <v>0</v>
      </c>
      <c r="AN45" s="199">
        <v>0</v>
      </c>
      <c r="AO45" s="199">
        <v>30</v>
      </c>
      <c r="AP45" s="199">
        <v>0</v>
      </c>
      <c r="AQ45" s="199">
        <v>17.7</v>
      </c>
      <c r="AR45" s="199">
        <v>0</v>
      </c>
      <c r="AS45" s="199">
        <v>0</v>
      </c>
      <c r="AT45" s="199">
        <v>0</v>
      </c>
    </row>
    <row r="46" spans="1:46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9.1</v>
      </c>
      <c r="L46" s="199">
        <v>559.70000000000005</v>
      </c>
      <c r="M46" s="199">
        <v>25.38</v>
      </c>
      <c r="N46" s="199">
        <v>35.06</v>
      </c>
      <c r="O46" s="199">
        <v>0</v>
      </c>
      <c r="P46" s="199">
        <v>34.950000000000003</v>
      </c>
      <c r="Q46" s="199">
        <v>5.01</v>
      </c>
      <c r="R46" s="199">
        <v>12.59</v>
      </c>
      <c r="S46" s="199">
        <v>7.84</v>
      </c>
      <c r="T46" s="199">
        <v>0</v>
      </c>
      <c r="U46" s="199">
        <v>124.3</v>
      </c>
      <c r="V46" s="199">
        <v>4.2300000000000004</v>
      </c>
      <c r="W46" s="199">
        <v>13.78</v>
      </c>
      <c r="X46" s="199">
        <v>43.79</v>
      </c>
      <c r="Y46" s="199">
        <v>0</v>
      </c>
      <c r="Z46" s="199">
        <v>75.17</v>
      </c>
      <c r="AA46" s="199">
        <v>20.78</v>
      </c>
      <c r="AB46" s="199">
        <v>0</v>
      </c>
      <c r="AC46" s="199">
        <v>12</v>
      </c>
      <c r="AD46" s="199">
        <v>0</v>
      </c>
      <c r="AE46" s="199">
        <v>0</v>
      </c>
      <c r="AF46" s="199">
        <v>0</v>
      </c>
      <c r="AG46" s="199">
        <v>11.95</v>
      </c>
      <c r="AH46" s="199">
        <v>0</v>
      </c>
      <c r="AI46" s="199">
        <v>23.07</v>
      </c>
      <c r="AJ46" s="199">
        <v>0</v>
      </c>
      <c r="AK46" s="199">
        <v>69.599999999999994</v>
      </c>
      <c r="AL46" s="199">
        <v>0</v>
      </c>
      <c r="AM46" s="199">
        <v>0</v>
      </c>
      <c r="AN46" s="199">
        <v>0</v>
      </c>
      <c r="AO46" s="199">
        <v>30</v>
      </c>
      <c r="AP46" s="199">
        <v>0</v>
      </c>
      <c r="AQ46" s="199">
        <v>17.7</v>
      </c>
      <c r="AR46" s="199">
        <v>0</v>
      </c>
      <c r="AS46" s="199">
        <v>0</v>
      </c>
      <c r="AT46" s="199">
        <v>0</v>
      </c>
    </row>
    <row r="47" spans="1:46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9.1</v>
      </c>
      <c r="L47" s="199">
        <v>559.70000000000005</v>
      </c>
      <c r="M47" s="199">
        <v>25.38</v>
      </c>
      <c r="N47" s="199">
        <v>35.06</v>
      </c>
      <c r="O47" s="199">
        <v>0</v>
      </c>
      <c r="P47" s="199">
        <v>34.950000000000003</v>
      </c>
      <c r="Q47" s="199">
        <v>5.01</v>
      </c>
      <c r="R47" s="199">
        <v>12.59</v>
      </c>
      <c r="S47" s="199">
        <v>7.84</v>
      </c>
      <c r="T47" s="199">
        <v>0</v>
      </c>
      <c r="U47" s="199">
        <v>124.3</v>
      </c>
      <c r="V47" s="199">
        <v>4.2300000000000004</v>
      </c>
      <c r="W47" s="199">
        <v>13.78</v>
      </c>
      <c r="X47" s="199">
        <v>43.79</v>
      </c>
      <c r="Y47" s="199">
        <v>0</v>
      </c>
      <c r="Z47" s="199">
        <v>75.17</v>
      </c>
      <c r="AA47" s="199">
        <v>20.78</v>
      </c>
      <c r="AB47" s="199">
        <v>0</v>
      </c>
      <c r="AC47" s="199">
        <v>12</v>
      </c>
      <c r="AD47" s="199">
        <v>0</v>
      </c>
      <c r="AE47" s="199">
        <v>0</v>
      </c>
      <c r="AF47" s="199">
        <v>0</v>
      </c>
      <c r="AG47" s="199">
        <v>11.95</v>
      </c>
      <c r="AH47" s="199">
        <v>0</v>
      </c>
      <c r="AI47" s="199">
        <v>23.07</v>
      </c>
      <c r="AJ47" s="199">
        <v>0</v>
      </c>
      <c r="AK47" s="199">
        <v>69.599999999999994</v>
      </c>
      <c r="AL47" s="199">
        <v>0</v>
      </c>
      <c r="AM47" s="199">
        <v>0</v>
      </c>
      <c r="AN47" s="199">
        <v>0</v>
      </c>
      <c r="AO47" s="199">
        <v>30</v>
      </c>
      <c r="AP47" s="199">
        <v>0</v>
      </c>
      <c r="AQ47" s="199">
        <v>17.7</v>
      </c>
      <c r="AR47" s="199">
        <v>0</v>
      </c>
      <c r="AS47" s="199">
        <v>0</v>
      </c>
      <c r="AT47" s="199">
        <v>0</v>
      </c>
    </row>
    <row r="48" spans="1:46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9.1</v>
      </c>
      <c r="L48" s="199">
        <v>559.70000000000005</v>
      </c>
      <c r="M48" s="199">
        <v>25.38</v>
      </c>
      <c r="N48" s="199">
        <v>35.06</v>
      </c>
      <c r="O48" s="199">
        <v>0</v>
      </c>
      <c r="P48" s="199">
        <v>34.950000000000003</v>
      </c>
      <c r="Q48" s="199">
        <v>5.01</v>
      </c>
      <c r="R48" s="199">
        <v>12.59</v>
      </c>
      <c r="S48" s="199">
        <v>7.84</v>
      </c>
      <c r="T48" s="199">
        <v>0</v>
      </c>
      <c r="U48" s="199">
        <v>124.3</v>
      </c>
      <c r="V48" s="199">
        <v>4.2300000000000004</v>
      </c>
      <c r="W48" s="199">
        <v>13.78</v>
      </c>
      <c r="X48" s="199">
        <v>43.79</v>
      </c>
      <c r="Y48" s="199">
        <v>0</v>
      </c>
      <c r="Z48" s="199">
        <v>75.17</v>
      </c>
      <c r="AA48" s="199">
        <v>20.78</v>
      </c>
      <c r="AB48" s="199">
        <v>0</v>
      </c>
      <c r="AC48" s="199">
        <v>11.97</v>
      </c>
      <c r="AD48" s="199">
        <v>0</v>
      </c>
      <c r="AE48" s="199">
        <v>0</v>
      </c>
      <c r="AF48" s="199">
        <v>0</v>
      </c>
      <c r="AG48" s="199">
        <v>11.95</v>
      </c>
      <c r="AH48" s="199">
        <v>0</v>
      </c>
      <c r="AI48" s="199">
        <v>23.07</v>
      </c>
      <c r="AJ48" s="199">
        <v>0</v>
      </c>
      <c r="AK48" s="199">
        <v>69.599999999999994</v>
      </c>
      <c r="AL48" s="199">
        <v>0</v>
      </c>
      <c r="AM48" s="199">
        <v>0</v>
      </c>
      <c r="AN48" s="199">
        <v>0</v>
      </c>
      <c r="AO48" s="199">
        <v>30</v>
      </c>
      <c r="AP48" s="199">
        <v>0</v>
      </c>
      <c r="AQ48" s="199">
        <v>17.7</v>
      </c>
      <c r="AR48" s="199">
        <v>0</v>
      </c>
      <c r="AS48" s="199">
        <v>0</v>
      </c>
      <c r="AT48" s="199">
        <v>0</v>
      </c>
    </row>
    <row r="49" spans="1:46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9.1</v>
      </c>
      <c r="L49" s="199">
        <v>559.70000000000005</v>
      </c>
      <c r="M49" s="199">
        <v>27.31</v>
      </c>
      <c r="N49" s="199">
        <v>35.06</v>
      </c>
      <c r="O49" s="199">
        <v>0</v>
      </c>
      <c r="P49" s="199">
        <v>35.4</v>
      </c>
      <c r="Q49" s="199">
        <v>5.01</v>
      </c>
      <c r="R49" s="199">
        <v>12.59</v>
      </c>
      <c r="S49" s="199">
        <v>7.84</v>
      </c>
      <c r="T49" s="199">
        <v>0</v>
      </c>
      <c r="U49" s="199">
        <v>124.3</v>
      </c>
      <c r="V49" s="199">
        <v>4.2300000000000004</v>
      </c>
      <c r="W49" s="199">
        <v>13.78</v>
      </c>
      <c r="X49" s="199">
        <v>43.79</v>
      </c>
      <c r="Y49" s="199">
        <v>0</v>
      </c>
      <c r="Z49" s="199">
        <v>75.17</v>
      </c>
      <c r="AA49" s="199">
        <v>20.78</v>
      </c>
      <c r="AB49" s="199">
        <v>0</v>
      </c>
      <c r="AC49" s="199">
        <v>11.97</v>
      </c>
      <c r="AD49" s="199">
        <v>0</v>
      </c>
      <c r="AE49" s="199">
        <v>0</v>
      </c>
      <c r="AF49" s="199">
        <v>0</v>
      </c>
      <c r="AG49" s="199">
        <v>11.95</v>
      </c>
      <c r="AH49" s="199">
        <v>0</v>
      </c>
      <c r="AI49" s="199">
        <v>21.67</v>
      </c>
      <c r="AJ49" s="199">
        <v>0</v>
      </c>
      <c r="AK49" s="199">
        <v>69.599999999999994</v>
      </c>
      <c r="AL49" s="199">
        <v>0</v>
      </c>
      <c r="AM49" s="199">
        <v>0</v>
      </c>
      <c r="AN49" s="199">
        <v>0</v>
      </c>
      <c r="AO49" s="199">
        <v>30</v>
      </c>
      <c r="AP49" s="199">
        <v>0</v>
      </c>
      <c r="AQ49" s="199">
        <v>17.7</v>
      </c>
      <c r="AR49" s="199">
        <v>0</v>
      </c>
      <c r="AS49" s="199">
        <v>0</v>
      </c>
      <c r="AT49" s="199">
        <v>0</v>
      </c>
    </row>
    <row r="50" spans="1:46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9.1</v>
      </c>
      <c r="L50" s="199">
        <v>559.70000000000005</v>
      </c>
      <c r="M50" s="199">
        <v>27.31</v>
      </c>
      <c r="N50" s="199">
        <v>35.06</v>
      </c>
      <c r="O50" s="199">
        <v>0</v>
      </c>
      <c r="P50" s="199">
        <v>35.4</v>
      </c>
      <c r="Q50" s="199">
        <v>5.01</v>
      </c>
      <c r="R50" s="199">
        <v>12.59</v>
      </c>
      <c r="S50" s="199">
        <v>7.84</v>
      </c>
      <c r="T50" s="199">
        <v>0</v>
      </c>
      <c r="U50" s="199">
        <v>124.3</v>
      </c>
      <c r="V50" s="199">
        <v>4.2300000000000004</v>
      </c>
      <c r="W50" s="199">
        <v>13.78</v>
      </c>
      <c r="X50" s="199">
        <v>43.79</v>
      </c>
      <c r="Y50" s="199">
        <v>0</v>
      </c>
      <c r="Z50" s="199">
        <v>75.17</v>
      </c>
      <c r="AA50" s="199">
        <v>20.78</v>
      </c>
      <c r="AB50" s="199">
        <v>0</v>
      </c>
      <c r="AC50" s="199">
        <v>11.97</v>
      </c>
      <c r="AD50" s="199">
        <v>0</v>
      </c>
      <c r="AE50" s="199">
        <v>0</v>
      </c>
      <c r="AF50" s="199">
        <v>0</v>
      </c>
      <c r="AG50" s="199">
        <v>11.95</v>
      </c>
      <c r="AH50" s="199">
        <v>0</v>
      </c>
      <c r="AI50" s="199">
        <v>23.07</v>
      </c>
      <c r="AJ50" s="199">
        <v>0</v>
      </c>
      <c r="AK50" s="199">
        <v>69.599999999999994</v>
      </c>
      <c r="AL50" s="199">
        <v>0</v>
      </c>
      <c r="AM50" s="199">
        <v>0</v>
      </c>
      <c r="AN50" s="199">
        <v>0</v>
      </c>
      <c r="AO50" s="199">
        <v>30</v>
      </c>
      <c r="AP50" s="199">
        <v>0</v>
      </c>
      <c r="AQ50" s="199">
        <v>17.7</v>
      </c>
      <c r="AR50" s="199">
        <v>0</v>
      </c>
      <c r="AS50" s="199">
        <v>0</v>
      </c>
      <c r="AT50" s="199">
        <v>0</v>
      </c>
    </row>
    <row r="51" spans="1:46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9.1</v>
      </c>
      <c r="L51" s="199">
        <v>559.70000000000005</v>
      </c>
      <c r="M51" s="199">
        <v>27.31</v>
      </c>
      <c r="N51" s="199">
        <v>35.06</v>
      </c>
      <c r="O51" s="199">
        <v>0</v>
      </c>
      <c r="P51" s="199">
        <v>35.4</v>
      </c>
      <c r="Q51" s="199">
        <v>5.01</v>
      </c>
      <c r="R51" s="199">
        <v>12.59</v>
      </c>
      <c r="S51" s="199">
        <v>7.84</v>
      </c>
      <c r="T51" s="199">
        <v>0</v>
      </c>
      <c r="U51" s="199">
        <v>124.3</v>
      </c>
      <c r="V51" s="199">
        <v>4.2300000000000004</v>
      </c>
      <c r="W51" s="199">
        <v>13.78</v>
      </c>
      <c r="X51" s="199">
        <v>43.79</v>
      </c>
      <c r="Y51" s="199">
        <v>0</v>
      </c>
      <c r="Z51" s="199">
        <v>75.17</v>
      </c>
      <c r="AA51" s="199">
        <v>20.78</v>
      </c>
      <c r="AB51" s="199">
        <v>0</v>
      </c>
      <c r="AC51" s="199">
        <v>11.97</v>
      </c>
      <c r="AD51" s="199">
        <v>0</v>
      </c>
      <c r="AE51" s="199">
        <v>0</v>
      </c>
      <c r="AF51" s="199">
        <v>0</v>
      </c>
      <c r="AG51" s="199">
        <v>11.95</v>
      </c>
      <c r="AH51" s="199">
        <v>0</v>
      </c>
      <c r="AI51" s="199">
        <v>23.07</v>
      </c>
      <c r="AJ51" s="199">
        <v>0</v>
      </c>
      <c r="AK51" s="199">
        <v>69.599999999999994</v>
      </c>
      <c r="AL51" s="199">
        <v>0</v>
      </c>
      <c r="AM51" s="199">
        <v>0</v>
      </c>
      <c r="AN51" s="199">
        <v>0</v>
      </c>
      <c r="AO51" s="199">
        <v>30</v>
      </c>
      <c r="AP51" s="199">
        <v>0</v>
      </c>
      <c r="AQ51" s="199">
        <v>17.7</v>
      </c>
      <c r="AR51" s="199">
        <v>0</v>
      </c>
      <c r="AS51" s="199">
        <v>0</v>
      </c>
      <c r="AT51" s="199">
        <v>0</v>
      </c>
    </row>
    <row r="52" spans="1:46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9.1</v>
      </c>
      <c r="L52" s="199">
        <v>559.70000000000005</v>
      </c>
      <c r="M52" s="199">
        <v>27.31</v>
      </c>
      <c r="N52" s="199">
        <v>35.06</v>
      </c>
      <c r="O52" s="199">
        <v>0</v>
      </c>
      <c r="P52" s="199">
        <v>35.4</v>
      </c>
      <c r="Q52" s="199">
        <v>5.01</v>
      </c>
      <c r="R52" s="199">
        <v>12.59</v>
      </c>
      <c r="S52" s="199">
        <v>7.84</v>
      </c>
      <c r="T52" s="199">
        <v>0</v>
      </c>
      <c r="U52" s="199">
        <v>124.3</v>
      </c>
      <c r="V52" s="199">
        <v>4.2300000000000004</v>
      </c>
      <c r="W52" s="199">
        <v>13.78</v>
      </c>
      <c r="X52" s="199">
        <v>43.79</v>
      </c>
      <c r="Y52" s="199">
        <v>0</v>
      </c>
      <c r="Z52" s="199">
        <v>75.17</v>
      </c>
      <c r="AA52" s="199">
        <v>20.78</v>
      </c>
      <c r="AB52" s="199">
        <v>0</v>
      </c>
      <c r="AC52" s="199">
        <v>11.97</v>
      </c>
      <c r="AD52" s="199">
        <v>0</v>
      </c>
      <c r="AE52" s="199">
        <v>0</v>
      </c>
      <c r="AF52" s="199">
        <v>0</v>
      </c>
      <c r="AG52" s="199">
        <v>11.95</v>
      </c>
      <c r="AH52" s="199">
        <v>0</v>
      </c>
      <c r="AI52" s="199">
        <v>23.07</v>
      </c>
      <c r="AJ52" s="199">
        <v>0</v>
      </c>
      <c r="AK52" s="199">
        <v>69.599999999999994</v>
      </c>
      <c r="AL52" s="199">
        <v>0</v>
      </c>
      <c r="AM52" s="199">
        <v>0</v>
      </c>
      <c r="AN52" s="199">
        <v>0</v>
      </c>
      <c r="AO52" s="199">
        <v>30</v>
      </c>
      <c r="AP52" s="199">
        <v>0</v>
      </c>
      <c r="AQ52" s="199">
        <v>17.7</v>
      </c>
      <c r="AR52" s="199">
        <v>0</v>
      </c>
      <c r="AS52" s="199">
        <v>0</v>
      </c>
      <c r="AT52" s="199">
        <v>0</v>
      </c>
    </row>
    <row r="53" spans="1:46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9.1</v>
      </c>
      <c r="L53" s="199">
        <v>559.70000000000005</v>
      </c>
      <c r="M53" s="199">
        <v>27.31</v>
      </c>
      <c r="N53" s="199">
        <v>35.06</v>
      </c>
      <c r="O53" s="199">
        <v>0</v>
      </c>
      <c r="P53" s="199">
        <v>35.4</v>
      </c>
      <c r="Q53" s="199">
        <v>5.01</v>
      </c>
      <c r="R53" s="199">
        <v>12.59</v>
      </c>
      <c r="S53" s="199">
        <v>7.84</v>
      </c>
      <c r="T53" s="199">
        <v>0</v>
      </c>
      <c r="U53" s="199">
        <v>124.3</v>
      </c>
      <c r="V53" s="199">
        <v>4.2300000000000004</v>
      </c>
      <c r="W53" s="199">
        <v>13.78</v>
      </c>
      <c r="X53" s="199">
        <v>43.79</v>
      </c>
      <c r="Y53" s="199">
        <v>0</v>
      </c>
      <c r="Z53" s="199">
        <v>75.17</v>
      </c>
      <c r="AA53" s="199">
        <v>20.78</v>
      </c>
      <c r="AB53" s="199">
        <v>0</v>
      </c>
      <c r="AC53" s="199">
        <v>11.97</v>
      </c>
      <c r="AD53" s="199">
        <v>0</v>
      </c>
      <c r="AE53" s="199">
        <v>0</v>
      </c>
      <c r="AF53" s="199">
        <v>0</v>
      </c>
      <c r="AG53" s="199">
        <v>11.95</v>
      </c>
      <c r="AH53" s="199">
        <v>0</v>
      </c>
      <c r="AI53" s="199">
        <v>15</v>
      </c>
      <c r="AJ53" s="199">
        <v>0</v>
      </c>
      <c r="AK53" s="199">
        <v>69.599999999999994</v>
      </c>
      <c r="AL53" s="199">
        <v>0</v>
      </c>
      <c r="AM53" s="199">
        <v>0</v>
      </c>
      <c r="AN53" s="199">
        <v>0</v>
      </c>
      <c r="AO53" s="199">
        <v>30</v>
      </c>
      <c r="AP53" s="199">
        <v>0</v>
      </c>
      <c r="AQ53" s="199">
        <v>17.7</v>
      </c>
      <c r="AR53" s="199">
        <v>0</v>
      </c>
      <c r="AS53" s="199">
        <v>0</v>
      </c>
      <c r="AT53" s="199">
        <v>0</v>
      </c>
    </row>
    <row r="54" spans="1:46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9.1</v>
      </c>
      <c r="L54" s="199">
        <v>559.70000000000005</v>
      </c>
      <c r="M54" s="199">
        <v>27.31</v>
      </c>
      <c r="N54" s="199">
        <v>35.06</v>
      </c>
      <c r="O54" s="199">
        <v>0</v>
      </c>
      <c r="P54" s="199">
        <v>35.4</v>
      </c>
      <c r="Q54" s="199">
        <v>5.01</v>
      </c>
      <c r="R54" s="199">
        <v>12.59</v>
      </c>
      <c r="S54" s="199">
        <v>7.84</v>
      </c>
      <c r="T54" s="199">
        <v>0</v>
      </c>
      <c r="U54" s="199">
        <v>124.3</v>
      </c>
      <c r="V54" s="199">
        <v>4.2300000000000004</v>
      </c>
      <c r="W54" s="199">
        <v>13.78</v>
      </c>
      <c r="X54" s="199">
        <v>43.79</v>
      </c>
      <c r="Y54" s="199">
        <v>0</v>
      </c>
      <c r="Z54" s="199">
        <v>75.17</v>
      </c>
      <c r="AA54" s="199">
        <v>20.78</v>
      </c>
      <c r="AB54" s="199">
        <v>0</v>
      </c>
      <c r="AC54" s="199">
        <v>11.97</v>
      </c>
      <c r="AD54" s="199">
        <v>0</v>
      </c>
      <c r="AE54" s="199">
        <v>0</v>
      </c>
      <c r="AF54" s="199">
        <v>0</v>
      </c>
      <c r="AG54" s="199">
        <v>11.95</v>
      </c>
      <c r="AH54" s="199">
        <v>0</v>
      </c>
      <c r="AI54" s="199">
        <v>15</v>
      </c>
      <c r="AJ54" s="199">
        <v>0</v>
      </c>
      <c r="AK54" s="199">
        <v>69.599999999999994</v>
      </c>
      <c r="AL54" s="199">
        <v>0</v>
      </c>
      <c r="AM54" s="199">
        <v>0</v>
      </c>
      <c r="AN54" s="199">
        <v>0</v>
      </c>
      <c r="AO54" s="199">
        <v>30</v>
      </c>
      <c r="AP54" s="199">
        <v>0</v>
      </c>
      <c r="AQ54" s="199">
        <v>17.7</v>
      </c>
      <c r="AR54" s="199">
        <v>0</v>
      </c>
      <c r="AS54" s="199">
        <v>0</v>
      </c>
      <c r="AT54" s="199">
        <v>0</v>
      </c>
    </row>
    <row r="55" spans="1:46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9.1</v>
      </c>
      <c r="L55" s="199">
        <v>559.70000000000005</v>
      </c>
      <c r="M55" s="199">
        <v>25.38</v>
      </c>
      <c r="N55" s="199">
        <v>35.06</v>
      </c>
      <c r="O55" s="199">
        <v>0</v>
      </c>
      <c r="P55" s="199">
        <v>35.4</v>
      </c>
      <c r="Q55" s="199">
        <v>5.01</v>
      </c>
      <c r="R55" s="199">
        <v>12.59</v>
      </c>
      <c r="S55" s="199">
        <v>7.84</v>
      </c>
      <c r="T55" s="199">
        <v>0</v>
      </c>
      <c r="U55" s="199">
        <v>124.3</v>
      </c>
      <c r="V55" s="199">
        <v>4.2300000000000004</v>
      </c>
      <c r="W55" s="199">
        <v>13.78</v>
      </c>
      <c r="X55" s="199">
        <v>43.79</v>
      </c>
      <c r="Y55" s="199">
        <v>0</v>
      </c>
      <c r="Z55" s="199">
        <v>75.17</v>
      </c>
      <c r="AA55" s="199">
        <v>20.78</v>
      </c>
      <c r="AB55" s="199">
        <v>0</v>
      </c>
      <c r="AC55" s="199">
        <v>11.97</v>
      </c>
      <c r="AD55" s="199">
        <v>0</v>
      </c>
      <c r="AE55" s="199">
        <v>0</v>
      </c>
      <c r="AF55" s="199">
        <v>0</v>
      </c>
      <c r="AG55" s="199">
        <v>11.95</v>
      </c>
      <c r="AH55" s="199">
        <v>0</v>
      </c>
      <c r="AI55" s="199">
        <v>15</v>
      </c>
      <c r="AJ55" s="199">
        <v>0</v>
      </c>
      <c r="AK55" s="199">
        <v>69.599999999999994</v>
      </c>
      <c r="AL55" s="199">
        <v>0</v>
      </c>
      <c r="AM55" s="199">
        <v>0</v>
      </c>
      <c r="AN55" s="199">
        <v>0</v>
      </c>
      <c r="AO55" s="199">
        <v>30</v>
      </c>
      <c r="AP55" s="199">
        <v>0</v>
      </c>
      <c r="AQ55" s="199">
        <v>17.7</v>
      </c>
      <c r="AR55" s="199">
        <v>0</v>
      </c>
      <c r="AS55" s="199">
        <v>0</v>
      </c>
      <c r="AT55" s="199">
        <v>0</v>
      </c>
    </row>
    <row r="56" spans="1:46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9.1</v>
      </c>
      <c r="L56" s="199">
        <v>559.70000000000005</v>
      </c>
      <c r="M56" s="199">
        <v>25.38</v>
      </c>
      <c r="N56" s="199">
        <v>35.06</v>
      </c>
      <c r="O56" s="199">
        <v>0</v>
      </c>
      <c r="P56" s="199">
        <v>35.4</v>
      </c>
      <c r="Q56" s="199">
        <v>5.01</v>
      </c>
      <c r="R56" s="199">
        <v>12.59</v>
      </c>
      <c r="S56" s="199">
        <v>7.84</v>
      </c>
      <c r="T56" s="199">
        <v>0</v>
      </c>
      <c r="U56" s="199">
        <v>124.3</v>
      </c>
      <c r="V56" s="199">
        <v>4.2300000000000004</v>
      </c>
      <c r="W56" s="199">
        <v>13.78</v>
      </c>
      <c r="X56" s="199">
        <v>43.79</v>
      </c>
      <c r="Y56" s="199">
        <v>0</v>
      </c>
      <c r="Z56" s="199">
        <v>75.17</v>
      </c>
      <c r="AA56" s="199">
        <v>20.78</v>
      </c>
      <c r="AB56" s="199">
        <v>0</v>
      </c>
      <c r="AC56" s="199">
        <v>11.97</v>
      </c>
      <c r="AD56" s="199">
        <v>0</v>
      </c>
      <c r="AE56" s="199">
        <v>0</v>
      </c>
      <c r="AF56" s="199">
        <v>0</v>
      </c>
      <c r="AG56" s="199">
        <v>11.95</v>
      </c>
      <c r="AH56" s="199">
        <v>0</v>
      </c>
      <c r="AI56" s="199">
        <v>15</v>
      </c>
      <c r="AJ56" s="199">
        <v>0</v>
      </c>
      <c r="AK56" s="199">
        <v>69.599999999999994</v>
      </c>
      <c r="AL56" s="199">
        <v>0</v>
      </c>
      <c r="AM56" s="199">
        <v>0</v>
      </c>
      <c r="AN56" s="199">
        <v>0</v>
      </c>
      <c r="AO56" s="199">
        <v>30</v>
      </c>
      <c r="AP56" s="199">
        <v>0</v>
      </c>
      <c r="AQ56" s="199">
        <v>17.7</v>
      </c>
      <c r="AR56" s="199">
        <v>0</v>
      </c>
      <c r="AS56" s="199">
        <v>0</v>
      </c>
      <c r="AT56" s="199">
        <v>0</v>
      </c>
    </row>
    <row r="57" spans="1:46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1.62</v>
      </c>
      <c r="H57" s="199">
        <v>0</v>
      </c>
      <c r="I57" s="199">
        <v>0</v>
      </c>
      <c r="J57" s="199">
        <v>0</v>
      </c>
      <c r="K57" s="199">
        <v>9.1</v>
      </c>
      <c r="L57" s="199">
        <v>559.70000000000005</v>
      </c>
      <c r="M57" s="199">
        <v>25.38</v>
      </c>
      <c r="N57" s="199">
        <v>35.06</v>
      </c>
      <c r="O57" s="199">
        <v>0</v>
      </c>
      <c r="P57" s="199">
        <v>35.619999999999997</v>
      </c>
      <c r="Q57" s="199">
        <v>5.01</v>
      </c>
      <c r="R57" s="199">
        <v>12.59</v>
      </c>
      <c r="S57" s="199">
        <v>7.84</v>
      </c>
      <c r="T57" s="199">
        <v>0</v>
      </c>
      <c r="U57" s="199">
        <v>124.3</v>
      </c>
      <c r="V57" s="199">
        <v>4.2300000000000004</v>
      </c>
      <c r="W57" s="199">
        <v>13.78</v>
      </c>
      <c r="X57" s="199">
        <v>43.79</v>
      </c>
      <c r="Y57" s="199">
        <v>0</v>
      </c>
      <c r="Z57" s="199">
        <v>75.17</v>
      </c>
      <c r="AA57" s="199">
        <v>20.78</v>
      </c>
      <c r="AB57" s="199">
        <v>0</v>
      </c>
      <c r="AC57" s="199">
        <v>11.97</v>
      </c>
      <c r="AD57" s="199">
        <v>0</v>
      </c>
      <c r="AE57" s="199">
        <v>0</v>
      </c>
      <c r="AF57" s="199">
        <v>0</v>
      </c>
      <c r="AG57" s="199">
        <v>11.95</v>
      </c>
      <c r="AH57" s="199">
        <v>0</v>
      </c>
      <c r="AI57" s="199">
        <v>15</v>
      </c>
      <c r="AJ57" s="199">
        <v>0</v>
      </c>
      <c r="AK57" s="199">
        <v>69.599999999999994</v>
      </c>
      <c r="AL57" s="199">
        <v>0</v>
      </c>
      <c r="AM57" s="199">
        <v>0</v>
      </c>
      <c r="AN57" s="199">
        <v>0</v>
      </c>
      <c r="AO57" s="199">
        <v>30</v>
      </c>
      <c r="AP57" s="199">
        <v>0</v>
      </c>
      <c r="AQ57" s="199">
        <v>17.7</v>
      </c>
      <c r="AR57" s="199">
        <v>0</v>
      </c>
      <c r="AS57" s="199">
        <v>0</v>
      </c>
      <c r="AT57" s="199">
        <v>0</v>
      </c>
    </row>
    <row r="58" spans="1:46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1.62</v>
      </c>
      <c r="H58" s="199">
        <v>0</v>
      </c>
      <c r="I58" s="199">
        <v>0</v>
      </c>
      <c r="J58" s="199">
        <v>0</v>
      </c>
      <c r="K58" s="199">
        <v>9.1</v>
      </c>
      <c r="L58" s="199">
        <v>559.70000000000005</v>
      </c>
      <c r="M58" s="199">
        <v>25.38</v>
      </c>
      <c r="N58" s="199">
        <v>35.06</v>
      </c>
      <c r="O58" s="199">
        <v>0</v>
      </c>
      <c r="P58" s="199">
        <v>35.619999999999997</v>
      </c>
      <c r="Q58" s="199">
        <v>5.01</v>
      </c>
      <c r="R58" s="199">
        <v>12.59</v>
      </c>
      <c r="S58" s="199">
        <v>7.84</v>
      </c>
      <c r="T58" s="199">
        <v>0</v>
      </c>
      <c r="U58" s="199">
        <v>124.3</v>
      </c>
      <c r="V58" s="199">
        <v>4.2300000000000004</v>
      </c>
      <c r="W58" s="199">
        <v>13.78</v>
      </c>
      <c r="X58" s="199">
        <v>43.79</v>
      </c>
      <c r="Y58" s="199">
        <v>0</v>
      </c>
      <c r="Z58" s="199">
        <v>75.17</v>
      </c>
      <c r="AA58" s="199">
        <v>20.78</v>
      </c>
      <c r="AB58" s="199">
        <v>0</v>
      </c>
      <c r="AC58" s="199">
        <v>11.97</v>
      </c>
      <c r="AD58" s="199">
        <v>0</v>
      </c>
      <c r="AE58" s="199">
        <v>0</v>
      </c>
      <c r="AF58" s="199">
        <v>0</v>
      </c>
      <c r="AG58" s="199">
        <v>11.95</v>
      </c>
      <c r="AH58" s="199">
        <v>0</v>
      </c>
      <c r="AI58" s="199">
        <v>15</v>
      </c>
      <c r="AJ58" s="199">
        <v>0</v>
      </c>
      <c r="AK58" s="199">
        <v>69.599999999999994</v>
      </c>
      <c r="AL58" s="199">
        <v>0</v>
      </c>
      <c r="AM58" s="199">
        <v>0</v>
      </c>
      <c r="AN58" s="199">
        <v>0</v>
      </c>
      <c r="AO58" s="199">
        <v>30</v>
      </c>
      <c r="AP58" s="199">
        <v>0</v>
      </c>
      <c r="AQ58" s="199">
        <v>17.7</v>
      </c>
      <c r="AR58" s="199">
        <v>0</v>
      </c>
      <c r="AS58" s="199">
        <v>0</v>
      </c>
      <c r="AT58" s="199">
        <v>0</v>
      </c>
    </row>
    <row r="59" spans="1:46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9.1</v>
      </c>
      <c r="L59" s="199">
        <v>559.70000000000005</v>
      </c>
      <c r="M59" s="199">
        <v>25.38</v>
      </c>
      <c r="N59" s="199">
        <v>35.06</v>
      </c>
      <c r="O59" s="199">
        <v>0</v>
      </c>
      <c r="P59" s="199">
        <v>35.619999999999997</v>
      </c>
      <c r="Q59" s="199">
        <v>5.01</v>
      </c>
      <c r="R59" s="199">
        <v>12.59</v>
      </c>
      <c r="S59" s="199">
        <v>7.84</v>
      </c>
      <c r="T59" s="199">
        <v>0</v>
      </c>
      <c r="U59" s="199">
        <v>124.3</v>
      </c>
      <c r="V59" s="199">
        <v>4.2300000000000004</v>
      </c>
      <c r="W59" s="199">
        <v>10.33</v>
      </c>
      <c r="X59" s="199">
        <v>43.79</v>
      </c>
      <c r="Y59" s="199">
        <v>0</v>
      </c>
      <c r="Z59" s="199">
        <v>75.17</v>
      </c>
      <c r="AA59" s="199">
        <v>20.78</v>
      </c>
      <c r="AB59" s="199">
        <v>0</v>
      </c>
      <c r="AC59" s="199">
        <v>11.97</v>
      </c>
      <c r="AD59" s="199">
        <v>0</v>
      </c>
      <c r="AE59" s="199">
        <v>0</v>
      </c>
      <c r="AF59" s="199">
        <v>0</v>
      </c>
      <c r="AG59" s="199">
        <v>11.95</v>
      </c>
      <c r="AH59" s="199">
        <v>0</v>
      </c>
      <c r="AI59" s="199">
        <v>15</v>
      </c>
      <c r="AJ59" s="199">
        <v>0</v>
      </c>
      <c r="AK59" s="199">
        <v>69.599999999999994</v>
      </c>
      <c r="AL59" s="199">
        <v>0</v>
      </c>
      <c r="AM59" s="199">
        <v>0</v>
      </c>
      <c r="AN59" s="199">
        <v>0</v>
      </c>
      <c r="AO59" s="199">
        <v>30</v>
      </c>
      <c r="AP59" s="199">
        <v>0</v>
      </c>
      <c r="AQ59" s="199">
        <v>17.7</v>
      </c>
      <c r="AR59" s="199">
        <v>0</v>
      </c>
      <c r="AS59" s="199">
        <v>0</v>
      </c>
      <c r="AT59" s="199">
        <v>0</v>
      </c>
    </row>
    <row r="60" spans="1:46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9.1</v>
      </c>
      <c r="L60" s="199">
        <v>559.70000000000005</v>
      </c>
      <c r="M60" s="199">
        <v>25.38</v>
      </c>
      <c r="N60" s="199">
        <v>35.06</v>
      </c>
      <c r="O60" s="199">
        <v>0</v>
      </c>
      <c r="P60" s="199">
        <v>35.619999999999997</v>
      </c>
      <c r="Q60" s="199">
        <v>5.01</v>
      </c>
      <c r="R60" s="199">
        <v>12.59</v>
      </c>
      <c r="S60" s="199">
        <v>7.84</v>
      </c>
      <c r="T60" s="199">
        <v>0</v>
      </c>
      <c r="U60" s="199">
        <v>124.3</v>
      </c>
      <c r="V60" s="199">
        <v>4.2300000000000004</v>
      </c>
      <c r="W60" s="199">
        <v>10.33</v>
      </c>
      <c r="X60" s="199">
        <v>43.79</v>
      </c>
      <c r="Y60" s="199">
        <v>0</v>
      </c>
      <c r="Z60" s="199">
        <v>75.17</v>
      </c>
      <c r="AA60" s="199">
        <v>20.78</v>
      </c>
      <c r="AB60" s="199">
        <v>0</v>
      </c>
      <c r="AC60" s="199">
        <v>11.97</v>
      </c>
      <c r="AD60" s="199">
        <v>0</v>
      </c>
      <c r="AE60" s="199">
        <v>0</v>
      </c>
      <c r="AF60" s="199">
        <v>0</v>
      </c>
      <c r="AG60" s="199">
        <v>11.95</v>
      </c>
      <c r="AH60" s="199">
        <v>0</v>
      </c>
      <c r="AI60" s="199">
        <v>15</v>
      </c>
      <c r="AJ60" s="199">
        <v>0</v>
      </c>
      <c r="AK60" s="199">
        <v>69.599999999999994</v>
      </c>
      <c r="AL60" s="199">
        <v>0</v>
      </c>
      <c r="AM60" s="199">
        <v>0</v>
      </c>
      <c r="AN60" s="199">
        <v>0</v>
      </c>
      <c r="AO60" s="199">
        <v>30</v>
      </c>
      <c r="AP60" s="199">
        <v>0</v>
      </c>
      <c r="AQ60" s="199">
        <v>17.7</v>
      </c>
      <c r="AR60" s="199">
        <v>0</v>
      </c>
      <c r="AS60" s="199">
        <v>0</v>
      </c>
      <c r="AT60" s="199">
        <v>0</v>
      </c>
    </row>
    <row r="61" spans="1:46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9.1</v>
      </c>
      <c r="L61" s="199">
        <v>559.70000000000005</v>
      </c>
      <c r="M61" s="199">
        <v>25.38</v>
      </c>
      <c r="N61" s="199">
        <v>35.06</v>
      </c>
      <c r="O61" s="199">
        <v>0</v>
      </c>
      <c r="P61" s="199">
        <v>35.619999999999997</v>
      </c>
      <c r="Q61" s="199">
        <v>5.01</v>
      </c>
      <c r="R61" s="199">
        <v>12.59</v>
      </c>
      <c r="S61" s="199">
        <v>7.84</v>
      </c>
      <c r="T61" s="199">
        <v>0</v>
      </c>
      <c r="U61" s="199">
        <v>124.3</v>
      </c>
      <c r="V61" s="199">
        <v>4.2300000000000004</v>
      </c>
      <c r="W61" s="199">
        <v>10.33</v>
      </c>
      <c r="X61" s="199">
        <v>43.79</v>
      </c>
      <c r="Y61" s="199">
        <v>0</v>
      </c>
      <c r="Z61" s="199">
        <v>75.17</v>
      </c>
      <c r="AA61" s="199">
        <v>20.78</v>
      </c>
      <c r="AB61" s="199">
        <v>0</v>
      </c>
      <c r="AC61" s="199">
        <v>11.97</v>
      </c>
      <c r="AD61" s="199">
        <v>0</v>
      </c>
      <c r="AE61" s="199">
        <v>0</v>
      </c>
      <c r="AF61" s="199">
        <v>0</v>
      </c>
      <c r="AG61" s="199">
        <v>11.95</v>
      </c>
      <c r="AH61" s="199">
        <v>0</v>
      </c>
      <c r="AI61" s="199">
        <v>15</v>
      </c>
      <c r="AJ61" s="199">
        <v>0</v>
      </c>
      <c r="AK61" s="199">
        <v>69.599999999999994</v>
      </c>
      <c r="AL61" s="199">
        <v>0</v>
      </c>
      <c r="AM61" s="199">
        <v>0</v>
      </c>
      <c r="AN61" s="199">
        <v>0</v>
      </c>
      <c r="AO61" s="199">
        <v>30</v>
      </c>
      <c r="AP61" s="199">
        <v>0</v>
      </c>
      <c r="AQ61" s="199">
        <v>17.7</v>
      </c>
      <c r="AR61" s="199">
        <v>0</v>
      </c>
      <c r="AS61" s="199">
        <v>0</v>
      </c>
      <c r="AT61" s="199">
        <v>0</v>
      </c>
    </row>
    <row r="62" spans="1:46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9.1</v>
      </c>
      <c r="L62" s="199">
        <v>559.70000000000005</v>
      </c>
      <c r="M62" s="199">
        <v>25.38</v>
      </c>
      <c r="N62" s="199">
        <v>35.06</v>
      </c>
      <c r="O62" s="199">
        <v>0</v>
      </c>
      <c r="P62" s="199">
        <v>35.619999999999997</v>
      </c>
      <c r="Q62" s="199">
        <v>5.01</v>
      </c>
      <c r="R62" s="199">
        <v>12.59</v>
      </c>
      <c r="S62" s="199">
        <v>7.84</v>
      </c>
      <c r="T62" s="199">
        <v>0</v>
      </c>
      <c r="U62" s="199">
        <v>124.3</v>
      </c>
      <c r="V62" s="199">
        <v>4.2300000000000004</v>
      </c>
      <c r="W62" s="199">
        <v>10.33</v>
      </c>
      <c r="X62" s="199">
        <v>43.79</v>
      </c>
      <c r="Y62" s="199">
        <v>0</v>
      </c>
      <c r="Z62" s="199">
        <v>75.17</v>
      </c>
      <c r="AA62" s="199">
        <v>20.78</v>
      </c>
      <c r="AB62" s="199">
        <v>0</v>
      </c>
      <c r="AC62" s="199">
        <v>9.93</v>
      </c>
      <c r="AD62" s="199">
        <v>0</v>
      </c>
      <c r="AE62" s="199">
        <v>0</v>
      </c>
      <c r="AF62" s="199">
        <v>0</v>
      </c>
      <c r="AG62" s="199">
        <v>11.95</v>
      </c>
      <c r="AH62" s="199">
        <v>0</v>
      </c>
      <c r="AI62" s="199">
        <v>15</v>
      </c>
      <c r="AJ62" s="199">
        <v>0</v>
      </c>
      <c r="AK62" s="199">
        <v>69.599999999999994</v>
      </c>
      <c r="AL62" s="199">
        <v>0</v>
      </c>
      <c r="AM62" s="199">
        <v>0</v>
      </c>
      <c r="AN62" s="199">
        <v>0</v>
      </c>
      <c r="AO62" s="199">
        <v>30</v>
      </c>
      <c r="AP62" s="199">
        <v>0</v>
      </c>
      <c r="AQ62" s="199">
        <v>17.7</v>
      </c>
      <c r="AR62" s="199">
        <v>0</v>
      </c>
      <c r="AS62" s="199">
        <v>0</v>
      </c>
      <c r="AT62" s="199">
        <v>0</v>
      </c>
    </row>
    <row r="63" spans="1:46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9.1</v>
      </c>
      <c r="L63" s="199">
        <v>559.70000000000005</v>
      </c>
      <c r="M63" s="199">
        <v>25.38</v>
      </c>
      <c r="N63" s="199">
        <v>35.06</v>
      </c>
      <c r="O63" s="199">
        <v>0</v>
      </c>
      <c r="P63" s="199">
        <v>36.07</v>
      </c>
      <c r="Q63" s="199">
        <v>5.01</v>
      </c>
      <c r="R63" s="199">
        <v>12.59</v>
      </c>
      <c r="S63" s="199">
        <v>7.84</v>
      </c>
      <c r="T63" s="199">
        <v>0</v>
      </c>
      <c r="U63" s="199">
        <v>124.3</v>
      </c>
      <c r="V63" s="199">
        <v>4.2300000000000004</v>
      </c>
      <c r="W63" s="199">
        <v>10.33</v>
      </c>
      <c r="X63" s="199">
        <v>43.79</v>
      </c>
      <c r="Y63" s="199">
        <v>0</v>
      </c>
      <c r="Z63" s="199">
        <v>75.17</v>
      </c>
      <c r="AA63" s="199">
        <v>20.78</v>
      </c>
      <c r="AB63" s="199">
        <v>0</v>
      </c>
      <c r="AC63" s="199">
        <v>9.93</v>
      </c>
      <c r="AD63" s="199">
        <v>0</v>
      </c>
      <c r="AE63" s="199">
        <v>0</v>
      </c>
      <c r="AF63" s="199">
        <v>0</v>
      </c>
      <c r="AG63" s="199">
        <v>11.95</v>
      </c>
      <c r="AH63" s="199">
        <v>0</v>
      </c>
      <c r="AI63" s="199">
        <v>15</v>
      </c>
      <c r="AJ63" s="199">
        <v>0</v>
      </c>
      <c r="AK63" s="199">
        <v>69.599999999999994</v>
      </c>
      <c r="AL63" s="199">
        <v>0</v>
      </c>
      <c r="AM63" s="199">
        <v>0</v>
      </c>
      <c r="AN63" s="199">
        <v>0</v>
      </c>
      <c r="AO63" s="199">
        <v>30</v>
      </c>
      <c r="AP63" s="199">
        <v>0</v>
      </c>
      <c r="AQ63" s="199">
        <v>17.7</v>
      </c>
      <c r="AR63" s="199">
        <v>0</v>
      </c>
      <c r="AS63" s="199">
        <v>0</v>
      </c>
      <c r="AT63" s="199">
        <v>0</v>
      </c>
    </row>
    <row r="64" spans="1:46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9.1</v>
      </c>
      <c r="L64" s="199">
        <v>559.70000000000005</v>
      </c>
      <c r="M64" s="199">
        <v>25.38</v>
      </c>
      <c r="N64" s="199">
        <v>35.06</v>
      </c>
      <c r="O64" s="199">
        <v>0</v>
      </c>
      <c r="P64" s="199">
        <v>36.07</v>
      </c>
      <c r="Q64" s="199">
        <v>5.01</v>
      </c>
      <c r="R64" s="199">
        <v>12.59</v>
      </c>
      <c r="S64" s="199">
        <v>7.84</v>
      </c>
      <c r="T64" s="199">
        <v>0</v>
      </c>
      <c r="U64" s="199">
        <v>124.3</v>
      </c>
      <c r="V64" s="199">
        <v>4.2300000000000004</v>
      </c>
      <c r="W64" s="199">
        <v>10.33</v>
      </c>
      <c r="X64" s="199">
        <v>43.79</v>
      </c>
      <c r="Y64" s="199">
        <v>0</v>
      </c>
      <c r="Z64" s="199">
        <v>75.17</v>
      </c>
      <c r="AA64" s="199">
        <v>20.78</v>
      </c>
      <c r="AB64" s="199">
        <v>0</v>
      </c>
      <c r="AC64" s="199">
        <v>10.220000000000001</v>
      </c>
      <c r="AD64" s="199">
        <v>0</v>
      </c>
      <c r="AE64" s="199">
        <v>0</v>
      </c>
      <c r="AF64" s="199">
        <v>0</v>
      </c>
      <c r="AG64" s="199">
        <v>11.95</v>
      </c>
      <c r="AH64" s="199">
        <v>0</v>
      </c>
      <c r="AI64" s="199">
        <v>15</v>
      </c>
      <c r="AJ64" s="199">
        <v>0</v>
      </c>
      <c r="AK64" s="199">
        <v>69.599999999999994</v>
      </c>
      <c r="AL64" s="199">
        <v>0</v>
      </c>
      <c r="AM64" s="199">
        <v>0</v>
      </c>
      <c r="AN64" s="199">
        <v>0</v>
      </c>
      <c r="AO64" s="199">
        <v>30</v>
      </c>
      <c r="AP64" s="199">
        <v>0</v>
      </c>
      <c r="AQ64" s="199">
        <v>17.7</v>
      </c>
      <c r="AR64" s="199">
        <v>0</v>
      </c>
      <c r="AS64" s="199">
        <v>0</v>
      </c>
      <c r="AT64" s="199">
        <v>0</v>
      </c>
    </row>
    <row r="65" spans="1:46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9.1</v>
      </c>
      <c r="L65" s="199">
        <v>559.70000000000005</v>
      </c>
      <c r="M65" s="199">
        <v>25.38</v>
      </c>
      <c r="N65" s="199">
        <v>35.06</v>
      </c>
      <c r="O65" s="199">
        <v>0</v>
      </c>
      <c r="P65" s="199">
        <v>36.07</v>
      </c>
      <c r="Q65" s="199">
        <v>5.01</v>
      </c>
      <c r="R65" s="199">
        <v>12.59</v>
      </c>
      <c r="S65" s="199">
        <v>7.84</v>
      </c>
      <c r="T65" s="199">
        <v>0</v>
      </c>
      <c r="U65" s="199">
        <v>124.3</v>
      </c>
      <c r="V65" s="199">
        <v>4.2300000000000004</v>
      </c>
      <c r="W65" s="199">
        <v>10.33</v>
      </c>
      <c r="X65" s="199">
        <v>43.79</v>
      </c>
      <c r="Y65" s="199">
        <v>0</v>
      </c>
      <c r="Z65" s="199">
        <v>75.17</v>
      </c>
      <c r="AA65" s="199">
        <v>20.78</v>
      </c>
      <c r="AB65" s="199">
        <v>0</v>
      </c>
      <c r="AC65" s="199">
        <v>10.220000000000001</v>
      </c>
      <c r="AD65" s="199">
        <v>0</v>
      </c>
      <c r="AE65" s="199">
        <v>0</v>
      </c>
      <c r="AF65" s="199">
        <v>0</v>
      </c>
      <c r="AG65" s="199">
        <v>11.95</v>
      </c>
      <c r="AH65" s="199">
        <v>0</v>
      </c>
      <c r="AI65" s="199">
        <v>15</v>
      </c>
      <c r="AJ65" s="199">
        <v>0</v>
      </c>
      <c r="AK65" s="199">
        <v>69.599999999999994</v>
      </c>
      <c r="AL65" s="199">
        <v>0</v>
      </c>
      <c r="AM65" s="199">
        <v>0</v>
      </c>
      <c r="AN65" s="199">
        <v>0</v>
      </c>
      <c r="AO65" s="199">
        <v>30</v>
      </c>
      <c r="AP65" s="199">
        <v>0</v>
      </c>
      <c r="AQ65" s="199">
        <v>17.7</v>
      </c>
      <c r="AR65" s="199">
        <v>0</v>
      </c>
      <c r="AS65" s="199">
        <v>0</v>
      </c>
      <c r="AT65" s="199">
        <v>0</v>
      </c>
    </row>
    <row r="66" spans="1:46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9.1</v>
      </c>
      <c r="L66" s="199">
        <v>559.70000000000005</v>
      </c>
      <c r="M66" s="199">
        <v>25.38</v>
      </c>
      <c r="N66" s="199">
        <v>35.06</v>
      </c>
      <c r="O66" s="199">
        <v>0</v>
      </c>
      <c r="P66" s="199">
        <v>36.07</v>
      </c>
      <c r="Q66" s="199">
        <v>5.01</v>
      </c>
      <c r="R66" s="199">
        <v>12.59</v>
      </c>
      <c r="S66" s="199">
        <v>7.84</v>
      </c>
      <c r="T66" s="199">
        <v>0</v>
      </c>
      <c r="U66" s="199">
        <v>124.3</v>
      </c>
      <c r="V66" s="199">
        <v>4.2300000000000004</v>
      </c>
      <c r="W66" s="199">
        <v>10.33</v>
      </c>
      <c r="X66" s="199">
        <v>43.79</v>
      </c>
      <c r="Y66" s="199">
        <v>0</v>
      </c>
      <c r="Z66" s="199">
        <v>75.17</v>
      </c>
      <c r="AA66" s="199">
        <v>20.78</v>
      </c>
      <c r="AB66" s="199">
        <v>0</v>
      </c>
      <c r="AC66" s="199">
        <v>10.220000000000001</v>
      </c>
      <c r="AD66" s="199">
        <v>0</v>
      </c>
      <c r="AE66" s="199">
        <v>0</v>
      </c>
      <c r="AF66" s="199">
        <v>0</v>
      </c>
      <c r="AG66" s="199">
        <v>11.95</v>
      </c>
      <c r="AH66" s="199">
        <v>0</v>
      </c>
      <c r="AI66" s="199">
        <v>15</v>
      </c>
      <c r="AJ66" s="199">
        <v>0</v>
      </c>
      <c r="AK66" s="199">
        <v>69.599999999999994</v>
      </c>
      <c r="AL66" s="199">
        <v>0</v>
      </c>
      <c r="AM66" s="199">
        <v>0</v>
      </c>
      <c r="AN66" s="199">
        <v>0</v>
      </c>
      <c r="AO66" s="199">
        <v>30</v>
      </c>
      <c r="AP66" s="199">
        <v>0</v>
      </c>
      <c r="AQ66" s="199">
        <v>17.7</v>
      </c>
      <c r="AR66" s="199">
        <v>0</v>
      </c>
      <c r="AS66" s="199">
        <v>0</v>
      </c>
      <c r="AT66" s="199">
        <v>0</v>
      </c>
    </row>
    <row r="67" spans="1:46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9.1</v>
      </c>
      <c r="L67" s="199">
        <v>559.70000000000005</v>
      </c>
      <c r="M67" s="199">
        <v>25.38</v>
      </c>
      <c r="N67" s="199">
        <v>35.06</v>
      </c>
      <c r="O67" s="199">
        <v>0</v>
      </c>
      <c r="P67" s="199">
        <v>36.07</v>
      </c>
      <c r="Q67" s="199">
        <v>5.01</v>
      </c>
      <c r="R67" s="199">
        <v>12.59</v>
      </c>
      <c r="S67" s="199">
        <v>7.84</v>
      </c>
      <c r="T67" s="199">
        <v>0</v>
      </c>
      <c r="U67" s="199">
        <v>124.3</v>
      </c>
      <c r="V67" s="199">
        <v>4.2300000000000004</v>
      </c>
      <c r="W67" s="199">
        <v>10.33</v>
      </c>
      <c r="X67" s="199">
        <v>43.79</v>
      </c>
      <c r="Y67" s="199">
        <v>0</v>
      </c>
      <c r="Z67" s="199">
        <v>75.17</v>
      </c>
      <c r="AA67" s="199">
        <v>20.78</v>
      </c>
      <c r="AB67" s="199">
        <v>0</v>
      </c>
      <c r="AC67" s="199">
        <v>10.220000000000001</v>
      </c>
      <c r="AD67" s="199">
        <v>0</v>
      </c>
      <c r="AE67" s="199">
        <v>0</v>
      </c>
      <c r="AF67" s="199">
        <v>0</v>
      </c>
      <c r="AG67" s="199">
        <v>11.95</v>
      </c>
      <c r="AH67" s="199">
        <v>0</v>
      </c>
      <c r="AI67" s="199">
        <v>15</v>
      </c>
      <c r="AJ67" s="199">
        <v>0</v>
      </c>
      <c r="AK67" s="199">
        <v>69.599999999999994</v>
      </c>
      <c r="AL67" s="199">
        <v>0</v>
      </c>
      <c r="AM67" s="199">
        <v>0</v>
      </c>
      <c r="AN67" s="199">
        <v>0</v>
      </c>
      <c r="AO67" s="199">
        <v>30</v>
      </c>
      <c r="AP67" s="199">
        <v>0</v>
      </c>
      <c r="AQ67" s="199">
        <v>17.7</v>
      </c>
      <c r="AR67" s="199">
        <v>0</v>
      </c>
      <c r="AS67" s="199">
        <v>0</v>
      </c>
      <c r="AT67" s="199">
        <v>0</v>
      </c>
    </row>
    <row r="68" spans="1:46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9.1</v>
      </c>
      <c r="L68" s="199">
        <v>559.70000000000005</v>
      </c>
      <c r="M68" s="199">
        <v>25.38</v>
      </c>
      <c r="N68" s="199">
        <v>35.06</v>
      </c>
      <c r="O68" s="199">
        <v>0</v>
      </c>
      <c r="P68" s="199">
        <v>36.07</v>
      </c>
      <c r="Q68" s="199">
        <v>5.01</v>
      </c>
      <c r="R68" s="199">
        <v>12.59</v>
      </c>
      <c r="S68" s="199">
        <v>7.84</v>
      </c>
      <c r="T68" s="199">
        <v>0</v>
      </c>
      <c r="U68" s="199">
        <v>124.3</v>
      </c>
      <c r="V68" s="199">
        <v>4.2300000000000004</v>
      </c>
      <c r="W68" s="199">
        <v>10.33</v>
      </c>
      <c r="X68" s="199">
        <v>43.79</v>
      </c>
      <c r="Y68" s="199">
        <v>0</v>
      </c>
      <c r="Z68" s="199">
        <v>75.17</v>
      </c>
      <c r="AA68" s="199">
        <v>20.78</v>
      </c>
      <c r="AB68" s="199">
        <v>0</v>
      </c>
      <c r="AC68" s="199">
        <v>10.220000000000001</v>
      </c>
      <c r="AD68" s="199">
        <v>0</v>
      </c>
      <c r="AE68" s="199">
        <v>0</v>
      </c>
      <c r="AF68" s="199">
        <v>0</v>
      </c>
      <c r="AG68" s="199">
        <v>11.95</v>
      </c>
      <c r="AH68" s="199">
        <v>0</v>
      </c>
      <c r="AI68" s="199">
        <v>15</v>
      </c>
      <c r="AJ68" s="199">
        <v>0</v>
      </c>
      <c r="AK68" s="199">
        <v>69.599999999999994</v>
      </c>
      <c r="AL68" s="199">
        <v>0</v>
      </c>
      <c r="AM68" s="199">
        <v>0</v>
      </c>
      <c r="AN68" s="199">
        <v>0</v>
      </c>
      <c r="AO68" s="199">
        <v>30</v>
      </c>
      <c r="AP68" s="199">
        <v>0</v>
      </c>
      <c r="AQ68" s="199">
        <v>17.7</v>
      </c>
      <c r="AR68" s="199">
        <v>0</v>
      </c>
      <c r="AS68" s="199">
        <v>0</v>
      </c>
      <c r="AT68" s="199">
        <v>0</v>
      </c>
    </row>
    <row r="69" spans="1:46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9.1</v>
      </c>
      <c r="L69" s="199">
        <v>559.70000000000005</v>
      </c>
      <c r="M69" s="199">
        <v>25.38</v>
      </c>
      <c r="N69" s="199">
        <v>35.06</v>
      </c>
      <c r="O69" s="199">
        <v>0</v>
      </c>
      <c r="P69" s="199">
        <v>36.07</v>
      </c>
      <c r="Q69" s="199">
        <v>5.01</v>
      </c>
      <c r="R69" s="199">
        <v>12.59</v>
      </c>
      <c r="S69" s="199">
        <v>7.84</v>
      </c>
      <c r="T69" s="199">
        <v>0</v>
      </c>
      <c r="U69" s="199">
        <v>124.3</v>
      </c>
      <c r="V69" s="199">
        <v>4.2300000000000004</v>
      </c>
      <c r="W69" s="199">
        <v>10.33</v>
      </c>
      <c r="X69" s="199">
        <v>43.79</v>
      </c>
      <c r="Y69" s="199">
        <v>0</v>
      </c>
      <c r="Z69" s="199">
        <v>75.17</v>
      </c>
      <c r="AA69" s="199">
        <v>20.78</v>
      </c>
      <c r="AB69" s="199">
        <v>0</v>
      </c>
      <c r="AC69" s="199">
        <v>10.220000000000001</v>
      </c>
      <c r="AD69" s="199">
        <v>0</v>
      </c>
      <c r="AE69" s="199">
        <v>0</v>
      </c>
      <c r="AF69" s="199">
        <v>0</v>
      </c>
      <c r="AG69" s="199">
        <v>11.95</v>
      </c>
      <c r="AH69" s="199">
        <v>0</v>
      </c>
      <c r="AI69" s="199">
        <v>15</v>
      </c>
      <c r="AJ69" s="199">
        <v>0</v>
      </c>
      <c r="AK69" s="199">
        <v>69.599999999999994</v>
      </c>
      <c r="AL69" s="199">
        <v>0</v>
      </c>
      <c r="AM69" s="199">
        <v>0</v>
      </c>
      <c r="AN69" s="199">
        <v>0</v>
      </c>
      <c r="AO69" s="199">
        <v>30</v>
      </c>
      <c r="AP69" s="199">
        <v>0</v>
      </c>
      <c r="AQ69" s="199">
        <v>14.67</v>
      </c>
      <c r="AR69" s="199">
        <v>0</v>
      </c>
      <c r="AS69" s="199">
        <v>0</v>
      </c>
      <c r="AT69" s="199">
        <v>0</v>
      </c>
    </row>
    <row r="70" spans="1:46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9.1</v>
      </c>
      <c r="L70" s="199">
        <v>559.70000000000005</v>
      </c>
      <c r="M70" s="199">
        <v>25.38</v>
      </c>
      <c r="N70" s="199">
        <v>35.06</v>
      </c>
      <c r="O70" s="199">
        <v>0</v>
      </c>
      <c r="P70" s="199">
        <v>36.07</v>
      </c>
      <c r="Q70" s="199">
        <v>5.01</v>
      </c>
      <c r="R70" s="199">
        <v>12.59</v>
      </c>
      <c r="S70" s="199">
        <v>7.84</v>
      </c>
      <c r="T70" s="199">
        <v>0</v>
      </c>
      <c r="U70" s="199">
        <v>124.3</v>
      </c>
      <c r="V70" s="199">
        <v>4.2300000000000004</v>
      </c>
      <c r="W70" s="199">
        <v>10.33</v>
      </c>
      <c r="X70" s="199">
        <v>43.79</v>
      </c>
      <c r="Y70" s="199">
        <v>0</v>
      </c>
      <c r="Z70" s="199">
        <v>75.17</v>
      </c>
      <c r="AA70" s="199">
        <v>20.78</v>
      </c>
      <c r="AB70" s="199">
        <v>0</v>
      </c>
      <c r="AC70" s="199">
        <v>10.220000000000001</v>
      </c>
      <c r="AD70" s="199">
        <v>0</v>
      </c>
      <c r="AE70" s="199">
        <v>0</v>
      </c>
      <c r="AF70" s="199">
        <v>0</v>
      </c>
      <c r="AG70" s="199">
        <v>11.95</v>
      </c>
      <c r="AH70" s="199">
        <v>0</v>
      </c>
      <c r="AI70" s="199">
        <v>15</v>
      </c>
      <c r="AJ70" s="199">
        <v>0</v>
      </c>
      <c r="AK70" s="199">
        <v>69.599999999999994</v>
      </c>
      <c r="AL70" s="199">
        <v>0</v>
      </c>
      <c r="AM70" s="199">
        <v>0</v>
      </c>
      <c r="AN70" s="199">
        <v>0</v>
      </c>
      <c r="AO70" s="199">
        <v>30</v>
      </c>
      <c r="AP70" s="199">
        <v>0</v>
      </c>
      <c r="AQ70" s="199">
        <v>12.37</v>
      </c>
      <c r="AR70" s="199">
        <v>0</v>
      </c>
      <c r="AS70" s="199">
        <v>0</v>
      </c>
      <c r="AT70" s="199">
        <v>0</v>
      </c>
    </row>
    <row r="71" spans="1:46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9.1</v>
      </c>
      <c r="L71" s="199">
        <v>559.70000000000005</v>
      </c>
      <c r="M71" s="199">
        <v>25.38</v>
      </c>
      <c r="N71" s="199">
        <v>35.06</v>
      </c>
      <c r="O71" s="199">
        <v>0</v>
      </c>
      <c r="P71" s="199">
        <v>36.07</v>
      </c>
      <c r="Q71" s="199">
        <v>5.01</v>
      </c>
      <c r="R71" s="199">
        <v>12.59</v>
      </c>
      <c r="S71" s="199">
        <v>7.84</v>
      </c>
      <c r="T71" s="199">
        <v>0</v>
      </c>
      <c r="U71" s="199">
        <v>124.3</v>
      </c>
      <c r="V71" s="199">
        <v>4.2300000000000004</v>
      </c>
      <c r="W71" s="199">
        <v>10.33</v>
      </c>
      <c r="X71" s="199">
        <v>43.79</v>
      </c>
      <c r="Y71" s="199">
        <v>0</v>
      </c>
      <c r="Z71" s="199">
        <v>75.17</v>
      </c>
      <c r="AA71" s="199">
        <v>20.78</v>
      </c>
      <c r="AB71" s="199">
        <v>0</v>
      </c>
      <c r="AC71" s="199">
        <v>10.220000000000001</v>
      </c>
      <c r="AD71" s="199">
        <v>0</v>
      </c>
      <c r="AE71" s="199">
        <v>0</v>
      </c>
      <c r="AF71" s="199">
        <v>0</v>
      </c>
      <c r="AG71" s="199">
        <v>11.95</v>
      </c>
      <c r="AH71" s="199">
        <v>0</v>
      </c>
      <c r="AI71" s="199">
        <v>15</v>
      </c>
      <c r="AJ71" s="199">
        <v>0</v>
      </c>
      <c r="AK71" s="199">
        <v>69.599999999999994</v>
      </c>
      <c r="AL71" s="199">
        <v>0</v>
      </c>
      <c r="AM71" s="199">
        <v>0</v>
      </c>
      <c r="AN71" s="199">
        <v>0</v>
      </c>
      <c r="AO71" s="199">
        <v>30</v>
      </c>
      <c r="AP71" s="199">
        <v>0</v>
      </c>
      <c r="AQ71" s="199">
        <v>10.54</v>
      </c>
      <c r="AR71" s="199">
        <v>0</v>
      </c>
      <c r="AS71" s="199">
        <v>0</v>
      </c>
      <c r="AT71" s="199">
        <v>0</v>
      </c>
    </row>
    <row r="72" spans="1:46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9.1</v>
      </c>
      <c r="L72" s="199">
        <v>559.70000000000005</v>
      </c>
      <c r="M72" s="199">
        <v>25.38</v>
      </c>
      <c r="N72" s="199">
        <v>35.06</v>
      </c>
      <c r="O72" s="199">
        <v>0</v>
      </c>
      <c r="P72" s="199">
        <v>36.07</v>
      </c>
      <c r="Q72" s="199">
        <v>5.01</v>
      </c>
      <c r="R72" s="199">
        <v>12.59</v>
      </c>
      <c r="S72" s="199">
        <v>7.84</v>
      </c>
      <c r="T72" s="199">
        <v>0</v>
      </c>
      <c r="U72" s="199">
        <v>124.3</v>
      </c>
      <c r="V72" s="199">
        <v>4.2300000000000004</v>
      </c>
      <c r="W72" s="199">
        <v>10.33</v>
      </c>
      <c r="X72" s="199">
        <v>43.79</v>
      </c>
      <c r="Y72" s="199">
        <v>0</v>
      </c>
      <c r="Z72" s="199">
        <v>75.17</v>
      </c>
      <c r="AA72" s="199">
        <v>20.78</v>
      </c>
      <c r="AB72" s="199">
        <v>0</v>
      </c>
      <c r="AC72" s="199">
        <v>10.220000000000001</v>
      </c>
      <c r="AD72" s="199">
        <v>0</v>
      </c>
      <c r="AE72" s="199">
        <v>0</v>
      </c>
      <c r="AF72" s="199">
        <v>0</v>
      </c>
      <c r="AG72" s="199">
        <v>11.95</v>
      </c>
      <c r="AH72" s="199">
        <v>0</v>
      </c>
      <c r="AI72" s="199">
        <v>15</v>
      </c>
      <c r="AJ72" s="199">
        <v>0</v>
      </c>
      <c r="AK72" s="199">
        <v>69.599999999999994</v>
      </c>
      <c r="AL72" s="199">
        <v>0</v>
      </c>
      <c r="AM72" s="199">
        <v>0</v>
      </c>
      <c r="AN72" s="199">
        <v>0</v>
      </c>
      <c r="AO72" s="199">
        <v>30</v>
      </c>
      <c r="AP72" s="199">
        <v>0</v>
      </c>
      <c r="AQ72" s="199">
        <v>9.5399999999999991</v>
      </c>
      <c r="AR72" s="199">
        <v>0</v>
      </c>
      <c r="AS72" s="199">
        <v>0</v>
      </c>
      <c r="AT72" s="199">
        <v>0</v>
      </c>
    </row>
    <row r="73" spans="1:46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9.1</v>
      </c>
      <c r="L73" s="199">
        <v>559.70000000000005</v>
      </c>
      <c r="M73" s="199">
        <v>25.38</v>
      </c>
      <c r="N73" s="199">
        <v>35.06</v>
      </c>
      <c r="O73" s="199">
        <v>0</v>
      </c>
      <c r="P73" s="199">
        <v>35.619999999999997</v>
      </c>
      <c r="Q73" s="199">
        <v>5.01</v>
      </c>
      <c r="R73" s="199">
        <v>12.59</v>
      </c>
      <c r="S73" s="199">
        <v>7.84</v>
      </c>
      <c r="T73" s="199">
        <v>0</v>
      </c>
      <c r="U73" s="199">
        <v>124.3</v>
      </c>
      <c r="V73" s="199">
        <v>4.2300000000000004</v>
      </c>
      <c r="W73" s="199">
        <v>10.33</v>
      </c>
      <c r="X73" s="199">
        <v>43.79</v>
      </c>
      <c r="Y73" s="199">
        <v>0</v>
      </c>
      <c r="Z73" s="199">
        <v>75.17</v>
      </c>
      <c r="AA73" s="199">
        <v>20.78</v>
      </c>
      <c r="AB73" s="199">
        <v>0</v>
      </c>
      <c r="AC73" s="199">
        <v>10.220000000000001</v>
      </c>
      <c r="AD73" s="199">
        <v>0</v>
      </c>
      <c r="AE73" s="199">
        <v>0</v>
      </c>
      <c r="AF73" s="199">
        <v>0</v>
      </c>
      <c r="AG73" s="199">
        <v>11.95</v>
      </c>
      <c r="AH73" s="199">
        <v>0</v>
      </c>
      <c r="AI73" s="199">
        <v>15</v>
      </c>
      <c r="AJ73" s="199">
        <v>0</v>
      </c>
      <c r="AK73" s="199">
        <v>69.599999999999994</v>
      </c>
      <c r="AL73" s="199">
        <v>0</v>
      </c>
      <c r="AM73" s="199">
        <v>0</v>
      </c>
      <c r="AN73" s="199">
        <v>0</v>
      </c>
      <c r="AO73" s="199">
        <v>30</v>
      </c>
      <c r="AP73" s="199">
        <v>0</v>
      </c>
      <c r="AQ73" s="199">
        <v>7.86</v>
      </c>
      <c r="AR73" s="199">
        <v>0</v>
      </c>
      <c r="AS73" s="199">
        <v>0</v>
      </c>
      <c r="AT73" s="199">
        <v>0</v>
      </c>
    </row>
    <row r="74" spans="1:46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9.1</v>
      </c>
      <c r="L74" s="199">
        <v>559.70000000000005</v>
      </c>
      <c r="M74" s="199">
        <v>25.38</v>
      </c>
      <c r="N74" s="199">
        <v>35.06</v>
      </c>
      <c r="O74" s="199">
        <v>0</v>
      </c>
      <c r="P74" s="199">
        <v>35.619999999999997</v>
      </c>
      <c r="Q74" s="199">
        <v>5.01</v>
      </c>
      <c r="R74" s="199">
        <v>12.59</v>
      </c>
      <c r="S74" s="199">
        <v>7.84</v>
      </c>
      <c r="T74" s="199">
        <v>0</v>
      </c>
      <c r="U74" s="199">
        <v>124.3</v>
      </c>
      <c r="V74" s="199">
        <v>4.2300000000000004</v>
      </c>
      <c r="W74" s="199">
        <v>10.33</v>
      </c>
      <c r="X74" s="199">
        <v>43.79</v>
      </c>
      <c r="Y74" s="199">
        <v>0</v>
      </c>
      <c r="Z74" s="199">
        <v>75.17</v>
      </c>
      <c r="AA74" s="199">
        <v>20.78</v>
      </c>
      <c r="AB74" s="199">
        <v>0</v>
      </c>
      <c r="AC74" s="199">
        <v>10.220000000000001</v>
      </c>
      <c r="AD74" s="199">
        <v>0</v>
      </c>
      <c r="AE74" s="199">
        <v>0</v>
      </c>
      <c r="AF74" s="199">
        <v>0</v>
      </c>
      <c r="AG74" s="199">
        <v>11.95</v>
      </c>
      <c r="AH74" s="199">
        <v>0</v>
      </c>
      <c r="AI74" s="199">
        <v>15</v>
      </c>
      <c r="AJ74" s="199">
        <v>0</v>
      </c>
      <c r="AK74" s="199">
        <v>69.599999999999994</v>
      </c>
      <c r="AL74" s="199">
        <v>0</v>
      </c>
      <c r="AM74" s="199">
        <v>0</v>
      </c>
      <c r="AN74" s="199">
        <v>0</v>
      </c>
      <c r="AO74" s="199">
        <v>30</v>
      </c>
      <c r="AP74" s="199">
        <v>0</v>
      </c>
      <c r="AQ74" s="199">
        <v>4.5599999999999996</v>
      </c>
      <c r="AR74" s="199">
        <v>0</v>
      </c>
      <c r="AS74" s="199">
        <v>0</v>
      </c>
      <c r="AT74" s="199">
        <v>0</v>
      </c>
    </row>
    <row r="75" spans="1:46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9.1</v>
      </c>
      <c r="L75" s="199">
        <v>559.70000000000005</v>
      </c>
      <c r="M75" s="199">
        <v>27.31</v>
      </c>
      <c r="N75" s="199">
        <v>35.06</v>
      </c>
      <c r="O75" s="199">
        <v>0</v>
      </c>
      <c r="P75" s="199">
        <v>34.950000000000003</v>
      </c>
      <c r="Q75" s="199">
        <v>5.01</v>
      </c>
      <c r="R75" s="199">
        <v>12.59</v>
      </c>
      <c r="S75" s="199">
        <v>7.84</v>
      </c>
      <c r="T75" s="199">
        <v>0</v>
      </c>
      <c r="U75" s="199">
        <v>124.3</v>
      </c>
      <c r="V75" s="199">
        <v>4.2300000000000004</v>
      </c>
      <c r="W75" s="199">
        <v>10.33</v>
      </c>
      <c r="X75" s="199">
        <v>43.79</v>
      </c>
      <c r="Y75" s="199">
        <v>0</v>
      </c>
      <c r="Z75" s="199">
        <v>75.17</v>
      </c>
      <c r="AA75" s="199">
        <v>20.78</v>
      </c>
      <c r="AB75" s="199">
        <v>0</v>
      </c>
      <c r="AC75" s="199">
        <v>12</v>
      </c>
      <c r="AD75" s="199">
        <v>0</v>
      </c>
      <c r="AE75" s="199">
        <v>0</v>
      </c>
      <c r="AF75" s="199">
        <v>0</v>
      </c>
      <c r="AG75" s="199">
        <v>11.95</v>
      </c>
      <c r="AH75" s="199">
        <v>0</v>
      </c>
      <c r="AI75" s="199">
        <v>15</v>
      </c>
      <c r="AJ75" s="199">
        <v>0</v>
      </c>
      <c r="AK75" s="199">
        <v>69.599999999999994</v>
      </c>
      <c r="AL75" s="199">
        <v>0</v>
      </c>
      <c r="AM75" s="199">
        <v>0</v>
      </c>
      <c r="AN75" s="199">
        <v>0</v>
      </c>
      <c r="AO75" s="199">
        <v>27.57</v>
      </c>
      <c r="AP75" s="199">
        <v>0</v>
      </c>
      <c r="AQ75" s="199">
        <v>0</v>
      </c>
      <c r="AR75" s="199">
        <v>0</v>
      </c>
      <c r="AS75" s="199">
        <v>0</v>
      </c>
      <c r="AT75" s="199">
        <v>0</v>
      </c>
    </row>
    <row r="76" spans="1:46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9.1</v>
      </c>
      <c r="L76" s="199">
        <v>559.70000000000005</v>
      </c>
      <c r="M76" s="199">
        <v>27.31</v>
      </c>
      <c r="N76" s="199">
        <v>35.06</v>
      </c>
      <c r="O76" s="199">
        <v>0</v>
      </c>
      <c r="P76" s="199">
        <v>34.950000000000003</v>
      </c>
      <c r="Q76" s="199">
        <v>5.01</v>
      </c>
      <c r="R76" s="199">
        <v>12.59</v>
      </c>
      <c r="S76" s="199">
        <v>7.84</v>
      </c>
      <c r="T76" s="199">
        <v>0</v>
      </c>
      <c r="U76" s="199">
        <v>124.3</v>
      </c>
      <c r="V76" s="199">
        <v>4.2300000000000004</v>
      </c>
      <c r="W76" s="199">
        <v>10.33</v>
      </c>
      <c r="X76" s="199">
        <v>43.79</v>
      </c>
      <c r="Y76" s="199">
        <v>0</v>
      </c>
      <c r="Z76" s="199">
        <v>75.17</v>
      </c>
      <c r="AA76" s="199">
        <v>20.78</v>
      </c>
      <c r="AB76" s="199">
        <v>0</v>
      </c>
      <c r="AC76" s="199">
        <v>10.69</v>
      </c>
      <c r="AD76" s="199">
        <v>0</v>
      </c>
      <c r="AE76" s="199">
        <v>0</v>
      </c>
      <c r="AF76" s="199">
        <v>0</v>
      </c>
      <c r="AG76" s="199">
        <v>11.95</v>
      </c>
      <c r="AH76" s="199">
        <v>0</v>
      </c>
      <c r="AI76" s="199">
        <v>15</v>
      </c>
      <c r="AJ76" s="199">
        <v>0</v>
      </c>
      <c r="AK76" s="199">
        <v>69.599999999999994</v>
      </c>
      <c r="AL76" s="199">
        <v>0</v>
      </c>
      <c r="AM76" s="199">
        <v>0</v>
      </c>
      <c r="AN76" s="199">
        <v>0</v>
      </c>
      <c r="AO76" s="199">
        <v>27.61</v>
      </c>
      <c r="AP76" s="199">
        <v>0</v>
      </c>
      <c r="AQ76" s="199">
        <v>0</v>
      </c>
      <c r="AR76" s="199">
        <v>0</v>
      </c>
      <c r="AS76" s="199">
        <v>0</v>
      </c>
      <c r="AT76" s="199">
        <v>0</v>
      </c>
    </row>
    <row r="77" spans="1:46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9.1</v>
      </c>
      <c r="L77" s="199">
        <v>559.70000000000005</v>
      </c>
      <c r="M77" s="199">
        <v>27.31</v>
      </c>
      <c r="N77" s="199">
        <v>35.06</v>
      </c>
      <c r="O77" s="199">
        <v>0</v>
      </c>
      <c r="P77" s="199">
        <v>34.950000000000003</v>
      </c>
      <c r="Q77" s="199">
        <v>5.01</v>
      </c>
      <c r="R77" s="199">
        <v>12.59</v>
      </c>
      <c r="S77" s="199">
        <v>7.84</v>
      </c>
      <c r="T77" s="199">
        <v>0</v>
      </c>
      <c r="U77" s="199">
        <v>124.3</v>
      </c>
      <c r="V77" s="199">
        <v>4.2300000000000004</v>
      </c>
      <c r="W77" s="199">
        <v>10.33</v>
      </c>
      <c r="X77" s="199">
        <v>43.79</v>
      </c>
      <c r="Y77" s="199">
        <v>0</v>
      </c>
      <c r="Z77" s="199">
        <v>75.17</v>
      </c>
      <c r="AA77" s="199">
        <v>20.78</v>
      </c>
      <c r="AB77" s="199">
        <v>0</v>
      </c>
      <c r="AC77" s="199">
        <v>10.69</v>
      </c>
      <c r="AD77" s="199">
        <v>0</v>
      </c>
      <c r="AE77" s="199">
        <v>0</v>
      </c>
      <c r="AF77" s="199">
        <v>0</v>
      </c>
      <c r="AG77" s="199">
        <v>11.95</v>
      </c>
      <c r="AH77" s="199">
        <v>0</v>
      </c>
      <c r="AI77" s="199">
        <v>15</v>
      </c>
      <c r="AJ77" s="199">
        <v>0</v>
      </c>
      <c r="AK77" s="199">
        <v>69.599999999999994</v>
      </c>
      <c r="AL77" s="199">
        <v>0</v>
      </c>
      <c r="AM77" s="199">
        <v>0</v>
      </c>
      <c r="AN77" s="199">
        <v>0</v>
      </c>
      <c r="AO77" s="199">
        <v>28.57</v>
      </c>
      <c r="AP77" s="199">
        <v>0</v>
      </c>
      <c r="AQ77" s="199">
        <v>0</v>
      </c>
      <c r="AR77" s="199">
        <v>0</v>
      </c>
      <c r="AS77" s="199">
        <v>0</v>
      </c>
      <c r="AT77" s="199">
        <v>0</v>
      </c>
    </row>
    <row r="78" spans="1:46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9.1</v>
      </c>
      <c r="L78" s="199">
        <v>559.70000000000005</v>
      </c>
      <c r="M78" s="199">
        <v>27.31</v>
      </c>
      <c r="N78" s="199">
        <v>35.06</v>
      </c>
      <c r="O78" s="199">
        <v>0</v>
      </c>
      <c r="P78" s="199">
        <v>34.950000000000003</v>
      </c>
      <c r="Q78" s="199">
        <v>5.01</v>
      </c>
      <c r="R78" s="199">
        <v>12.59</v>
      </c>
      <c r="S78" s="199">
        <v>7.84</v>
      </c>
      <c r="T78" s="199">
        <v>0</v>
      </c>
      <c r="U78" s="199">
        <v>124.3</v>
      </c>
      <c r="V78" s="199">
        <v>4.2300000000000004</v>
      </c>
      <c r="W78" s="199">
        <v>10.33</v>
      </c>
      <c r="X78" s="199">
        <v>43.79</v>
      </c>
      <c r="Y78" s="199">
        <v>0</v>
      </c>
      <c r="Z78" s="199">
        <v>75.17</v>
      </c>
      <c r="AA78" s="199">
        <v>20.78</v>
      </c>
      <c r="AB78" s="199">
        <v>0</v>
      </c>
      <c r="AC78" s="199">
        <v>10.69</v>
      </c>
      <c r="AD78" s="199">
        <v>0</v>
      </c>
      <c r="AE78" s="199">
        <v>0</v>
      </c>
      <c r="AF78" s="199">
        <v>0</v>
      </c>
      <c r="AG78" s="199">
        <v>11.95</v>
      </c>
      <c r="AH78" s="199">
        <v>0</v>
      </c>
      <c r="AI78" s="199">
        <v>15</v>
      </c>
      <c r="AJ78" s="199">
        <v>0</v>
      </c>
      <c r="AK78" s="199">
        <v>69.599999999999994</v>
      </c>
      <c r="AL78" s="199">
        <v>0</v>
      </c>
      <c r="AM78" s="199">
        <v>0</v>
      </c>
      <c r="AN78" s="199">
        <v>0</v>
      </c>
      <c r="AO78" s="199">
        <v>29.46</v>
      </c>
      <c r="AP78" s="199">
        <v>0</v>
      </c>
      <c r="AQ78" s="199">
        <v>0</v>
      </c>
      <c r="AR78" s="199">
        <v>0</v>
      </c>
      <c r="AS78" s="199">
        <v>0</v>
      </c>
      <c r="AT78" s="199">
        <v>0</v>
      </c>
    </row>
    <row r="79" spans="1:46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9.1</v>
      </c>
      <c r="L79" s="199">
        <v>559.70000000000005</v>
      </c>
      <c r="M79" s="199">
        <v>27.31</v>
      </c>
      <c r="N79" s="199">
        <v>35.06</v>
      </c>
      <c r="O79" s="199">
        <v>0</v>
      </c>
      <c r="P79" s="199">
        <v>34.950000000000003</v>
      </c>
      <c r="Q79" s="199">
        <v>5.01</v>
      </c>
      <c r="R79" s="199">
        <v>12.59</v>
      </c>
      <c r="S79" s="199">
        <v>7.84</v>
      </c>
      <c r="T79" s="199">
        <v>0</v>
      </c>
      <c r="U79" s="199">
        <v>124.3</v>
      </c>
      <c r="V79" s="199">
        <v>4.2300000000000004</v>
      </c>
      <c r="W79" s="199">
        <v>10.33</v>
      </c>
      <c r="X79" s="199">
        <v>43.79</v>
      </c>
      <c r="Y79" s="199">
        <v>0</v>
      </c>
      <c r="Z79" s="199">
        <v>75.17</v>
      </c>
      <c r="AA79" s="199">
        <v>20.78</v>
      </c>
      <c r="AB79" s="199">
        <v>0</v>
      </c>
      <c r="AC79" s="199">
        <v>10.69</v>
      </c>
      <c r="AD79" s="199">
        <v>0</v>
      </c>
      <c r="AE79" s="199">
        <v>0</v>
      </c>
      <c r="AF79" s="199">
        <v>0</v>
      </c>
      <c r="AG79" s="199">
        <v>11.95</v>
      </c>
      <c r="AH79" s="199">
        <v>0</v>
      </c>
      <c r="AI79" s="199">
        <v>15</v>
      </c>
      <c r="AJ79" s="199">
        <v>0</v>
      </c>
      <c r="AK79" s="199">
        <v>69.599999999999994</v>
      </c>
      <c r="AL79" s="199">
        <v>0</v>
      </c>
      <c r="AM79" s="199">
        <v>0</v>
      </c>
      <c r="AN79" s="199">
        <v>0</v>
      </c>
      <c r="AO79" s="199">
        <v>30</v>
      </c>
      <c r="AP79" s="199">
        <v>0</v>
      </c>
      <c r="AQ79" s="199">
        <v>0</v>
      </c>
      <c r="AR79" s="199">
        <v>0</v>
      </c>
      <c r="AS79" s="199">
        <v>0</v>
      </c>
      <c r="AT79" s="199">
        <v>0</v>
      </c>
    </row>
    <row r="80" spans="1:46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9.1</v>
      </c>
      <c r="L80" s="199">
        <v>559.70000000000005</v>
      </c>
      <c r="M80" s="199">
        <v>27.31</v>
      </c>
      <c r="N80" s="199">
        <v>35.06</v>
      </c>
      <c r="O80" s="199">
        <v>0</v>
      </c>
      <c r="P80" s="199">
        <v>34.950000000000003</v>
      </c>
      <c r="Q80" s="199">
        <v>5.01</v>
      </c>
      <c r="R80" s="199">
        <v>12.59</v>
      </c>
      <c r="S80" s="199">
        <v>7.84</v>
      </c>
      <c r="T80" s="199">
        <v>0</v>
      </c>
      <c r="U80" s="199">
        <v>124.3</v>
      </c>
      <c r="V80" s="199">
        <v>4.2300000000000004</v>
      </c>
      <c r="W80" s="199">
        <v>10.33</v>
      </c>
      <c r="X80" s="199">
        <v>43.79</v>
      </c>
      <c r="Y80" s="199">
        <v>0</v>
      </c>
      <c r="Z80" s="199">
        <v>75.17</v>
      </c>
      <c r="AA80" s="199">
        <v>20.78</v>
      </c>
      <c r="AB80" s="199">
        <v>0</v>
      </c>
      <c r="AC80" s="199">
        <v>10.69</v>
      </c>
      <c r="AD80" s="199">
        <v>0</v>
      </c>
      <c r="AE80" s="199">
        <v>0</v>
      </c>
      <c r="AF80" s="199">
        <v>0</v>
      </c>
      <c r="AG80" s="199">
        <v>11.95</v>
      </c>
      <c r="AH80" s="199">
        <v>0</v>
      </c>
      <c r="AI80" s="199">
        <v>15</v>
      </c>
      <c r="AJ80" s="199">
        <v>0</v>
      </c>
      <c r="AK80" s="199">
        <v>69.599999999999994</v>
      </c>
      <c r="AL80" s="199">
        <v>0</v>
      </c>
      <c r="AM80" s="199">
        <v>0</v>
      </c>
      <c r="AN80" s="199">
        <v>0</v>
      </c>
      <c r="AO80" s="199">
        <v>30</v>
      </c>
      <c r="AP80" s="199">
        <v>0</v>
      </c>
      <c r="AQ80" s="199">
        <v>0</v>
      </c>
      <c r="AR80" s="199">
        <v>0</v>
      </c>
      <c r="AS80" s="199">
        <v>0</v>
      </c>
      <c r="AT80" s="199">
        <v>0</v>
      </c>
    </row>
    <row r="81" spans="1:46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9.1</v>
      </c>
      <c r="L81" s="199">
        <v>559.70000000000005</v>
      </c>
      <c r="M81" s="199">
        <v>27.31</v>
      </c>
      <c r="N81" s="199">
        <v>35.06</v>
      </c>
      <c r="O81" s="199">
        <v>0</v>
      </c>
      <c r="P81" s="199">
        <v>34.950000000000003</v>
      </c>
      <c r="Q81" s="199">
        <v>5.01</v>
      </c>
      <c r="R81" s="199">
        <v>12.59</v>
      </c>
      <c r="S81" s="199">
        <v>7.84</v>
      </c>
      <c r="T81" s="199">
        <v>0</v>
      </c>
      <c r="U81" s="199">
        <v>124.3</v>
      </c>
      <c r="V81" s="199">
        <v>4.2300000000000004</v>
      </c>
      <c r="W81" s="199">
        <v>10.33</v>
      </c>
      <c r="X81" s="199">
        <v>43.79</v>
      </c>
      <c r="Y81" s="199">
        <v>0</v>
      </c>
      <c r="Z81" s="199">
        <v>75.17</v>
      </c>
      <c r="AA81" s="199">
        <v>20.78</v>
      </c>
      <c r="AB81" s="199">
        <v>0</v>
      </c>
      <c r="AC81" s="199">
        <v>10.08</v>
      </c>
      <c r="AD81" s="199">
        <v>0</v>
      </c>
      <c r="AE81" s="199">
        <v>0</v>
      </c>
      <c r="AF81" s="199">
        <v>0</v>
      </c>
      <c r="AG81" s="199">
        <v>11.95</v>
      </c>
      <c r="AH81" s="199">
        <v>0</v>
      </c>
      <c r="AI81" s="199">
        <v>15</v>
      </c>
      <c r="AJ81" s="199">
        <v>0</v>
      </c>
      <c r="AK81" s="199">
        <v>69.599999999999994</v>
      </c>
      <c r="AL81" s="199">
        <v>0</v>
      </c>
      <c r="AM81" s="199">
        <v>0</v>
      </c>
      <c r="AN81" s="199">
        <v>0</v>
      </c>
      <c r="AO81" s="199">
        <v>29.71</v>
      </c>
      <c r="AP81" s="199">
        <v>0</v>
      </c>
      <c r="AQ81" s="199">
        <v>0</v>
      </c>
      <c r="AR81" s="199">
        <v>0</v>
      </c>
      <c r="AS81" s="199">
        <v>0</v>
      </c>
      <c r="AT81" s="199">
        <v>0</v>
      </c>
    </row>
    <row r="82" spans="1:46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9.1</v>
      </c>
      <c r="L82" s="199">
        <v>559.70000000000005</v>
      </c>
      <c r="M82" s="199">
        <v>27.31</v>
      </c>
      <c r="N82" s="199">
        <v>35.06</v>
      </c>
      <c r="O82" s="199">
        <v>0</v>
      </c>
      <c r="P82" s="199">
        <v>34.950000000000003</v>
      </c>
      <c r="Q82" s="199">
        <v>5.01</v>
      </c>
      <c r="R82" s="199">
        <v>12.59</v>
      </c>
      <c r="S82" s="199">
        <v>7.84</v>
      </c>
      <c r="T82" s="199">
        <v>0</v>
      </c>
      <c r="U82" s="199">
        <v>124.3</v>
      </c>
      <c r="V82" s="199">
        <v>4.2300000000000004</v>
      </c>
      <c r="W82" s="199">
        <v>10.33</v>
      </c>
      <c r="X82" s="199">
        <v>43.79</v>
      </c>
      <c r="Y82" s="199">
        <v>0</v>
      </c>
      <c r="Z82" s="199">
        <v>75.17</v>
      </c>
      <c r="AA82" s="199">
        <v>20.78</v>
      </c>
      <c r="AB82" s="199">
        <v>0</v>
      </c>
      <c r="AC82" s="199">
        <v>10.38</v>
      </c>
      <c r="AD82" s="199">
        <v>0</v>
      </c>
      <c r="AE82" s="199">
        <v>0</v>
      </c>
      <c r="AF82" s="199">
        <v>0</v>
      </c>
      <c r="AG82" s="199">
        <v>11.95</v>
      </c>
      <c r="AH82" s="199">
        <v>0</v>
      </c>
      <c r="AI82" s="199">
        <v>15</v>
      </c>
      <c r="AJ82" s="199">
        <v>0</v>
      </c>
      <c r="AK82" s="199">
        <v>69.599999999999994</v>
      </c>
      <c r="AL82" s="199">
        <v>0</v>
      </c>
      <c r="AM82" s="199">
        <v>0</v>
      </c>
      <c r="AN82" s="199">
        <v>0</v>
      </c>
      <c r="AO82" s="199">
        <v>30</v>
      </c>
      <c r="AP82" s="199">
        <v>0</v>
      </c>
      <c r="AQ82" s="199">
        <v>0</v>
      </c>
      <c r="AR82" s="199">
        <v>0</v>
      </c>
      <c r="AS82" s="199">
        <v>0</v>
      </c>
      <c r="AT82" s="199">
        <v>0</v>
      </c>
    </row>
    <row r="83" spans="1:46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9.1</v>
      </c>
      <c r="L83" s="199">
        <v>559.70000000000005</v>
      </c>
      <c r="M83" s="199">
        <v>27.31</v>
      </c>
      <c r="N83" s="199">
        <v>35.06</v>
      </c>
      <c r="O83" s="199">
        <v>0</v>
      </c>
      <c r="P83" s="199">
        <v>34.950000000000003</v>
      </c>
      <c r="Q83" s="199">
        <v>5.01</v>
      </c>
      <c r="R83" s="199">
        <v>12.59</v>
      </c>
      <c r="S83" s="199">
        <v>7.84</v>
      </c>
      <c r="T83" s="199">
        <v>0</v>
      </c>
      <c r="U83" s="199">
        <v>124.3</v>
      </c>
      <c r="V83" s="199">
        <v>4.2300000000000004</v>
      </c>
      <c r="W83" s="199">
        <v>10.33</v>
      </c>
      <c r="X83" s="199">
        <v>43.79</v>
      </c>
      <c r="Y83" s="199">
        <v>0</v>
      </c>
      <c r="Z83" s="199">
        <v>75.17</v>
      </c>
      <c r="AA83" s="199">
        <v>20.78</v>
      </c>
      <c r="AB83" s="199">
        <v>0</v>
      </c>
      <c r="AC83" s="199">
        <v>10.38</v>
      </c>
      <c r="AD83" s="199">
        <v>0</v>
      </c>
      <c r="AE83" s="199">
        <v>0</v>
      </c>
      <c r="AF83" s="199">
        <v>0</v>
      </c>
      <c r="AG83" s="199">
        <v>11.95</v>
      </c>
      <c r="AH83" s="199">
        <v>0</v>
      </c>
      <c r="AI83" s="199">
        <v>15</v>
      </c>
      <c r="AJ83" s="199">
        <v>0</v>
      </c>
      <c r="AK83" s="199">
        <v>69.599999999999994</v>
      </c>
      <c r="AL83" s="199">
        <v>0</v>
      </c>
      <c r="AM83" s="199">
        <v>0</v>
      </c>
      <c r="AN83" s="199">
        <v>0</v>
      </c>
      <c r="AO83" s="199">
        <v>26.39</v>
      </c>
      <c r="AP83" s="199">
        <v>0</v>
      </c>
      <c r="AQ83" s="199">
        <v>0</v>
      </c>
      <c r="AR83" s="199">
        <v>0</v>
      </c>
      <c r="AS83" s="199">
        <v>0</v>
      </c>
      <c r="AT83" s="199">
        <v>0</v>
      </c>
    </row>
    <row r="84" spans="1:46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9.1</v>
      </c>
      <c r="L84" s="199">
        <v>559.70000000000005</v>
      </c>
      <c r="M84" s="199">
        <v>27.31</v>
      </c>
      <c r="N84" s="199">
        <v>35.06</v>
      </c>
      <c r="O84" s="199">
        <v>0</v>
      </c>
      <c r="P84" s="199">
        <v>34.950000000000003</v>
      </c>
      <c r="Q84" s="199">
        <v>5.01</v>
      </c>
      <c r="R84" s="199">
        <v>12.59</v>
      </c>
      <c r="S84" s="199">
        <v>7.84</v>
      </c>
      <c r="T84" s="199">
        <v>0</v>
      </c>
      <c r="U84" s="199">
        <v>124.3</v>
      </c>
      <c r="V84" s="199">
        <v>4.2300000000000004</v>
      </c>
      <c r="W84" s="199">
        <v>10.33</v>
      </c>
      <c r="X84" s="199">
        <v>43.79</v>
      </c>
      <c r="Y84" s="199">
        <v>0</v>
      </c>
      <c r="Z84" s="199">
        <v>75.17</v>
      </c>
      <c r="AA84" s="199">
        <v>20.78</v>
      </c>
      <c r="AB84" s="199">
        <v>0</v>
      </c>
      <c r="AC84" s="199">
        <v>10.38</v>
      </c>
      <c r="AD84" s="199">
        <v>0</v>
      </c>
      <c r="AE84" s="199">
        <v>0</v>
      </c>
      <c r="AF84" s="199">
        <v>0</v>
      </c>
      <c r="AG84" s="199">
        <v>11.95</v>
      </c>
      <c r="AH84" s="199">
        <v>0</v>
      </c>
      <c r="AI84" s="199">
        <v>15</v>
      </c>
      <c r="AJ84" s="199">
        <v>0</v>
      </c>
      <c r="AK84" s="199">
        <v>69.599999999999994</v>
      </c>
      <c r="AL84" s="199">
        <v>0</v>
      </c>
      <c r="AM84" s="199">
        <v>0</v>
      </c>
      <c r="AN84" s="199">
        <v>0</v>
      </c>
      <c r="AO84" s="199">
        <v>28.54</v>
      </c>
      <c r="AP84" s="199">
        <v>0</v>
      </c>
      <c r="AQ84" s="199">
        <v>0</v>
      </c>
      <c r="AR84" s="199">
        <v>0</v>
      </c>
      <c r="AS84" s="199">
        <v>0</v>
      </c>
      <c r="AT84" s="199">
        <v>0</v>
      </c>
    </row>
    <row r="85" spans="1:46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9.1</v>
      </c>
      <c r="L85" s="199">
        <v>559.70000000000005</v>
      </c>
      <c r="M85" s="199">
        <v>27.31</v>
      </c>
      <c r="N85" s="199">
        <v>35.06</v>
      </c>
      <c r="O85" s="199">
        <v>0</v>
      </c>
      <c r="P85" s="199">
        <v>34.950000000000003</v>
      </c>
      <c r="Q85" s="199">
        <v>5.01</v>
      </c>
      <c r="R85" s="199">
        <v>12.59</v>
      </c>
      <c r="S85" s="199">
        <v>7.84</v>
      </c>
      <c r="T85" s="199">
        <v>0</v>
      </c>
      <c r="U85" s="199">
        <v>124.3</v>
      </c>
      <c r="V85" s="199">
        <v>4.2300000000000004</v>
      </c>
      <c r="W85" s="199">
        <v>10.33</v>
      </c>
      <c r="X85" s="199">
        <v>43.79</v>
      </c>
      <c r="Y85" s="199">
        <v>0</v>
      </c>
      <c r="Z85" s="199">
        <v>75.17</v>
      </c>
      <c r="AA85" s="199">
        <v>20.78</v>
      </c>
      <c r="AB85" s="199">
        <v>0</v>
      </c>
      <c r="AC85" s="199">
        <v>10.38</v>
      </c>
      <c r="AD85" s="199">
        <v>0</v>
      </c>
      <c r="AE85" s="199">
        <v>0</v>
      </c>
      <c r="AF85" s="199">
        <v>0</v>
      </c>
      <c r="AG85" s="199">
        <v>11.95</v>
      </c>
      <c r="AH85" s="199">
        <v>0</v>
      </c>
      <c r="AI85" s="199">
        <v>15</v>
      </c>
      <c r="AJ85" s="199">
        <v>0</v>
      </c>
      <c r="AK85" s="199">
        <v>69.599999999999994</v>
      </c>
      <c r="AL85" s="199">
        <v>0</v>
      </c>
      <c r="AM85" s="199">
        <v>0</v>
      </c>
      <c r="AN85" s="199">
        <v>0</v>
      </c>
      <c r="AO85" s="199">
        <v>29.6</v>
      </c>
      <c r="AP85" s="199">
        <v>0</v>
      </c>
      <c r="AQ85" s="199">
        <v>0</v>
      </c>
      <c r="AR85" s="199">
        <v>0</v>
      </c>
      <c r="AS85" s="199">
        <v>0</v>
      </c>
      <c r="AT85" s="199">
        <v>0</v>
      </c>
    </row>
    <row r="86" spans="1:46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9.1</v>
      </c>
      <c r="L86" s="199">
        <v>559.70000000000005</v>
      </c>
      <c r="M86" s="199">
        <v>27.31</v>
      </c>
      <c r="N86" s="199">
        <v>35.06</v>
      </c>
      <c r="O86" s="199">
        <v>0</v>
      </c>
      <c r="P86" s="199">
        <v>34.950000000000003</v>
      </c>
      <c r="Q86" s="199">
        <v>5.01</v>
      </c>
      <c r="R86" s="199">
        <v>12.59</v>
      </c>
      <c r="S86" s="199">
        <v>7.84</v>
      </c>
      <c r="T86" s="199">
        <v>0</v>
      </c>
      <c r="U86" s="199">
        <v>124.3</v>
      </c>
      <c r="V86" s="199">
        <v>4.2300000000000004</v>
      </c>
      <c r="W86" s="199">
        <v>10.33</v>
      </c>
      <c r="X86" s="199">
        <v>43.79</v>
      </c>
      <c r="Y86" s="199">
        <v>0</v>
      </c>
      <c r="Z86" s="199">
        <v>75.17</v>
      </c>
      <c r="AA86" s="199">
        <v>20.78</v>
      </c>
      <c r="AB86" s="199">
        <v>0</v>
      </c>
      <c r="AC86" s="199">
        <v>10.38</v>
      </c>
      <c r="AD86" s="199">
        <v>0</v>
      </c>
      <c r="AE86" s="199">
        <v>0</v>
      </c>
      <c r="AF86" s="199">
        <v>0</v>
      </c>
      <c r="AG86" s="199">
        <v>11.95</v>
      </c>
      <c r="AH86" s="199">
        <v>0</v>
      </c>
      <c r="AI86" s="199">
        <v>15</v>
      </c>
      <c r="AJ86" s="199">
        <v>0</v>
      </c>
      <c r="AK86" s="199">
        <v>69.599999999999994</v>
      </c>
      <c r="AL86" s="199">
        <v>0</v>
      </c>
      <c r="AM86" s="199">
        <v>0</v>
      </c>
      <c r="AN86" s="199">
        <v>0</v>
      </c>
      <c r="AO86" s="199">
        <v>28.72</v>
      </c>
      <c r="AP86" s="199">
        <v>0</v>
      </c>
      <c r="AQ86" s="199">
        <v>0</v>
      </c>
      <c r="AR86" s="199">
        <v>0</v>
      </c>
      <c r="AS86" s="199">
        <v>0</v>
      </c>
      <c r="AT86" s="199">
        <v>0</v>
      </c>
    </row>
    <row r="87" spans="1:46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9.1</v>
      </c>
      <c r="L87" s="199">
        <v>559.70000000000005</v>
      </c>
      <c r="M87" s="199">
        <v>27.31</v>
      </c>
      <c r="N87" s="199">
        <v>35.06</v>
      </c>
      <c r="O87" s="199">
        <v>0</v>
      </c>
      <c r="P87" s="199">
        <v>34.950000000000003</v>
      </c>
      <c r="Q87" s="199">
        <v>5.01</v>
      </c>
      <c r="R87" s="199">
        <v>12.59</v>
      </c>
      <c r="S87" s="199">
        <v>7.84</v>
      </c>
      <c r="T87" s="199">
        <v>0</v>
      </c>
      <c r="U87" s="199">
        <v>124.3</v>
      </c>
      <c r="V87" s="199">
        <v>4.2300000000000004</v>
      </c>
      <c r="W87" s="199">
        <v>10.33</v>
      </c>
      <c r="X87" s="199">
        <v>43.79</v>
      </c>
      <c r="Y87" s="199">
        <v>0</v>
      </c>
      <c r="Z87" s="199">
        <v>75.17</v>
      </c>
      <c r="AA87" s="199">
        <v>20.78</v>
      </c>
      <c r="AB87" s="199">
        <v>0</v>
      </c>
      <c r="AC87" s="199">
        <v>10.38</v>
      </c>
      <c r="AD87" s="199">
        <v>0</v>
      </c>
      <c r="AE87" s="199">
        <v>0</v>
      </c>
      <c r="AF87" s="199">
        <v>0</v>
      </c>
      <c r="AG87" s="199">
        <v>11.95</v>
      </c>
      <c r="AH87" s="199">
        <v>0</v>
      </c>
      <c r="AI87" s="199">
        <v>15</v>
      </c>
      <c r="AJ87" s="199">
        <v>0</v>
      </c>
      <c r="AK87" s="199">
        <v>69.599999999999994</v>
      </c>
      <c r="AL87" s="199">
        <v>0</v>
      </c>
      <c r="AM87" s="199">
        <v>0</v>
      </c>
      <c r="AN87" s="199">
        <v>0</v>
      </c>
      <c r="AO87" s="199">
        <v>30</v>
      </c>
      <c r="AP87" s="199">
        <v>0</v>
      </c>
      <c r="AQ87" s="199">
        <v>0</v>
      </c>
      <c r="AR87" s="199">
        <v>0</v>
      </c>
      <c r="AS87" s="199">
        <v>0</v>
      </c>
      <c r="AT87" s="199">
        <v>0</v>
      </c>
    </row>
    <row r="88" spans="1:46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9.1</v>
      </c>
      <c r="L88" s="199">
        <v>559.70000000000005</v>
      </c>
      <c r="M88" s="199">
        <v>27.31</v>
      </c>
      <c r="N88" s="199">
        <v>35.06</v>
      </c>
      <c r="O88" s="199">
        <v>0</v>
      </c>
      <c r="P88" s="199">
        <v>34.950000000000003</v>
      </c>
      <c r="Q88" s="199">
        <v>5.01</v>
      </c>
      <c r="R88" s="199">
        <v>12.59</v>
      </c>
      <c r="S88" s="199">
        <v>7.84</v>
      </c>
      <c r="T88" s="199">
        <v>0</v>
      </c>
      <c r="U88" s="199">
        <v>124.3</v>
      </c>
      <c r="V88" s="199">
        <v>4.2300000000000004</v>
      </c>
      <c r="W88" s="199">
        <v>10.33</v>
      </c>
      <c r="X88" s="199">
        <v>43.79</v>
      </c>
      <c r="Y88" s="199">
        <v>0</v>
      </c>
      <c r="Z88" s="199">
        <v>75.17</v>
      </c>
      <c r="AA88" s="199">
        <v>20.78</v>
      </c>
      <c r="AB88" s="199">
        <v>0</v>
      </c>
      <c r="AC88" s="199">
        <v>10.38</v>
      </c>
      <c r="AD88" s="199">
        <v>0</v>
      </c>
      <c r="AE88" s="199">
        <v>0</v>
      </c>
      <c r="AF88" s="199">
        <v>0</v>
      </c>
      <c r="AG88" s="199">
        <v>11.95</v>
      </c>
      <c r="AH88" s="199">
        <v>0</v>
      </c>
      <c r="AI88" s="199">
        <v>15</v>
      </c>
      <c r="AJ88" s="199">
        <v>0</v>
      </c>
      <c r="AK88" s="199">
        <v>69.599999999999994</v>
      </c>
      <c r="AL88" s="199">
        <v>0</v>
      </c>
      <c r="AM88" s="199">
        <v>0</v>
      </c>
      <c r="AN88" s="199">
        <v>0</v>
      </c>
      <c r="AO88" s="199">
        <v>30</v>
      </c>
      <c r="AP88" s="199">
        <v>0</v>
      </c>
      <c r="AQ88" s="199">
        <v>0</v>
      </c>
      <c r="AR88" s="199">
        <v>0</v>
      </c>
      <c r="AS88" s="199">
        <v>0</v>
      </c>
      <c r="AT88" s="199">
        <v>0</v>
      </c>
    </row>
    <row r="89" spans="1:46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9.1</v>
      </c>
      <c r="L89" s="199">
        <v>559.70000000000005</v>
      </c>
      <c r="M89" s="199">
        <v>27.31</v>
      </c>
      <c r="N89" s="199">
        <v>35.06</v>
      </c>
      <c r="O89" s="199">
        <v>0</v>
      </c>
      <c r="P89" s="199">
        <v>35.619999999999997</v>
      </c>
      <c r="Q89" s="199">
        <v>5.01</v>
      </c>
      <c r="R89" s="199">
        <v>12.59</v>
      </c>
      <c r="S89" s="199">
        <v>7.84</v>
      </c>
      <c r="T89" s="199">
        <v>0</v>
      </c>
      <c r="U89" s="199">
        <v>124.3</v>
      </c>
      <c r="V89" s="199">
        <v>4.2300000000000004</v>
      </c>
      <c r="W89" s="199">
        <v>10.33</v>
      </c>
      <c r="X89" s="199">
        <v>43.79</v>
      </c>
      <c r="Y89" s="199">
        <v>0</v>
      </c>
      <c r="Z89" s="199">
        <v>75.17</v>
      </c>
      <c r="AA89" s="199">
        <v>20.78</v>
      </c>
      <c r="AB89" s="199">
        <v>0</v>
      </c>
      <c r="AC89" s="199">
        <v>10.38</v>
      </c>
      <c r="AD89" s="199">
        <v>0</v>
      </c>
      <c r="AE89" s="199">
        <v>0</v>
      </c>
      <c r="AF89" s="199">
        <v>0</v>
      </c>
      <c r="AG89" s="199">
        <v>11.95</v>
      </c>
      <c r="AH89" s="199">
        <v>0</v>
      </c>
      <c r="AI89" s="199">
        <v>15</v>
      </c>
      <c r="AJ89" s="199">
        <v>0</v>
      </c>
      <c r="AK89" s="199">
        <v>69.599999999999994</v>
      </c>
      <c r="AL89" s="199">
        <v>0</v>
      </c>
      <c r="AM89" s="199">
        <v>0</v>
      </c>
      <c r="AN89" s="199">
        <v>0</v>
      </c>
      <c r="AO89" s="199">
        <v>30</v>
      </c>
      <c r="AP89" s="199">
        <v>0</v>
      </c>
      <c r="AQ89" s="199">
        <v>0</v>
      </c>
      <c r="AR89" s="199">
        <v>0</v>
      </c>
      <c r="AS89" s="199">
        <v>0</v>
      </c>
      <c r="AT89" s="199">
        <v>0</v>
      </c>
    </row>
    <row r="90" spans="1:46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9.1</v>
      </c>
      <c r="L90" s="199">
        <v>559.70000000000005</v>
      </c>
      <c r="M90" s="199">
        <v>27.31</v>
      </c>
      <c r="N90" s="199">
        <v>35.06</v>
      </c>
      <c r="O90" s="199">
        <v>0</v>
      </c>
      <c r="P90" s="199">
        <v>35.619999999999997</v>
      </c>
      <c r="Q90" s="199">
        <v>5.01</v>
      </c>
      <c r="R90" s="199">
        <v>12.59</v>
      </c>
      <c r="S90" s="199">
        <v>7.84</v>
      </c>
      <c r="T90" s="199">
        <v>0</v>
      </c>
      <c r="U90" s="199">
        <v>124.3</v>
      </c>
      <c r="V90" s="199">
        <v>4.2300000000000004</v>
      </c>
      <c r="W90" s="199">
        <v>10.33</v>
      </c>
      <c r="X90" s="199">
        <v>43.79</v>
      </c>
      <c r="Y90" s="199">
        <v>0</v>
      </c>
      <c r="Z90" s="199">
        <v>75.17</v>
      </c>
      <c r="AA90" s="199">
        <v>20.78</v>
      </c>
      <c r="AB90" s="199">
        <v>0</v>
      </c>
      <c r="AC90" s="199">
        <v>10.38</v>
      </c>
      <c r="AD90" s="199">
        <v>0</v>
      </c>
      <c r="AE90" s="199">
        <v>0</v>
      </c>
      <c r="AF90" s="199">
        <v>0</v>
      </c>
      <c r="AG90" s="199">
        <v>11.95</v>
      </c>
      <c r="AH90" s="199">
        <v>0</v>
      </c>
      <c r="AI90" s="199">
        <v>15</v>
      </c>
      <c r="AJ90" s="199">
        <v>0</v>
      </c>
      <c r="AK90" s="199">
        <v>69.599999999999994</v>
      </c>
      <c r="AL90" s="199">
        <v>0</v>
      </c>
      <c r="AM90" s="199">
        <v>0</v>
      </c>
      <c r="AN90" s="199">
        <v>0</v>
      </c>
      <c r="AO90" s="199">
        <v>30</v>
      </c>
      <c r="AP90" s="199">
        <v>0</v>
      </c>
      <c r="AQ90" s="199">
        <v>0</v>
      </c>
      <c r="AR90" s="199">
        <v>0</v>
      </c>
      <c r="AS90" s="199">
        <v>0</v>
      </c>
      <c r="AT90" s="199">
        <v>0</v>
      </c>
    </row>
    <row r="91" spans="1:46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9.1</v>
      </c>
      <c r="L91" s="199">
        <v>559.70000000000005</v>
      </c>
      <c r="M91" s="199">
        <v>27.31</v>
      </c>
      <c r="N91" s="199">
        <v>35.06</v>
      </c>
      <c r="O91" s="199">
        <v>0</v>
      </c>
      <c r="P91" s="199">
        <v>36.07</v>
      </c>
      <c r="Q91" s="199">
        <v>5.01</v>
      </c>
      <c r="R91" s="199">
        <v>12.59</v>
      </c>
      <c r="S91" s="199">
        <v>7.84</v>
      </c>
      <c r="T91" s="199">
        <v>0</v>
      </c>
      <c r="U91" s="199">
        <v>124.3</v>
      </c>
      <c r="V91" s="199">
        <v>4.2300000000000004</v>
      </c>
      <c r="W91" s="199">
        <v>10.33</v>
      </c>
      <c r="X91" s="199">
        <v>43.79</v>
      </c>
      <c r="Y91" s="199">
        <v>0</v>
      </c>
      <c r="Z91" s="199">
        <v>75.17</v>
      </c>
      <c r="AA91" s="199">
        <v>20.78</v>
      </c>
      <c r="AB91" s="199">
        <v>0</v>
      </c>
      <c r="AC91" s="199">
        <v>10.69</v>
      </c>
      <c r="AD91" s="199">
        <v>0</v>
      </c>
      <c r="AE91" s="199">
        <v>0</v>
      </c>
      <c r="AF91" s="199">
        <v>0</v>
      </c>
      <c r="AG91" s="199">
        <v>11.95</v>
      </c>
      <c r="AH91" s="199">
        <v>0</v>
      </c>
      <c r="AI91" s="199">
        <v>15</v>
      </c>
      <c r="AJ91" s="199">
        <v>0</v>
      </c>
      <c r="AK91" s="199">
        <v>69.599999999999994</v>
      </c>
      <c r="AL91" s="199">
        <v>0</v>
      </c>
      <c r="AM91" s="199">
        <v>0</v>
      </c>
      <c r="AN91" s="199">
        <v>0</v>
      </c>
      <c r="AO91" s="199">
        <v>30</v>
      </c>
      <c r="AP91" s="199">
        <v>0</v>
      </c>
      <c r="AQ91" s="199">
        <v>0</v>
      </c>
      <c r="AR91" s="199">
        <v>0</v>
      </c>
      <c r="AS91" s="199">
        <v>0</v>
      </c>
      <c r="AT91" s="199">
        <v>0</v>
      </c>
    </row>
    <row r="92" spans="1:46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9.1</v>
      </c>
      <c r="L92" s="199">
        <v>559.70000000000005</v>
      </c>
      <c r="M92" s="199">
        <v>27.31</v>
      </c>
      <c r="N92" s="199">
        <v>35.06</v>
      </c>
      <c r="O92" s="199">
        <v>0</v>
      </c>
      <c r="P92" s="199">
        <v>36.07</v>
      </c>
      <c r="Q92" s="199">
        <v>5.01</v>
      </c>
      <c r="R92" s="199">
        <v>12.59</v>
      </c>
      <c r="S92" s="199">
        <v>7.84</v>
      </c>
      <c r="T92" s="199">
        <v>0</v>
      </c>
      <c r="U92" s="199">
        <v>124.3</v>
      </c>
      <c r="V92" s="199">
        <v>4.2300000000000004</v>
      </c>
      <c r="W92" s="199">
        <v>10.33</v>
      </c>
      <c r="X92" s="199">
        <v>43.79</v>
      </c>
      <c r="Y92" s="199">
        <v>0</v>
      </c>
      <c r="Z92" s="199">
        <v>75.17</v>
      </c>
      <c r="AA92" s="199">
        <v>20.78</v>
      </c>
      <c r="AB92" s="199">
        <v>0</v>
      </c>
      <c r="AC92" s="199">
        <v>10.69</v>
      </c>
      <c r="AD92" s="199">
        <v>0</v>
      </c>
      <c r="AE92" s="199">
        <v>0</v>
      </c>
      <c r="AF92" s="199">
        <v>0</v>
      </c>
      <c r="AG92" s="199">
        <v>11.95</v>
      </c>
      <c r="AH92" s="199">
        <v>0</v>
      </c>
      <c r="AI92" s="199">
        <v>15</v>
      </c>
      <c r="AJ92" s="199">
        <v>0</v>
      </c>
      <c r="AK92" s="199">
        <v>69.599999999999994</v>
      </c>
      <c r="AL92" s="199">
        <v>0</v>
      </c>
      <c r="AM92" s="199">
        <v>0</v>
      </c>
      <c r="AN92" s="199">
        <v>0</v>
      </c>
      <c r="AO92" s="199">
        <v>30</v>
      </c>
      <c r="AP92" s="199">
        <v>0</v>
      </c>
      <c r="AQ92" s="199">
        <v>0</v>
      </c>
      <c r="AR92" s="199">
        <v>0</v>
      </c>
      <c r="AS92" s="199">
        <v>0</v>
      </c>
      <c r="AT92" s="199">
        <v>0</v>
      </c>
    </row>
    <row r="93" spans="1:46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9.1</v>
      </c>
      <c r="L93" s="199">
        <v>559.70000000000005</v>
      </c>
      <c r="M93" s="199">
        <v>27.31</v>
      </c>
      <c r="N93" s="199">
        <v>35.06</v>
      </c>
      <c r="O93" s="199">
        <v>0</v>
      </c>
      <c r="P93" s="199">
        <v>36.07</v>
      </c>
      <c r="Q93" s="199">
        <v>5.01</v>
      </c>
      <c r="R93" s="199">
        <v>12.59</v>
      </c>
      <c r="S93" s="199">
        <v>7.84</v>
      </c>
      <c r="T93" s="199">
        <v>0</v>
      </c>
      <c r="U93" s="199">
        <v>124.3</v>
      </c>
      <c r="V93" s="199">
        <v>4.2300000000000004</v>
      </c>
      <c r="W93" s="199">
        <v>10.33</v>
      </c>
      <c r="X93" s="199">
        <v>43.79</v>
      </c>
      <c r="Y93" s="199">
        <v>0</v>
      </c>
      <c r="Z93" s="199">
        <v>75.17</v>
      </c>
      <c r="AA93" s="199">
        <v>20.78</v>
      </c>
      <c r="AB93" s="199">
        <v>0</v>
      </c>
      <c r="AC93" s="199">
        <v>10.69</v>
      </c>
      <c r="AD93" s="199">
        <v>0</v>
      </c>
      <c r="AE93" s="199">
        <v>0</v>
      </c>
      <c r="AF93" s="199">
        <v>0</v>
      </c>
      <c r="AG93" s="199">
        <v>11.95</v>
      </c>
      <c r="AH93" s="199">
        <v>0</v>
      </c>
      <c r="AI93" s="199">
        <v>15</v>
      </c>
      <c r="AJ93" s="199">
        <v>0</v>
      </c>
      <c r="AK93" s="199">
        <v>69.599999999999994</v>
      </c>
      <c r="AL93" s="199">
        <v>0</v>
      </c>
      <c r="AM93" s="199">
        <v>0</v>
      </c>
      <c r="AN93" s="199">
        <v>0</v>
      </c>
      <c r="AO93" s="199">
        <v>30</v>
      </c>
      <c r="AP93" s="199">
        <v>0</v>
      </c>
      <c r="AQ93" s="199">
        <v>0</v>
      </c>
      <c r="AR93" s="199">
        <v>0</v>
      </c>
      <c r="AS93" s="199">
        <v>0</v>
      </c>
      <c r="AT93" s="199">
        <v>0</v>
      </c>
    </row>
    <row r="94" spans="1:46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9.1</v>
      </c>
      <c r="L94" s="199">
        <v>559.70000000000005</v>
      </c>
      <c r="M94" s="199">
        <v>27.31</v>
      </c>
      <c r="N94" s="199">
        <v>35.06</v>
      </c>
      <c r="O94" s="199">
        <v>0</v>
      </c>
      <c r="P94" s="199">
        <v>36.07</v>
      </c>
      <c r="Q94" s="199">
        <v>5.01</v>
      </c>
      <c r="R94" s="199">
        <v>12.59</v>
      </c>
      <c r="S94" s="199">
        <v>7.84</v>
      </c>
      <c r="T94" s="199">
        <v>0</v>
      </c>
      <c r="U94" s="199">
        <v>124.3</v>
      </c>
      <c r="V94" s="199">
        <v>4.2300000000000004</v>
      </c>
      <c r="W94" s="199">
        <v>10.33</v>
      </c>
      <c r="X94" s="199">
        <v>43.79</v>
      </c>
      <c r="Y94" s="199">
        <v>0</v>
      </c>
      <c r="Z94" s="199">
        <v>75.17</v>
      </c>
      <c r="AA94" s="199">
        <v>20.78</v>
      </c>
      <c r="AB94" s="199">
        <v>0</v>
      </c>
      <c r="AC94" s="199">
        <v>10.69</v>
      </c>
      <c r="AD94" s="199">
        <v>0</v>
      </c>
      <c r="AE94" s="199">
        <v>0</v>
      </c>
      <c r="AF94" s="199">
        <v>0</v>
      </c>
      <c r="AG94" s="199">
        <v>11.95</v>
      </c>
      <c r="AH94" s="199">
        <v>0</v>
      </c>
      <c r="AI94" s="199">
        <v>15</v>
      </c>
      <c r="AJ94" s="199">
        <v>0</v>
      </c>
      <c r="AK94" s="199">
        <v>69.599999999999994</v>
      </c>
      <c r="AL94" s="199">
        <v>0</v>
      </c>
      <c r="AM94" s="199">
        <v>0</v>
      </c>
      <c r="AN94" s="199">
        <v>0</v>
      </c>
      <c r="AO94" s="199">
        <v>29.49</v>
      </c>
      <c r="AP94" s="199">
        <v>0</v>
      </c>
      <c r="AQ94" s="199">
        <v>0</v>
      </c>
      <c r="AR94" s="199">
        <v>0</v>
      </c>
      <c r="AS94" s="199">
        <v>0</v>
      </c>
      <c r="AT94" s="199">
        <v>0</v>
      </c>
    </row>
    <row r="95" spans="1:46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9.1</v>
      </c>
      <c r="L95" s="199">
        <v>559.70000000000005</v>
      </c>
      <c r="M95" s="199">
        <v>27.31</v>
      </c>
      <c r="N95" s="199">
        <v>35.06</v>
      </c>
      <c r="O95" s="199">
        <v>0</v>
      </c>
      <c r="P95" s="199">
        <v>36.07</v>
      </c>
      <c r="Q95" s="199">
        <v>4.68</v>
      </c>
      <c r="R95" s="199">
        <v>12.59</v>
      </c>
      <c r="S95" s="199">
        <v>7.84</v>
      </c>
      <c r="T95" s="199">
        <v>0</v>
      </c>
      <c r="U95" s="199">
        <v>124.3</v>
      </c>
      <c r="V95" s="199">
        <v>4.2300000000000004</v>
      </c>
      <c r="W95" s="199">
        <v>10.33</v>
      </c>
      <c r="X95" s="199">
        <v>43.79</v>
      </c>
      <c r="Y95" s="199">
        <v>0</v>
      </c>
      <c r="Z95" s="199">
        <v>75.17</v>
      </c>
      <c r="AA95" s="199">
        <v>20.78</v>
      </c>
      <c r="AB95" s="199">
        <v>0</v>
      </c>
      <c r="AC95" s="199">
        <v>10.69</v>
      </c>
      <c r="AD95" s="199">
        <v>0</v>
      </c>
      <c r="AE95" s="199">
        <v>0</v>
      </c>
      <c r="AF95" s="199">
        <v>0</v>
      </c>
      <c r="AG95" s="199">
        <v>11.95</v>
      </c>
      <c r="AH95" s="199">
        <v>0</v>
      </c>
      <c r="AI95" s="199">
        <v>15</v>
      </c>
      <c r="AJ95" s="199">
        <v>0</v>
      </c>
      <c r="AK95" s="199">
        <v>69.599999999999994</v>
      </c>
      <c r="AL95" s="199">
        <v>0</v>
      </c>
      <c r="AM95" s="199">
        <v>0</v>
      </c>
      <c r="AN95" s="199">
        <v>0</v>
      </c>
      <c r="AO95" s="199">
        <v>30</v>
      </c>
      <c r="AP95" s="199">
        <v>0</v>
      </c>
      <c r="AQ95" s="199">
        <v>0</v>
      </c>
      <c r="AR95" s="199">
        <v>0</v>
      </c>
      <c r="AS95" s="199">
        <v>0</v>
      </c>
      <c r="AT95" s="199">
        <v>0</v>
      </c>
    </row>
    <row r="96" spans="1:46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9.1</v>
      </c>
      <c r="L96" s="199">
        <v>559.70000000000005</v>
      </c>
      <c r="M96" s="199">
        <v>27.31</v>
      </c>
      <c r="N96" s="199">
        <v>35.06</v>
      </c>
      <c r="O96" s="199">
        <v>0</v>
      </c>
      <c r="P96" s="199">
        <v>36.07</v>
      </c>
      <c r="Q96" s="199">
        <v>4.17</v>
      </c>
      <c r="R96" s="199">
        <v>12.59</v>
      </c>
      <c r="S96" s="199">
        <v>7.84</v>
      </c>
      <c r="T96" s="199">
        <v>0</v>
      </c>
      <c r="U96" s="199">
        <v>124.3</v>
      </c>
      <c r="V96" s="199">
        <v>4.2300000000000004</v>
      </c>
      <c r="W96" s="199">
        <v>10.33</v>
      </c>
      <c r="X96" s="199">
        <v>43.79</v>
      </c>
      <c r="Y96" s="199">
        <v>0</v>
      </c>
      <c r="Z96" s="199">
        <v>75.17</v>
      </c>
      <c r="AA96" s="199">
        <v>20.78</v>
      </c>
      <c r="AB96" s="199">
        <v>0</v>
      </c>
      <c r="AC96" s="199">
        <v>10.69</v>
      </c>
      <c r="AD96" s="199">
        <v>0</v>
      </c>
      <c r="AE96" s="199">
        <v>0</v>
      </c>
      <c r="AF96" s="199">
        <v>0</v>
      </c>
      <c r="AG96" s="199">
        <v>11.95</v>
      </c>
      <c r="AH96" s="199">
        <v>0</v>
      </c>
      <c r="AI96" s="199">
        <v>15</v>
      </c>
      <c r="AJ96" s="199">
        <v>0</v>
      </c>
      <c r="AK96" s="199">
        <v>69.599999999999994</v>
      </c>
      <c r="AL96" s="199">
        <v>0</v>
      </c>
      <c r="AM96" s="199">
        <v>0</v>
      </c>
      <c r="AN96" s="199">
        <v>0</v>
      </c>
      <c r="AO96" s="199">
        <v>70</v>
      </c>
      <c r="AP96" s="199">
        <v>0</v>
      </c>
      <c r="AQ96" s="199">
        <v>0</v>
      </c>
      <c r="AR96" s="199">
        <v>0</v>
      </c>
      <c r="AS96" s="199">
        <v>0</v>
      </c>
      <c r="AT96" s="199">
        <v>0</v>
      </c>
    </row>
    <row r="97" spans="1:46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9.1</v>
      </c>
      <c r="L97" s="199">
        <v>559.70000000000005</v>
      </c>
      <c r="M97" s="199">
        <v>27.31</v>
      </c>
      <c r="N97" s="199">
        <v>35.06</v>
      </c>
      <c r="O97" s="199">
        <v>0</v>
      </c>
      <c r="P97" s="199">
        <v>36.07</v>
      </c>
      <c r="Q97" s="199">
        <v>3.9</v>
      </c>
      <c r="R97" s="199">
        <v>12.59</v>
      </c>
      <c r="S97" s="199">
        <v>7.84</v>
      </c>
      <c r="T97" s="199">
        <v>0</v>
      </c>
      <c r="U97" s="199">
        <v>124.3</v>
      </c>
      <c r="V97" s="199">
        <v>4.2300000000000004</v>
      </c>
      <c r="W97" s="199">
        <v>10.33</v>
      </c>
      <c r="X97" s="199">
        <v>43.79</v>
      </c>
      <c r="Y97" s="199">
        <v>0</v>
      </c>
      <c r="Z97" s="199">
        <v>75.17</v>
      </c>
      <c r="AA97" s="199">
        <v>20.78</v>
      </c>
      <c r="AB97" s="199">
        <v>0</v>
      </c>
      <c r="AC97" s="199">
        <v>10.69</v>
      </c>
      <c r="AD97" s="199">
        <v>0</v>
      </c>
      <c r="AE97" s="199">
        <v>0</v>
      </c>
      <c r="AF97" s="199">
        <v>0</v>
      </c>
      <c r="AG97" s="199">
        <v>11.95</v>
      </c>
      <c r="AH97" s="199">
        <v>0</v>
      </c>
      <c r="AI97" s="199">
        <v>15</v>
      </c>
      <c r="AJ97" s="199">
        <v>0</v>
      </c>
      <c r="AK97" s="199">
        <v>69.599999999999994</v>
      </c>
      <c r="AL97" s="199">
        <v>0</v>
      </c>
      <c r="AM97" s="199">
        <v>0</v>
      </c>
      <c r="AN97" s="199">
        <v>0</v>
      </c>
      <c r="AO97" s="199">
        <v>70</v>
      </c>
      <c r="AP97" s="199">
        <v>0</v>
      </c>
      <c r="AQ97" s="199">
        <v>0</v>
      </c>
      <c r="AR97" s="199">
        <v>0</v>
      </c>
      <c r="AS97" s="199">
        <v>0</v>
      </c>
      <c r="AT97" s="199">
        <v>0</v>
      </c>
    </row>
    <row r="98" spans="1:46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9.1</v>
      </c>
      <c r="L98" s="199">
        <v>559.70000000000005</v>
      </c>
      <c r="M98" s="199">
        <v>27.31</v>
      </c>
      <c r="N98" s="199">
        <v>35.06</v>
      </c>
      <c r="O98" s="199">
        <v>0</v>
      </c>
      <c r="P98" s="199">
        <v>36.07</v>
      </c>
      <c r="Q98" s="199">
        <v>3.72</v>
      </c>
      <c r="R98" s="199">
        <v>12.59</v>
      </c>
      <c r="S98" s="199">
        <v>7.84</v>
      </c>
      <c r="T98" s="199">
        <v>0</v>
      </c>
      <c r="U98" s="199">
        <v>124.3</v>
      </c>
      <c r="V98" s="199">
        <v>4.2300000000000004</v>
      </c>
      <c r="W98" s="199">
        <v>10.33</v>
      </c>
      <c r="X98" s="199">
        <v>43.79</v>
      </c>
      <c r="Y98" s="199">
        <v>0</v>
      </c>
      <c r="Z98" s="199">
        <v>75.17</v>
      </c>
      <c r="AA98" s="199">
        <v>20.78</v>
      </c>
      <c r="AB98" s="199">
        <v>0</v>
      </c>
      <c r="AC98" s="199">
        <v>10.69</v>
      </c>
      <c r="AD98" s="199">
        <v>0</v>
      </c>
      <c r="AE98" s="199">
        <v>0</v>
      </c>
      <c r="AF98" s="199">
        <v>0</v>
      </c>
      <c r="AG98" s="199">
        <v>11.95</v>
      </c>
      <c r="AH98" s="199">
        <v>0</v>
      </c>
      <c r="AI98" s="199">
        <v>15</v>
      </c>
      <c r="AJ98" s="199">
        <v>0</v>
      </c>
      <c r="AK98" s="199">
        <v>69.599999999999994</v>
      </c>
      <c r="AL98" s="199">
        <v>0</v>
      </c>
      <c r="AM98" s="199">
        <v>0</v>
      </c>
      <c r="AN98" s="199">
        <v>0</v>
      </c>
      <c r="AO98" s="199">
        <v>70</v>
      </c>
      <c r="AP98" s="199">
        <v>0</v>
      </c>
      <c r="AQ98" s="199">
        <v>0</v>
      </c>
      <c r="AR98" s="199">
        <v>0</v>
      </c>
      <c r="AS98" s="199">
        <v>0</v>
      </c>
      <c r="AT98" s="199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8.1000000000000006E-4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0.21840000000000034</v>
      </c>
      <c r="L99">
        <f t="shared" si="0"/>
        <v>13.432799999999979</v>
      </c>
      <c r="M99">
        <f t="shared" si="0"/>
        <v>0.63991500000000023</v>
      </c>
      <c r="N99">
        <f t="shared" si="0"/>
        <v>0.84143999999999897</v>
      </c>
      <c r="O99">
        <f t="shared" si="0"/>
        <v>0</v>
      </c>
      <c r="P99">
        <f t="shared" si="0"/>
        <v>0.83339750000000001</v>
      </c>
      <c r="Q99">
        <f t="shared" si="0"/>
        <v>0.11934749999999987</v>
      </c>
      <c r="R99">
        <f t="shared" si="0"/>
        <v>0.30215999999999993</v>
      </c>
      <c r="S99">
        <f t="shared" si="0"/>
        <v>0.18816000000000005</v>
      </c>
      <c r="T99">
        <f t="shared" si="0"/>
        <v>0</v>
      </c>
      <c r="U99">
        <f t="shared" si="0"/>
        <v>2.9831999999999965</v>
      </c>
      <c r="V99">
        <f t="shared" si="0"/>
        <v>0.10152000000000011</v>
      </c>
      <c r="W99">
        <f t="shared" si="0"/>
        <v>0.29621999999999976</v>
      </c>
      <c r="X99">
        <f t="shared" si="0"/>
        <v>1.0509599999999995</v>
      </c>
      <c r="Y99">
        <f t="shared" si="0"/>
        <v>0</v>
      </c>
      <c r="Z99">
        <f t="shared" si="0"/>
        <v>1.8040800000000012</v>
      </c>
      <c r="AA99">
        <f t="shared" si="0"/>
        <v>0.49871999999999944</v>
      </c>
      <c r="AB99">
        <f t="shared" si="0"/>
        <v>0</v>
      </c>
      <c r="AC99">
        <f t="shared" si="0"/>
        <v>0.27358250000000034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0.2868000000000005</v>
      </c>
      <c r="AH99">
        <f t="shared" si="0"/>
        <v>0</v>
      </c>
      <c r="AI99">
        <f t="shared" si="0"/>
        <v>0.4502400000000002</v>
      </c>
      <c r="AJ99">
        <f t="shared" si="0"/>
        <v>0</v>
      </c>
      <c r="AK99">
        <f t="shared" si="0"/>
        <v>1.6704000000000025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0.74846500000000005</v>
      </c>
      <c r="AP99">
        <f t="shared" si="0"/>
        <v>0</v>
      </c>
      <c r="AQ99">
        <f t="shared" si="0"/>
        <v>0.19032250000000001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44678</v>
      </c>
      <c r="B1" s="105" t="s">
        <v>200</v>
      </c>
      <c r="C1" s="201" t="s">
        <v>308</v>
      </c>
      <c r="D1" s="202"/>
      <c r="E1" s="202"/>
      <c r="F1" s="202"/>
      <c r="G1" s="202"/>
      <c r="H1" s="202"/>
      <c r="I1" s="202"/>
      <c r="J1" s="202"/>
      <c r="K1" s="203"/>
      <c r="L1" s="201" t="s">
        <v>307</v>
      </c>
      <c r="M1" s="204" t="s">
        <v>142</v>
      </c>
      <c r="O1" s="205" t="s">
        <v>309</v>
      </c>
      <c r="P1" s="205"/>
      <c r="Q1" s="205"/>
      <c r="R1" s="205"/>
      <c r="S1" s="205"/>
      <c r="U1" t="s">
        <v>313</v>
      </c>
      <c r="V1" s="20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1"/>
      <c r="M2" s="20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6"/>
      <c r="W2" s="92" t="s">
        <v>312</v>
      </c>
      <c r="X2" s="194" t="s">
        <v>149</v>
      </c>
      <c r="Y2" s="194">
        <v>0</v>
      </c>
      <c r="Z2" s="194">
        <v>0</v>
      </c>
      <c r="AA2" s="194">
        <v>0</v>
      </c>
      <c r="AB2" s="194">
        <v>0</v>
      </c>
      <c r="AC2" s="194">
        <v>0</v>
      </c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>
        <v>17.8</v>
      </c>
      <c r="C3" s="23"/>
      <c r="D3" s="23"/>
      <c r="E3" s="23"/>
      <c r="F3" s="23"/>
      <c r="G3" s="23"/>
      <c r="H3" s="23"/>
      <c r="I3" s="23"/>
      <c r="J3" s="23">
        <v>0.30633951240552487</v>
      </c>
      <c r="K3" s="25">
        <f>SUM(C3:J3)</f>
        <v>0.30633951240552487</v>
      </c>
      <c r="L3" s="24">
        <f>U3+V3</f>
        <v>9.4454682991703525</v>
      </c>
      <c r="M3" s="81">
        <f>K3+L3</f>
        <v>9.7518078115758779</v>
      </c>
      <c r="O3" s="78">
        <f>-SUM(P3:S3,U3)</f>
        <v>-0.30633951240552487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0.30633951240552487</v>
      </c>
      <c r="T3">
        <v>2</v>
      </c>
      <c r="U3" s="87">
        <f>IFERROR(-HLOOKUP($U$1,IEX!$W$2:$BH$98,T3,FALSE),0)</f>
        <v>0</v>
      </c>
      <c r="V3" s="88">
        <f>SUM(X3:AQ3)</f>
        <v>9.4454682991703525</v>
      </c>
      <c r="W3" s="94"/>
      <c r="X3" s="88">
        <v>0.41866400028755069</v>
      </c>
      <c r="Y3" s="88">
        <v>0</v>
      </c>
      <c r="Z3" s="88">
        <v>0</v>
      </c>
      <c r="AA3" s="88">
        <v>0</v>
      </c>
      <c r="AB3" s="88">
        <v>0</v>
      </c>
      <c r="AC3" s="88">
        <v>9.0268042988828014</v>
      </c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>
        <v>18.103999999999999</v>
      </c>
      <c r="C4" s="23"/>
      <c r="D4" s="23"/>
      <c r="E4" s="23"/>
      <c r="F4" s="23"/>
      <c r="G4" s="23"/>
      <c r="H4" s="23"/>
      <c r="I4" s="23"/>
      <c r="J4" s="23">
        <v>0.30633951240552487</v>
      </c>
      <c r="K4" s="25">
        <f t="shared" ref="K4:K67" si="4">SUM(C4:J4)</f>
        <v>0.30633951240552487</v>
      </c>
      <c r="L4" s="24">
        <f t="shared" ref="L4:L67" si="5">U4+V4</f>
        <v>9.4454682991703525</v>
      </c>
      <c r="M4" s="81">
        <f t="shared" ref="M4:M67" si="6">K4+L4</f>
        <v>9.7518078115758779</v>
      </c>
      <c r="O4" s="78">
        <f t="shared" ref="O4:O67" si="7">-SUM(P4:S4,U4)</f>
        <v>-0.30633951240552487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0.30633951240552487</v>
      </c>
      <c r="T4">
        <v>3</v>
      </c>
      <c r="U4" s="87">
        <f>IFERROR(-HLOOKUP($U$1,IEX!$W$2:$BH$98,T4,FALSE),0)</f>
        <v>0</v>
      </c>
      <c r="V4" s="88">
        <f t="shared" ref="V4:V67" si="8">SUM(X4:AQ4)</f>
        <v>9.4454682991703525</v>
      </c>
      <c r="W4" s="94"/>
      <c r="X4" s="88">
        <v>0.41866400028755069</v>
      </c>
      <c r="Y4" s="88">
        <v>0</v>
      </c>
      <c r="Z4" s="88">
        <v>0</v>
      </c>
      <c r="AA4" s="88">
        <v>0</v>
      </c>
      <c r="AB4" s="88">
        <v>0</v>
      </c>
      <c r="AC4" s="88">
        <v>9.0268042988828014</v>
      </c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>
        <v>17.623999999999999</v>
      </c>
      <c r="C5" s="23"/>
      <c r="D5" s="23"/>
      <c r="E5" s="23"/>
      <c r="F5" s="23"/>
      <c r="G5" s="23"/>
      <c r="H5" s="23"/>
      <c r="I5" s="23"/>
      <c r="J5" s="23">
        <v>0.30633951240552487</v>
      </c>
      <c r="K5" s="25">
        <f t="shared" si="4"/>
        <v>0.30633951240552487</v>
      </c>
      <c r="L5" s="24">
        <f t="shared" si="5"/>
        <v>9.4454682991703525</v>
      </c>
      <c r="M5" s="81">
        <f t="shared" si="6"/>
        <v>9.7518078115758779</v>
      </c>
      <c r="O5" s="78">
        <f t="shared" si="7"/>
        <v>-0.30633951240552487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0.30633951240552487</v>
      </c>
      <c r="T5">
        <v>4</v>
      </c>
      <c r="U5" s="87">
        <f>IFERROR(-HLOOKUP($U$1,IEX!$W$2:$BH$98,T5,FALSE),0)</f>
        <v>0</v>
      </c>
      <c r="V5" s="88">
        <f t="shared" si="8"/>
        <v>9.4454682991703525</v>
      </c>
      <c r="W5" s="94"/>
      <c r="X5" s="88">
        <v>0.41866400028755069</v>
      </c>
      <c r="Y5" s="88">
        <v>0</v>
      </c>
      <c r="Z5" s="88">
        <v>0</v>
      </c>
      <c r="AA5" s="88">
        <v>0</v>
      </c>
      <c r="AB5" s="88">
        <v>0</v>
      </c>
      <c r="AC5" s="88">
        <v>9.0268042988828014</v>
      </c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>
        <v>18.391999999999999</v>
      </c>
      <c r="C6" s="23"/>
      <c r="D6" s="23"/>
      <c r="E6" s="23"/>
      <c r="F6" s="23"/>
      <c r="G6" s="23"/>
      <c r="H6" s="23"/>
      <c r="I6" s="23"/>
      <c r="J6" s="23">
        <v>0.30633951240552487</v>
      </c>
      <c r="K6" s="25">
        <f t="shared" si="4"/>
        <v>0.30633951240552487</v>
      </c>
      <c r="L6" s="24">
        <f t="shared" si="5"/>
        <v>9.4454682991703525</v>
      </c>
      <c r="M6" s="81">
        <f t="shared" si="6"/>
        <v>9.7518078115758779</v>
      </c>
      <c r="O6" s="78">
        <f t="shared" si="7"/>
        <v>-0.30633951240552487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0.30633951240552487</v>
      </c>
      <c r="T6">
        <v>5</v>
      </c>
      <c r="U6" s="87">
        <f>IFERROR(-HLOOKUP($U$1,IEX!$W$2:$BH$98,T6,FALSE),0)</f>
        <v>0</v>
      </c>
      <c r="V6" s="88">
        <f t="shared" si="8"/>
        <v>9.4454682991703525</v>
      </c>
      <c r="W6" s="94"/>
      <c r="X6" s="88">
        <v>0.41866400028755069</v>
      </c>
      <c r="Y6" s="88">
        <v>0</v>
      </c>
      <c r="Z6" s="88">
        <v>0</v>
      </c>
      <c r="AA6" s="88">
        <v>0</v>
      </c>
      <c r="AB6" s="88">
        <v>0</v>
      </c>
      <c r="AC6" s="88">
        <v>9.0268042988828014</v>
      </c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>
        <v>18.123999999999999</v>
      </c>
      <c r="C7" s="23"/>
      <c r="D7" s="23"/>
      <c r="E7" s="23"/>
      <c r="F7" s="23"/>
      <c r="G7" s="23"/>
      <c r="H7" s="23"/>
      <c r="I7" s="23"/>
      <c r="J7" s="23">
        <v>0.30633951240552487</v>
      </c>
      <c r="K7" s="25">
        <f t="shared" si="4"/>
        <v>0.30633951240552487</v>
      </c>
      <c r="L7" s="24">
        <f t="shared" si="5"/>
        <v>9.4454682991703525</v>
      </c>
      <c r="M7" s="81">
        <f t="shared" si="6"/>
        <v>9.7518078115758779</v>
      </c>
      <c r="O7" s="78">
        <f t="shared" si="7"/>
        <v>-0.30633951240552487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0.30633951240552487</v>
      </c>
      <c r="T7">
        <v>6</v>
      </c>
      <c r="U7" s="87">
        <f>IFERROR(-HLOOKUP($U$1,IEX!$W$2:$BH$98,T7,FALSE),0)</f>
        <v>0</v>
      </c>
      <c r="V7" s="88">
        <f t="shared" si="8"/>
        <v>9.4454682991703525</v>
      </c>
      <c r="W7" s="94"/>
      <c r="X7" s="88">
        <v>0.41866400028755069</v>
      </c>
      <c r="Y7" s="88">
        <v>0</v>
      </c>
      <c r="Z7" s="88">
        <v>0</v>
      </c>
      <c r="AA7" s="88">
        <v>0</v>
      </c>
      <c r="AB7" s="88">
        <v>0</v>
      </c>
      <c r="AC7" s="88">
        <v>9.0268042988828014</v>
      </c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>
        <v>16.936</v>
      </c>
      <c r="C8" s="23"/>
      <c r="D8" s="23"/>
      <c r="E8" s="23"/>
      <c r="F8" s="23"/>
      <c r="G8" s="23"/>
      <c r="H8" s="23"/>
      <c r="I8" s="23"/>
      <c r="J8" s="23">
        <v>0.30633951240552487</v>
      </c>
      <c r="K8" s="25">
        <f t="shared" si="4"/>
        <v>0.30633951240552487</v>
      </c>
      <c r="L8" s="24">
        <f t="shared" si="5"/>
        <v>9.4454682991703525</v>
      </c>
      <c r="M8" s="81">
        <f t="shared" si="6"/>
        <v>9.7518078115758779</v>
      </c>
      <c r="O8" s="78">
        <f t="shared" si="7"/>
        <v>-0.30633951240552487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0.30633951240552487</v>
      </c>
      <c r="T8">
        <v>7</v>
      </c>
      <c r="U8" s="87">
        <f>IFERROR(-HLOOKUP($U$1,IEX!$W$2:$BH$98,T8,FALSE),0)</f>
        <v>0</v>
      </c>
      <c r="V8" s="88">
        <f t="shared" si="8"/>
        <v>9.4454682991703525</v>
      </c>
      <c r="W8" s="94"/>
      <c r="X8" s="88">
        <v>0.41866400028755069</v>
      </c>
      <c r="Y8" s="88">
        <v>0</v>
      </c>
      <c r="Z8" s="88">
        <v>0</v>
      </c>
      <c r="AA8" s="88">
        <v>0</v>
      </c>
      <c r="AB8" s="88">
        <v>0</v>
      </c>
      <c r="AC8" s="88">
        <v>9.0268042988828014</v>
      </c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>
        <v>18.739999999999998</v>
      </c>
      <c r="C9" s="23"/>
      <c r="D9" s="23"/>
      <c r="E9" s="23"/>
      <c r="F9" s="23"/>
      <c r="G9" s="23"/>
      <c r="H9" s="23"/>
      <c r="I9" s="23"/>
      <c r="J9" s="23">
        <v>0.30633951240552487</v>
      </c>
      <c r="K9" s="25">
        <f t="shared" si="4"/>
        <v>0.30633951240552487</v>
      </c>
      <c r="L9" s="24">
        <f t="shared" si="5"/>
        <v>9.4454682991703525</v>
      </c>
      <c r="M9" s="81">
        <f t="shared" si="6"/>
        <v>9.7518078115758779</v>
      </c>
      <c r="O9" s="78">
        <f t="shared" si="7"/>
        <v>-0.30633951240552487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0.30633951240552487</v>
      </c>
      <c r="T9">
        <v>8</v>
      </c>
      <c r="U9" s="87">
        <f>IFERROR(-HLOOKUP($U$1,IEX!$W$2:$BH$98,T9,FALSE),0)</f>
        <v>0</v>
      </c>
      <c r="V9" s="88">
        <f t="shared" si="8"/>
        <v>9.4454682991703525</v>
      </c>
      <c r="W9" s="94"/>
      <c r="X9" s="88">
        <v>0.41866400028755069</v>
      </c>
      <c r="Y9" s="88">
        <v>0</v>
      </c>
      <c r="Z9" s="88">
        <v>0</v>
      </c>
      <c r="AA9" s="88">
        <v>0</v>
      </c>
      <c r="AB9" s="88">
        <v>0</v>
      </c>
      <c r="AC9" s="88">
        <v>9.0268042988828014</v>
      </c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>
        <v>18.835999999999999</v>
      </c>
      <c r="C10" s="23"/>
      <c r="D10" s="23"/>
      <c r="E10" s="23"/>
      <c r="F10" s="23"/>
      <c r="G10" s="23"/>
      <c r="H10" s="23"/>
      <c r="I10" s="23"/>
      <c r="J10" s="23">
        <v>0.30633951240552487</v>
      </c>
      <c r="K10" s="25">
        <f t="shared" si="4"/>
        <v>0.30633951240552487</v>
      </c>
      <c r="L10" s="24">
        <f t="shared" si="5"/>
        <v>9.4454682991703525</v>
      </c>
      <c r="M10" s="81">
        <f t="shared" si="6"/>
        <v>9.7518078115758779</v>
      </c>
      <c r="O10" s="78">
        <f t="shared" si="7"/>
        <v>-0.30633951240552487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0.30633951240552487</v>
      </c>
      <c r="T10">
        <v>9</v>
      </c>
      <c r="U10" s="87">
        <f>IFERROR(-HLOOKUP($U$1,IEX!$W$2:$BH$98,T10,FALSE),0)</f>
        <v>0</v>
      </c>
      <c r="V10" s="88">
        <f t="shared" si="8"/>
        <v>9.4454682991703525</v>
      </c>
      <c r="W10" s="94"/>
      <c r="X10" s="88">
        <v>0.41866400028755069</v>
      </c>
      <c r="Y10" s="88">
        <v>0</v>
      </c>
      <c r="Z10" s="88">
        <v>0</v>
      </c>
      <c r="AA10" s="88">
        <v>0</v>
      </c>
      <c r="AB10" s="88">
        <v>0</v>
      </c>
      <c r="AC10" s="88">
        <v>9.0268042988828014</v>
      </c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>
        <v>18.507999999999999</v>
      </c>
      <c r="C11" s="23"/>
      <c r="D11" s="23"/>
      <c r="E11" s="23"/>
      <c r="F11" s="23"/>
      <c r="G11" s="23"/>
      <c r="H11" s="23"/>
      <c r="I11" s="23"/>
      <c r="J11" s="23">
        <v>0.30633951240552487</v>
      </c>
      <c r="K11" s="25">
        <f t="shared" si="4"/>
        <v>0.30633951240552487</v>
      </c>
      <c r="L11" s="24">
        <f t="shared" si="5"/>
        <v>9.4454682991703525</v>
      </c>
      <c r="M11" s="81">
        <f t="shared" si="6"/>
        <v>9.7518078115758779</v>
      </c>
      <c r="O11" s="78">
        <f t="shared" si="7"/>
        <v>-0.30633951240552487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0.30633951240552487</v>
      </c>
      <c r="T11">
        <v>10</v>
      </c>
      <c r="U11" s="87">
        <f>IFERROR(-HLOOKUP($U$1,IEX!$W$2:$BH$98,T11,FALSE),0)</f>
        <v>0</v>
      </c>
      <c r="V11" s="88">
        <f t="shared" si="8"/>
        <v>9.4454682991703525</v>
      </c>
      <c r="W11" s="94"/>
      <c r="X11" s="88">
        <v>0.41866400028755069</v>
      </c>
      <c r="Y11" s="88">
        <v>0</v>
      </c>
      <c r="Z11" s="88">
        <v>0</v>
      </c>
      <c r="AA11" s="88">
        <v>0</v>
      </c>
      <c r="AB11" s="88">
        <v>0</v>
      </c>
      <c r="AC11" s="88">
        <v>9.0268042988828014</v>
      </c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>
        <v>18.795999999999999</v>
      </c>
      <c r="C12" s="23"/>
      <c r="D12" s="23"/>
      <c r="E12" s="23"/>
      <c r="F12" s="23"/>
      <c r="G12" s="23"/>
      <c r="H12" s="23"/>
      <c r="I12" s="23"/>
      <c r="J12" s="23">
        <v>0.30633951240552487</v>
      </c>
      <c r="K12" s="25">
        <f t="shared" si="4"/>
        <v>0.30633951240552487</v>
      </c>
      <c r="L12" s="24">
        <f t="shared" si="5"/>
        <v>9.4454682991703525</v>
      </c>
      <c r="M12" s="81">
        <f t="shared" si="6"/>
        <v>9.7518078115758779</v>
      </c>
      <c r="O12" s="78">
        <f t="shared" si="7"/>
        <v>-0.30633951240552487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0.30633951240552487</v>
      </c>
      <c r="T12">
        <v>11</v>
      </c>
      <c r="U12" s="87">
        <f>IFERROR(-HLOOKUP($U$1,IEX!$W$2:$BH$98,T12,FALSE),0)</f>
        <v>0</v>
      </c>
      <c r="V12" s="88">
        <f t="shared" si="8"/>
        <v>9.4454682991703525</v>
      </c>
      <c r="W12" s="94"/>
      <c r="X12" s="88">
        <v>0.41866400028755069</v>
      </c>
      <c r="Y12" s="88">
        <v>0</v>
      </c>
      <c r="Z12" s="88">
        <v>0</v>
      </c>
      <c r="AA12" s="88">
        <v>0</v>
      </c>
      <c r="AB12" s="88">
        <v>0</v>
      </c>
      <c r="AC12" s="88">
        <v>9.0268042988828014</v>
      </c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>
        <v>18.72</v>
      </c>
      <c r="C13" s="23"/>
      <c r="D13" s="23"/>
      <c r="E13" s="23"/>
      <c r="F13" s="23"/>
      <c r="G13" s="23"/>
      <c r="H13" s="23"/>
      <c r="I13" s="23"/>
      <c r="J13" s="23">
        <v>0.30633951240552487</v>
      </c>
      <c r="K13" s="25">
        <f t="shared" si="4"/>
        <v>0.30633951240552487</v>
      </c>
      <c r="L13" s="24">
        <f t="shared" si="5"/>
        <v>9.4454682991703525</v>
      </c>
      <c r="M13" s="81">
        <f t="shared" si="6"/>
        <v>9.7518078115758779</v>
      </c>
      <c r="O13" s="78">
        <f t="shared" si="7"/>
        <v>-0.30633951240552487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0.30633951240552487</v>
      </c>
      <c r="T13">
        <v>12</v>
      </c>
      <c r="U13" s="87">
        <f>IFERROR(-HLOOKUP($U$1,IEX!$W$2:$BH$98,T13,FALSE),0)</f>
        <v>0</v>
      </c>
      <c r="V13" s="88">
        <f t="shared" si="8"/>
        <v>9.4454682991703525</v>
      </c>
      <c r="W13" s="94"/>
      <c r="X13" s="88">
        <v>0.41866400028755069</v>
      </c>
      <c r="Y13" s="88">
        <v>0</v>
      </c>
      <c r="Z13" s="88">
        <v>0</v>
      </c>
      <c r="AA13" s="88">
        <v>0</v>
      </c>
      <c r="AB13" s="88">
        <v>0</v>
      </c>
      <c r="AC13" s="88">
        <v>9.0268042988828014</v>
      </c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>
        <v>18.872</v>
      </c>
      <c r="C14" s="23"/>
      <c r="D14" s="23"/>
      <c r="E14" s="23"/>
      <c r="F14" s="23"/>
      <c r="G14" s="23"/>
      <c r="H14" s="23"/>
      <c r="I14" s="23"/>
      <c r="J14" s="23">
        <v>0.30633951240552487</v>
      </c>
      <c r="K14" s="25">
        <f t="shared" si="4"/>
        <v>0.30633951240552487</v>
      </c>
      <c r="L14" s="24">
        <f t="shared" si="5"/>
        <v>9.4454682991703525</v>
      </c>
      <c r="M14" s="81">
        <f t="shared" si="6"/>
        <v>9.7518078115758779</v>
      </c>
      <c r="O14" s="78">
        <f t="shared" si="7"/>
        <v>-0.30633951240552487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0.30633951240552487</v>
      </c>
      <c r="T14">
        <v>13</v>
      </c>
      <c r="U14" s="87">
        <f>IFERROR(-HLOOKUP($U$1,IEX!$W$2:$BH$98,T14,FALSE),0)</f>
        <v>0</v>
      </c>
      <c r="V14" s="88">
        <f t="shared" si="8"/>
        <v>9.4454682991703525</v>
      </c>
      <c r="W14" s="94"/>
      <c r="X14" s="88">
        <v>0.41866400028755069</v>
      </c>
      <c r="Y14" s="88">
        <v>0</v>
      </c>
      <c r="Z14" s="88">
        <v>0</v>
      </c>
      <c r="AA14" s="88">
        <v>0</v>
      </c>
      <c r="AB14" s="88">
        <v>0</v>
      </c>
      <c r="AC14" s="88">
        <v>9.0268042988828014</v>
      </c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>
        <v>18.584</v>
      </c>
      <c r="C15" s="23"/>
      <c r="D15" s="23"/>
      <c r="E15" s="23"/>
      <c r="F15" s="23"/>
      <c r="G15" s="23"/>
      <c r="H15" s="23"/>
      <c r="I15" s="23"/>
      <c r="J15" s="23">
        <v>0.30633951240552487</v>
      </c>
      <c r="K15" s="25">
        <f t="shared" si="4"/>
        <v>0.30633951240552487</v>
      </c>
      <c r="L15" s="24">
        <f t="shared" si="5"/>
        <v>9.4454682991703525</v>
      </c>
      <c r="M15" s="81">
        <f t="shared" si="6"/>
        <v>9.7518078115758779</v>
      </c>
      <c r="O15" s="78">
        <f t="shared" si="7"/>
        <v>-0.30633951240552487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0.30633951240552487</v>
      </c>
      <c r="T15">
        <v>14</v>
      </c>
      <c r="U15" s="87">
        <f>IFERROR(-HLOOKUP($U$1,IEX!$W$2:$BH$98,T15,FALSE),0)</f>
        <v>0</v>
      </c>
      <c r="V15" s="88">
        <f t="shared" si="8"/>
        <v>9.4454682991703525</v>
      </c>
      <c r="W15" s="94"/>
      <c r="X15" s="88">
        <v>0.41866400028755069</v>
      </c>
      <c r="Y15" s="88">
        <v>0</v>
      </c>
      <c r="Z15" s="88">
        <v>0</v>
      </c>
      <c r="AA15" s="88">
        <v>0</v>
      </c>
      <c r="AB15" s="88">
        <v>0</v>
      </c>
      <c r="AC15" s="88">
        <v>9.0268042988828014</v>
      </c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>
        <v>18.952000000000002</v>
      </c>
      <c r="C16" s="23"/>
      <c r="D16" s="23"/>
      <c r="E16" s="23"/>
      <c r="F16" s="23"/>
      <c r="G16" s="23"/>
      <c r="H16" s="23"/>
      <c r="I16" s="23"/>
      <c r="J16" s="23">
        <v>0.30633951240552487</v>
      </c>
      <c r="K16" s="25">
        <f t="shared" si="4"/>
        <v>0.30633951240552487</v>
      </c>
      <c r="L16" s="24">
        <f t="shared" si="5"/>
        <v>9.4454682991703525</v>
      </c>
      <c r="M16" s="81">
        <f t="shared" si="6"/>
        <v>9.7518078115758779</v>
      </c>
      <c r="O16" s="78">
        <f t="shared" si="7"/>
        <v>-0.30633951240552487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0.30633951240552487</v>
      </c>
      <c r="T16">
        <v>15</v>
      </c>
      <c r="U16" s="87">
        <f>IFERROR(-HLOOKUP($U$1,IEX!$W$2:$BH$98,T16,FALSE),0)</f>
        <v>0</v>
      </c>
      <c r="V16" s="88">
        <f t="shared" si="8"/>
        <v>9.4454682991703525</v>
      </c>
      <c r="W16" s="94"/>
      <c r="X16" s="88">
        <v>0.41866400028755069</v>
      </c>
      <c r="Y16" s="88">
        <v>0</v>
      </c>
      <c r="Z16" s="88">
        <v>0</v>
      </c>
      <c r="AA16" s="88">
        <v>0</v>
      </c>
      <c r="AB16" s="88">
        <v>0</v>
      </c>
      <c r="AC16" s="88">
        <v>9.0268042988828014</v>
      </c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>
        <v>19.027999999999999</v>
      </c>
      <c r="C17" s="23"/>
      <c r="D17" s="23"/>
      <c r="E17" s="23"/>
      <c r="F17" s="23"/>
      <c r="G17" s="23"/>
      <c r="H17" s="23"/>
      <c r="I17" s="23"/>
      <c r="J17" s="23">
        <v>0.30633951240552487</v>
      </c>
      <c r="K17" s="25">
        <f t="shared" si="4"/>
        <v>0.30633951240552487</v>
      </c>
      <c r="L17" s="24">
        <f t="shared" si="5"/>
        <v>9.4454682991703525</v>
      </c>
      <c r="M17" s="81">
        <f t="shared" si="6"/>
        <v>9.7518078115758779</v>
      </c>
      <c r="O17" s="78">
        <f t="shared" si="7"/>
        <v>-0.30633951240552487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0.30633951240552487</v>
      </c>
      <c r="T17">
        <v>16</v>
      </c>
      <c r="U17" s="87">
        <f>IFERROR(-HLOOKUP($U$1,IEX!$W$2:$BH$98,T17,FALSE),0)</f>
        <v>0</v>
      </c>
      <c r="V17" s="88">
        <f t="shared" si="8"/>
        <v>9.4454682991703525</v>
      </c>
      <c r="W17" s="94"/>
      <c r="X17" s="88">
        <v>0.41866400028755069</v>
      </c>
      <c r="Y17" s="88">
        <v>0</v>
      </c>
      <c r="Z17" s="88">
        <v>0</v>
      </c>
      <c r="AA17" s="88">
        <v>0</v>
      </c>
      <c r="AB17" s="88">
        <v>0</v>
      </c>
      <c r="AC17" s="88">
        <v>9.0268042988828014</v>
      </c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>
        <v>18.891999999999999</v>
      </c>
      <c r="C18" s="23"/>
      <c r="D18" s="23"/>
      <c r="E18" s="23"/>
      <c r="F18" s="23"/>
      <c r="G18" s="23"/>
      <c r="H18" s="23"/>
      <c r="I18" s="23"/>
      <c r="J18" s="23">
        <v>0.30633951240552487</v>
      </c>
      <c r="K18" s="25">
        <f t="shared" si="4"/>
        <v>0.30633951240552487</v>
      </c>
      <c r="L18" s="24">
        <f t="shared" si="5"/>
        <v>9.4454682991703525</v>
      </c>
      <c r="M18" s="81">
        <f t="shared" si="6"/>
        <v>9.7518078115758779</v>
      </c>
      <c r="O18" s="78">
        <f t="shared" si="7"/>
        <v>-0.30633951240552487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0.30633951240552487</v>
      </c>
      <c r="T18">
        <v>17</v>
      </c>
      <c r="U18" s="87">
        <f>IFERROR(-HLOOKUP($U$1,IEX!$W$2:$BH$98,T18,FALSE),0)</f>
        <v>0</v>
      </c>
      <c r="V18" s="88">
        <f t="shared" si="8"/>
        <v>9.4454682991703525</v>
      </c>
      <c r="W18" s="94"/>
      <c r="X18" s="88">
        <v>0.41866400028755069</v>
      </c>
      <c r="Y18" s="88">
        <v>0</v>
      </c>
      <c r="Z18" s="88">
        <v>0</v>
      </c>
      <c r="AA18" s="88">
        <v>0</v>
      </c>
      <c r="AB18" s="88">
        <v>0</v>
      </c>
      <c r="AC18" s="88">
        <v>9.0268042988828014</v>
      </c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>
        <v>18.988</v>
      </c>
      <c r="C19" s="23"/>
      <c r="D19" s="23"/>
      <c r="E19" s="23"/>
      <c r="F19" s="23"/>
      <c r="G19" s="23"/>
      <c r="H19" s="23"/>
      <c r="I19" s="23"/>
      <c r="J19" s="23">
        <v>0.30633951240552487</v>
      </c>
      <c r="K19" s="25">
        <f t="shared" si="4"/>
        <v>0.30633951240552487</v>
      </c>
      <c r="L19" s="24">
        <f t="shared" si="5"/>
        <v>9.4454682991703525</v>
      </c>
      <c r="M19" s="81">
        <f t="shared" si="6"/>
        <v>9.7518078115758779</v>
      </c>
      <c r="O19" s="78">
        <f t="shared" si="7"/>
        <v>-0.30633951240552487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0.30633951240552487</v>
      </c>
      <c r="T19">
        <v>18</v>
      </c>
      <c r="U19" s="87">
        <f>IFERROR(-HLOOKUP($U$1,IEX!$W$2:$BH$98,T19,FALSE),0)</f>
        <v>0</v>
      </c>
      <c r="V19" s="88">
        <f t="shared" si="8"/>
        <v>9.4454682991703525</v>
      </c>
      <c r="W19" s="94"/>
      <c r="X19" s="88">
        <v>0.41866400028755069</v>
      </c>
      <c r="Y19" s="88">
        <v>0</v>
      </c>
      <c r="Z19" s="88">
        <v>0</v>
      </c>
      <c r="AA19" s="88">
        <v>0</v>
      </c>
      <c r="AB19" s="88">
        <v>0</v>
      </c>
      <c r="AC19" s="88">
        <v>9.0268042988828014</v>
      </c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>
        <v>17.527999999999999</v>
      </c>
      <c r="C20" s="23"/>
      <c r="D20" s="23"/>
      <c r="E20" s="23"/>
      <c r="F20" s="23"/>
      <c r="G20" s="23"/>
      <c r="H20" s="23"/>
      <c r="I20" s="23"/>
      <c r="J20" s="23">
        <v>0.30633951240552487</v>
      </c>
      <c r="K20" s="25">
        <f t="shared" si="4"/>
        <v>0.30633951240552487</v>
      </c>
      <c r="L20" s="24">
        <f t="shared" si="5"/>
        <v>9.4454682991703525</v>
      </c>
      <c r="M20" s="81">
        <f t="shared" si="6"/>
        <v>9.7518078115758779</v>
      </c>
      <c r="O20" s="78">
        <f t="shared" si="7"/>
        <v>-0.30633951240552487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0.30633951240552487</v>
      </c>
      <c r="T20">
        <v>19</v>
      </c>
      <c r="U20" s="87">
        <f>IFERROR(-HLOOKUP($U$1,IEX!$W$2:$BH$98,T20,FALSE),0)</f>
        <v>0</v>
      </c>
      <c r="V20" s="88">
        <f t="shared" si="8"/>
        <v>9.4454682991703525</v>
      </c>
      <c r="W20" s="94"/>
      <c r="X20" s="88">
        <v>0.41866400028755069</v>
      </c>
      <c r="Y20" s="88">
        <v>0</v>
      </c>
      <c r="Z20" s="88">
        <v>0</v>
      </c>
      <c r="AA20" s="88">
        <v>0</v>
      </c>
      <c r="AB20" s="88">
        <v>0</v>
      </c>
      <c r="AC20" s="88">
        <v>9.0268042988828014</v>
      </c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>
        <v>18.872</v>
      </c>
      <c r="C21" s="23"/>
      <c r="D21" s="23"/>
      <c r="E21" s="23"/>
      <c r="F21" s="23"/>
      <c r="G21" s="23"/>
      <c r="H21" s="23"/>
      <c r="I21" s="23"/>
      <c r="J21" s="23">
        <v>0.30633951240552487</v>
      </c>
      <c r="K21" s="25">
        <f t="shared" si="4"/>
        <v>0.30633951240552487</v>
      </c>
      <c r="L21" s="24">
        <f t="shared" si="5"/>
        <v>9.4454682991703525</v>
      </c>
      <c r="M21" s="81">
        <f t="shared" si="6"/>
        <v>9.7518078115758779</v>
      </c>
      <c r="O21" s="78">
        <f t="shared" si="7"/>
        <v>-0.30633951240552487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0.30633951240552487</v>
      </c>
      <c r="T21">
        <v>20</v>
      </c>
      <c r="U21" s="87">
        <f>IFERROR(-HLOOKUP($U$1,IEX!$W$2:$BH$98,T21,FALSE),0)</f>
        <v>0</v>
      </c>
      <c r="V21" s="88">
        <f t="shared" si="8"/>
        <v>9.4454682991703525</v>
      </c>
      <c r="W21" s="94"/>
      <c r="X21" s="88">
        <v>0.41866400028755069</v>
      </c>
      <c r="Y21" s="88">
        <v>0</v>
      </c>
      <c r="Z21" s="88">
        <v>0</v>
      </c>
      <c r="AA21" s="88">
        <v>0</v>
      </c>
      <c r="AB21" s="88">
        <v>0</v>
      </c>
      <c r="AC21" s="88">
        <v>9.0268042988828014</v>
      </c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>
        <v>17.568000000000001</v>
      </c>
      <c r="C22" s="23"/>
      <c r="D22" s="23"/>
      <c r="E22" s="23"/>
      <c r="F22" s="23"/>
      <c r="G22" s="23"/>
      <c r="H22" s="23"/>
      <c r="I22" s="23"/>
      <c r="J22" s="23">
        <v>0.30633951240552487</v>
      </c>
      <c r="K22" s="25">
        <f t="shared" si="4"/>
        <v>0.30633951240552487</v>
      </c>
      <c r="L22" s="24">
        <f t="shared" si="5"/>
        <v>9.4454682991703525</v>
      </c>
      <c r="M22" s="81">
        <f t="shared" si="6"/>
        <v>9.7518078115758779</v>
      </c>
      <c r="O22" s="78">
        <f t="shared" si="7"/>
        <v>-0.30633951240552487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0.30633951240552487</v>
      </c>
      <c r="T22">
        <v>21</v>
      </c>
      <c r="U22" s="87">
        <f>IFERROR(-HLOOKUP($U$1,IEX!$W$2:$BH$98,T22,FALSE),0)</f>
        <v>0</v>
      </c>
      <c r="V22" s="88">
        <f t="shared" si="8"/>
        <v>9.4454682991703525</v>
      </c>
      <c r="W22" s="94"/>
      <c r="X22" s="88">
        <v>0.41866400028755069</v>
      </c>
      <c r="Y22" s="88">
        <v>0</v>
      </c>
      <c r="Z22" s="88">
        <v>0</v>
      </c>
      <c r="AA22" s="88">
        <v>0</v>
      </c>
      <c r="AB22" s="88">
        <v>0</v>
      </c>
      <c r="AC22" s="88">
        <v>9.0268042988828014</v>
      </c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>
        <v>18.472000000000001</v>
      </c>
      <c r="C23" s="23"/>
      <c r="D23" s="23"/>
      <c r="E23" s="23"/>
      <c r="F23" s="23"/>
      <c r="G23" s="23"/>
      <c r="H23" s="23"/>
      <c r="I23" s="23"/>
      <c r="J23" s="23">
        <v>0.30633951240552487</v>
      </c>
      <c r="K23" s="25">
        <f t="shared" si="4"/>
        <v>0.30633951240552487</v>
      </c>
      <c r="L23" s="24">
        <f t="shared" si="5"/>
        <v>9.4454682991703525</v>
      </c>
      <c r="M23" s="81">
        <f t="shared" si="6"/>
        <v>9.7518078115758779</v>
      </c>
      <c r="O23" s="78">
        <f t="shared" si="7"/>
        <v>-0.30633951240552487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0.30633951240552487</v>
      </c>
      <c r="T23">
        <v>22</v>
      </c>
      <c r="U23" s="87">
        <f>IFERROR(-HLOOKUP($U$1,IEX!$W$2:$BH$98,T23,FALSE),0)</f>
        <v>0</v>
      </c>
      <c r="V23" s="88">
        <f t="shared" si="8"/>
        <v>9.4454682991703525</v>
      </c>
      <c r="W23" s="94"/>
      <c r="X23" s="88">
        <v>0.41866400028755069</v>
      </c>
      <c r="Y23" s="88">
        <v>0</v>
      </c>
      <c r="Z23" s="88">
        <v>0</v>
      </c>
      <c r="AA23" s="88">
        <v>0</v>
      </c>
      <c r="AB23" s="88">
        <v>0</v>
      </c>
      <c r="AC23" s="88">
        <v>9.0268042988828014</v>
      </c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>
        <v>18.872</v>
      </c>
      <c r="C24" s="23"/>
      <c r="D24" s="23"/>
      <c r="E24" s="23"/>
      <c r="F24" s="23"/>
      <c r="G24" s="23"/>
      <c r="H24" s="23"/>
      <c r="I24" s="23"/>
      <c r="J24" s="23">
        <v>0.30633951240552487</v>
      </c>
      <c r="K24" s="25">
        <f t="shared" si="4"/>
        <v>0.30633951240552487</v>
      </c>
      <c r="L24" s="24">
        <f t="shared" si="5"/>
        <v>9.4454682991703525</v>
      </c>
      <c r="M24" s="81">
        <f t="shared" si="6"/>
        <v>9.7518078115758779</v>
      </c>
      <c r="O24" s="78">
        <f t="shared" si="7"/>
        <v>-0.30633951240552487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0.30633951240552487</v>
      </c>
      <c r="T24">
        <v>23</v>
      </c>
      <c r="U24" s="87">
        <f>IFERROR(-HLOOKUP($U$1,IEX!$W$2:$BH$98,T24,FALSE),0)</f>
        <v>0</v>
      </c>
      <c r="V24" s="88">
        <f t="shared" si="8"/>
        <v>9.4454682991703525</v>
      </c>
      <c r="W24" s="94"/>
      <c r="X24" s="88">
        <v>0.41866400028755069</v>
      </c>
      <c r="Y24" s="88">
        <v>0</v>
      </c>
      <c r="Z24" s="88">
        <v>0</v>
      </c>
      <c r="AA24" s="88">
        <v>0</v>
      </c>
      <c r="AB24" s="88">
        <v>0</v>
      </c>
      <c r="AC24" s="88">
        <v>9.0268042988828014</v>
      </c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>
        <v>18.7</v>
      </c>
      <c r="C25" s="23"/>
      <c r="D25" s="23"/>
      <c r="E25" s="23"/>
      <c r="F25" s="23"/>
      <c r="G25" s="23"/>
      <c r="H25" s="23"/>
      <c r="I25" s="23"/>
      <c r="J25" s="23">
        <v>0.30633951240552487</v>
      </c>
      <c r="K25" s="25">
        <f t="shared" si="4"/>
        <v>0.30633951240552487</v>
      </c>
      <c r="L25" s="24">
        <f t="shared" si="5"/>
        <v>9.4454682991703525</v>
      </c>
      <c r="M25" s="81">
        <f t="shared" si="6"/>
        <v>9.7518078115758779</v>
      </c>
      <c r="O25" s="78">
        <f t="shared" si="7"/>
        <v>-0.30633951240552487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0.30633951240552487</v>
      </c>
      <c r="T25">
        <v>24</v>
      </c>
      <c r="U25" s="87">
        <f>IFERROR(-HLOOKUP($U$1,IEX!$W$2:$BH$98,T25,FALSE),0)</f>
        <v>0</v>
      </c>
      <c r="V25" s="88">
        <f t="shared" si="8"/>
        <v>9.4454682991703525</v>
      </c>
      <c r="W25" s="94"/>
      <c r="X25" s="88">
        <v>0.41866400028755069</v>
      </c>
      <c r="Y25" s="88">
        <v>0</v>
      </c>
      <c r="Z25" s="88">
        <v>0</v>
      </c>
      <c r="AA25" s="88">
        <v>0</v>
      </c>
      <c r="AB25" s="88">
        <v>0</v>
      </c>
      <c r="AC25" s="88">
        <v>9.0268042988828014</v>
      </c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>
        <v>17.972000000000001</v>
      </c>
      <c r="C26" s="23"/>
      <c r="D26" s="23"/>
      <c r="E26" s="23"/>
      <c r="F26" s="23"/>
      <c r="G26" s="23"/>
      <c r="H26" s="23"/>
      <c r="I26" s="23"/>
      <c r="J26" s="23">
        <v>0.30633951240552487</v>
      </c>
      <c r="K26" s="25">
        <f t="shared" si="4"/>
        <v>0.30633951240552487</v>
      </c>
      <c r="L26" s="24">
        <f t="shared" si="5"/>
        <v>9.4454682991703525</v>
      </c>
      <c r="M26" s="81">
        <f t="shared" si="6"/>
        <v>9.7518078115758779</v>
      </c>
      <c r="O26" s="78">
        <f t="shared" si="7"/>
        <v>-0.30633951240552487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0.30633951240552487</v>
      </c>
      <c r="T26">
        <v>25</v>
      </c>
      <c r="U26" s="87">
        <f>IFERROR(-HLOOKUP($U$1,IEX!$W$2:$BH$98,T26,FALSE),0)</f>
        <v>0</v>
      </c>
      <c r="V26" s="88">
        <f t="shared" si="8"/>
        <v>9.4454682991703525</v>
      </c>
      <c r="W26" s="94"/>
      <c r="X26" s="88">
        <v>0.41866400028755069</v>
      </c>
      <c r="Y26" s="88">
        <v>0</v>
      </c>
      <c r="Z26" s="88">
        <v>0</v>
      </c>
      <c r="AA26" s="88">
        <v>0</v>
      </c>
      <c r="AB26" s="88">
        <v>0</v>
      </c>
      <c r="AC26" s="88">
        <v>9.0268042988828014</v>
      </c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>
        <v>18.452000000000002</v>
      </c>
      <c r="C27" s="23"/>
      <c r="D27" s="23"/>
      <c r="E27" s="23"/>
      <c r="F27" s="23"/>
      <c r="G27" s="23"/>
      <c r="H27" s="23"/>
      <c r="I27" s="23"/>
      <c r="J27" s="23">
        <v>0.30633951240552487</v>
      </c>
      <c r="K27" s="25">
        <f t="shared" si="4"/>
        <v>0.30633951240552487</v>
      </c>
      <c r="L27" s="24">
        <f t="shared" si="5"/>
        <v>9.4454682991703525</v>
      </c>
      <c r="M27" s="81">
        <f t="shared" si="6"/>
        <v>9.7518078115758779</v>
      </c>
      <c r="O27" s="78">
        <f t="shared" si="7"/>
        <v>-0.30633951240552487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0.30633951240552487</v>
      </c>
      <c r="T27">
        <v>26</v>
      </c>
      <c r="U27" s="87">
        <f>IFERROR(-HLOOKUP($U$1,IEX!$W$2:$BH$98,T27,FALSE),0)</f>
        <v>0</v>
      </c>
      <c r="V27" s="88">
        <f t="shared" si="8"/>
        <v>9.4454682991703525</v>
      </c>
      <c r="W27" s="94"/>
      <c r="X27" s="88">
        <v>0.41866400028755069</v>
      </c>
      <c r="Y27" s="88">
        <v>0</v>
      </c>
      <c r="Z27" s="88">
        <v>0</v>
      </c>
      <c r="AA27" s="88">
        <v>0</v>
      </c>
      <c r="AB27" s="88">
        <v>0</v>
      </c>
      <c r="AC27" s="88">
        <v>9.0268042988828014</v>
      </c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>
        <v>18.411999999999999</v>
      </c>
      <c r="C28" s="23"/>
      <c r="D28" s="23"/>
      <c r="E28" s="23"/>
      <c r="F28" s="23"/>
      <c r="G28" s="23"/>
      <c r="H28" s="23"/>
      <c r="I28" s="23"/>
      <c r="J28" s="23">
        <v>0.30633951240552487</v>
      </c>
      <c r="K28" s="25">
        <f t="shared" si="4"/>
        <v>0.30633951240552487</v>
      </c>
      <c r="L28" s="24">
        <f t="shared" si="5"/>
        <v>9.4454682991703525</v>
      </c>
      <c r="M28" s="81">
        <f t="shared" si="6"/>
        <v>9.7518078115758779</v>
      </c>
      <c r="O28" s="78">
        <f t="shared" si="7"/>
        <v>-0.30633951240552487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0.30633951240552487</v>
      </c>
      <c r="T28">
        <v>27</v>
      </c>
      <c r="U28" s="87">
        <f>IFERROR(-HLOOKUP($U$1,IEX!$W$2:$BH$98,T28,FALSE),0)</f>
        <v>0</v>
      </c>
      <c r="V28" s="88">
        <f t="shared" si="8"/>
        <v>9.4454682991703525</v>
      </c>
      <c r="W28" s="94"/>
      <c r="X28" s="88">
        <v>0.41866400028755069</v>
      </c>
      <c r="Y28" s="88">
        <v>0</v>
      </c>
      <c r="Z28" s="88">
        <v>0</v>
      </c>
      <c r="AA28" s="88">
        <v>0</v>
      </c>
      <c r="AB28" s="88">
        <v>0</v>
      </c>
      <c r="AC28" s="88">
        <v>9.0268042988828014</v>
      </c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>
        <v>17.896000000000001</v>
      </c>
      <c r="C29" s="23"/>
      <c r="D29" s="23"/>
      <c r="E29" s="23"/>
      <c r="F29" s="23"/>
      <c r="G29" s="23"/>
      <c r="H29" s="23"/>
      <c r="I29" s="23"/>
      <c r="J29" s="23">
        <v>0.30633951240552487</v>
      </c>
      <c r="K29" s="25">
        <f t="shared" si="4"/>
        <v>0.30633951240552487</v>
      </c>
      <c r="L29" s="24">
        <f t="shared" si="5"/>
        <v>9.4454682991703525</v>
      </c>
      <c r="M29" s="81">
        <f t="shared" si="6"/>
        <v>9.7518078115758779</v>
      </c>
      <c r="O29" s="78">
        <f t="shared" si="7"/>
        <v>-0.30633951240552487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0.30633951240552487</v>
      </c>
      <c r="T29">
        <v>28</v>
      </c>
      <c r="U29" s="87">
        <f>IFERROR(-HLOOKUP($U$1,IEX!$W$2:$BH$98,T29,FALSE),0)</f>
        <v>0</v>
      </c>
      <c r="V29" s="88">
        <f t="shared" si="8"/>
        <v>9.4454682991703525</v>
      </c>
      <c r="W29" s="94"/>
      <c r="X29" s="88">
        <v>0.41866400028755069</v>
      </c>
      <c r="Y29" s="88">
        <v>0</v>
      </c>
      <c r="Z29" s="88">
        <v>0</v>
      </c>
      <c r="AA29" s="88">
        <v>0</v>
      </c>
      <c r="AB29" s="88">
        <v>0</v>
      </c>
      <c r="AC29" s="88">
        <v>9.0268042988828014</v>
      </c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>
        <v>18.335999999999999</v>
      </c>
      <c r="C30" s="23"/>
      <c r="D30" s="23"/>
      <c r="E30" s="23"/>
      <c r="F30" s="23"/>
      <c r="G30" s="23"/>
      <c r="H30" s="23"/>
      <c r="I30" s="23"/>
      <c r="J30" s="23">
        <v>0.30633951240552487</v>
      </c>
      <c r="K30" s="25">
        <f t="shared" si="4"/>
        <v>0.30633951240552487</v>
      </c>
      <c r="L30" s="24">
        <f t="shared" si="5"/>
        <v>9.4454682991703525</v>
      </c>
      <c r="M30" s="81">
        <f t="shared" si="6"/>
        <v>9.7518078115758779</v>
      </c>
      <c r="O30" s="78">
        <f t="shared" si="7"/>
        <v>-0.30633951240552487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0.30633951240552487</v>
      </c>
      <c r="T30">
        <v>29</v>
      </c>
      <c r="U30" s="87">
        <f>IFERROR(-HLOOKUP($U$1,IEX!$W$2:$BH$98,T30,FALSE),0)</f>
        <v>0</v>
      </c>
      <c r="V30" s="88">
        <f t="shared" si="8"/>
        <v>9.4454682991703525</v>
      </c>
      <c r="W30" s="94"/>
      <c r="X30" s="88">
        <v>0.41866400028755069</v>
      </c>
      <c r="Y30" s="88">
        <v>0</v>
      </c>
      <c r="Z30" s="88">
        <v>0</v>
      </c>
      <c r="AA30" s="88">
        <v>0</v>
      </c>
      <c r="AB30" s="88">
        <v>0</v>
      </c>
      <c r="AC30" s="88">
        <v>9.0268042988828014</v>
      </c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>
        <v>18.760000000000002</v>
      </c>
      <c r="C31" s="23"/>
      <c r="D31" s="23"/>
      <c r="E31" s="23"/>
      <c r="F31" s="23"/>
      <c r="G31" s="23"/>
      <c r="H31" s="23"/>
      <c r="I31" s="23"/>
      <c r="J31" s="23">
        <v>0.30633951240552487</v>
      </c>
      <c r="K31" s="25">
        <f t="shared" si="4"/>
        <v>0.30633951240552487</v>
      </c>
      <c r="L31" s="24">
        <f t="shared" si="5"/>
        <v>9.4454682991703525</v>
      </c>
      <c r="M31" s="81">
        <f t="shared" si="6"/>
        <v>9.7518078115758779</v>
      </c>
      <c r="O31" s="78">
        <f t="shared" si="7"/>
        <v>-0.30633951240552487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0.30633951240552487</v>
      </c>
      <c r="T31">
        <v>30</v>
      </c>
      <c r="U31" s="87">
        <f>IFERROR(-HLOOKUP($U$1,IEX!$W$2:$BH$98,T31,FALSE),0)</f>
        <v>0</v>
      </c>
      <c r="V31" s="88">
        <f t="shared" si="8"/>
        <v>9.4454682991703525</v>
      </c>
      <c r="W31" s="94"/>
      <c r="X31" s="88">
        <v>0.41866400028755069</v>
      </c>
      <c r="Y31" s="88">
        <v>0</v>
      </c>
      <c r="Z31" s="88">
        <v>0</v>
      </c>
      <c r="AA31" s="88">
        <v>0</v>
      </c>
      <c r="AB31" s="88">
        <v>0</v>
      </c>
      <c r="AC31" s="88">
        <v>9.0268042988828014</v>
      </c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>
        <v>18.507999999999999</v>
      </c>
      <c r="C32" s="23"/>
      <c r="D32" s="23"/>
      <c r="E32" s="23"/>
      <c r="F32" s="23"/>
      <c r="G32" s="23"/>
      <c r="H32" s="23"/>
      <c r="I32" s="23"/>
      <c r="J32" s="23">
        <v>0.30633951240552487</v>
      </c>
      <c r="K32" s="25">
        <f t="shared" si="4"/>
        <v>0.30633951240552487</v>
      </c>
      <c r="L32" s="24">
        <f t="shared" si="5"/>
        <v>9.4454682991703525</v>
      </c>
      <c r="M32" s="81">
        <f t="shared" si="6"/>
        <v>9.7518078115758779</v>
      </c>
      <c r="O32" s="78">
        <f t="shared" si="7"/>
        <v>-0.30633951240552487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0.30633951240552487</v>
      </c>
      <c r="T32">
        <v>31</v>
      </c>
      <c r="U32" s="87">
        <f>IFERROR(-HLOOKUP($U$1,IEX!$W$2:$BH$98,T32,FALSE),0)</f>
        <v>0</v>
      </c>
      <c r="V32" s="88">
        <f t="shared" si="8"/>
        <v>9.4454682991703525</v>
      </c>
      <c r="W32" s="94"/>
      <c r="X32" s="88">
        <v>0.41866400028755069</v>
      </c>
      <c r="Y32" s="88">
        <v>0</v>
      </c>
      <c r="Z32" s="88">
        <v>0</v>
      </c>
      <c r="AA32" s="88">
        <v>0</v>
      </c>
      <c r="AB32" s="88">
        <v>0</v>
      </c>
      <c r="AC32" s="88">
        <v>9.0268042988828014</v>
      </c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>
        <v>18.335999999999999</v>
      </c>
      <c r="C33" s="23"/>
      <c r="D33" s="23"/>
      <c r="E33" s="23"/>
      <c r="F33" s="23"/>
      <c r="G33" s="23"/>
      <c r="H33" s="23"/>
      <c r="I33" s="23"/>
      <c r="J33" s="23">
        <v>0.30633951240552487</v>
      </c>
      <c r="K33" s="25">
        <f t="shared" si="4"/>
        <v>0.30633951240552487</v>
      </c>
      <c r="L33" s="24">
        <f t="shared" si="5"/>
        <v>9.4454682991703525</v>
      </c>
      <c r="M33" s="81">
        <f t="shared" si="6"/>
        <v>9.7518078115758779</v>
      </c>
      <c r="O33" s="78">
        <f t="shared" si="7"/>
        <v>-0.30633951240552487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0.30633951240552487</v>
      </c>
      <c r="T33">
        <v>32</v>
      </c>
      <c r="U33" s="87">
        <f>IFERROR(-HLOOKUP($U$1,IEX!$W$2:$BH$98,T33,FALSE),0)</f>
        <v>0</v>
      </c>
      <c r="V33" s="88">
        <f t="shared" si="8"/>
        <v>9.4454682991703525</v>
      </c>
      <c r="W33" s="94"/>
      <c r="X33" s="88">
        <v>0.41866400028755069</v>
      </c>
      <c r="Y33" s="88">
        <v>0</v>
      </c>
      <c r="Z33" s="88">
        <v>0</v>
      </c>
      <c r="AA33" s="88">
        <v>0</v>
      </c>
      <c r="AB33" s="88">
        <v>0</v>
      </c>
      <c r="AC33" s="88">
        <v>9.0268042988828014</v>
      </c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>
        <v>18.7</v>
      </c>
      <c r="C34" s="23"/>
      <c r="D34" s="23"/>
      <c r="E34" s="23"/>
      <c r="F34" s="23"/>
      <c r="G34" s="23"/>
      <c r="H34" s="23"/>
      <c r="I34" s="23"/>
      <c r="J34" s="23">
        <v>0.30633951240552487</v>
      </c>
      <c r="K34" s="25">
        <f t="shared" si="4"/>
        <v>0.30633951240552487</v>
      </c>
      <c r="L34" s="24">
        <f t="shared" si="5"/>
        <v>9.4454682991703525</v>
      </c>
      <c r="M34" s="81">
        <f t="shared" si="6"/>
        <v>9.7518078115758779</v>
      </c>
      <c r="O34" s="78">
        <f t="shared" si="7"/>
        <v>-0.30633951240552487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0.30633951240552487</v>
      </c>
      <c r="T34">
        <v>33</v>
      </c>
      <c r="U34" s="87">
        <f>IFERROR(-HLOOKUP($U$1,IEX!$W$2:$BH$98,T34,FALSE),0)</f>
        <v>0</v>
      </c>
      <c r="V34" s="88">
        <f t="shared" si="8"/>
        <v>9.4454682991703525</v>
      </c>
      <c r="W34" s="94"/>
      <c r="X34" s="88">
        <v>0.41866400028755069</v>
      </c>
      <c r="Y34" s="88">
        <v>0</v>
      </c>
      <c r="Z34" s="88">
        <v>0</v>
      </c>
      <c r="AA34" s="88">
        <v>0</v>
      </c>
      <c r="AB34" s="88">
        <v>0</v>
      </c>
      <c r="AC34" s="88">
        <v>9.0268042988828014</v>
      </c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>
        <v>18.488</v>
      </c>
      <c r="C35" s="23"/>
      <c r="D35" s="23"/>
      <c r="E35" s="23"/>
      <c r="F35" s="23"/>
      <c r="G35" s="23"/>
      <c r="H35" s="23"/>
      <c r="I35" s="23"/>
      <c r="J35" s="23">
        <v>0.30633951240552487</v>
      </c>
      <c r="K35" s="25">
        <f t="shared" si="4"/>
        <v>0.30633951240552487</v>
      </c>
      <c r="L35" s="24">
        <f t="shared" si="5"/>
        <v>9.4454682991703525</v>
      </c>
      <c r="M35" s="81">
        <f t="shared" si="6"/>
        <v>9.7518078115758779</v>
      </c>
      <c r="O35" s="78">
        <f t="shared" si="7"/>
        <v>-0.30633951240552487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0.30633951240552487</v>
      </c>
      <c r="T35">
        <v>34</v>
      </c>
      <c r="U35" s="87">
        <f>IFERROR(-HLOOKUP($U$1,IEX!$W$2:$BH$98,T35,FALSE),0)</f>
        <v>0</v>
      </c>
      <c r="V35" s="88">
        <f t="shared" si="8"/>
        <v>9.4454682991703525</v>
      </c>
      <c r="W35" s="94"/>
      <c r="X35" s="88">
        <v>0.41866400028755069</v>
      </c>
      <c r="Y35" s="88">
        <v>0</v>
      </c>
      <c r="Z35" s="88">
        <v>0</v>
      </c>
      <c r="AA35" s="88">
        <v>0</v>
      </c>
      <c r="AB35" s="88">
        <v>0</v>
      </c>
      <c r="AC35" s="88">
        <v>9.0268042988828014</v>
      </c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>
        <v>17.78</v>
      </c>
      <c r="C36" s="23"/>
      <c r="D36" s="23"/>
      <c r="E36" s="23"/>
      <c r="F36" s="23"/>
      <c r="G36" s="23"/>
      <c r="H36" s="23"/>
      <c r="I36" s="23"/>
      <c r="J36" s="23">
        <v>0.30633951240552487</v>
      </c>
      <c r="K36" s="25">
        <f t="shared" si="4"/>
        <v>0.30633951240552487</v>
      </c>
      <c r="L36" s="24">
        <f t="shared" si="5"/>
        <v>9.4454682991703525</v>
      </c>
      <c r="M36" s="81">
        <f t="shared" si="6"/>
        <v>9.7518078115758779</v>
      </c>
      <c r="O36" s="78">
        <f t="shared" si="7"/>
        <v>-0.30633951240552487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0.30633951240552487</v>
      </c>
      <c r="T36">
        <v>35</v>
      </c>
      <c r="U36" s="87">
        <f>IFERROR(-HLOOKUP($U$1,IEX!$W$2:$BH$98,T36,FALSE),0)</f>
        <v>0</v>
      </c>
      <c r="V36" s="88">
        <f t="shared" si="8"/>
        <v>9.4454682991703525</v>
      </c>
      <c r="W36" s="94"/>
      <c r="X36" s="88">
        <v>0.41866400028755069</v>
      </c>
      <c r="Y36" s="88">
        <v>0</v>
      </c>
      <c r="Z36" s="88">
        <v>0</v>
      </c>
      <c r="AA36" s="88">
        <v>0</v>
      </c>
      <c r="AB36" s="88">
        <v>0</v>
      </c>
      <c r="AC36" s="88">
        <v>9.0268042988828014</v>
      </c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>
        <v>16.760000000000002</v>
      </c>
      <c r="C37" s="23"/>
      <c r="D37" s="23"/>
      <c r="E37" s="23"/>
      <c r="F37" s="23"/>
      <c r="G37" s="23"/>
      <c r="H37" s="23"/>
      <c r="I37" s="23"/>
      <c r="J37" s="23">
        <v>0.30633951240552487</v>
      </c>
      <c r="K37" s="25">
        <f t="shared" si="4"/>
        <v>0.30633951240552487</v>
      </c>
      <c r="L37" s="24">
        <f t="shared" si="5"/>
        <v>9.4454682991703525</v>
      </c>
      <c r="M37" s="81">
        <f t="shared" si="6"/>
        <v>9.7518078115758779</v>
      </c>
      <c r="O37" s="78">
        <f t="shared" si="7"/>
        <v>-0.30633951240552487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0.30633951240552487</v>
      </c>
      <c r="T37">
        <v>36</v>
      </c>
      <c r="U37" s="87">
        <f>IFERROR(-HLOOKUP($U$1,IEX!$W$2:$BH$98,T37,FALSE),0)</f>
        <v>0</v>
      </c>
      <c r="V37" s="88">
        <f t="shared" si="8"/>
        <v>9.4454682991703525</v>
      </c>
      <c r="W37" s="94"/>
      <c r="X37" s="88">
        <v>0.41866400028755069</v>
      </c>
      <c r="Y37" s="88">
        <v>0</v>
      </c>
      <c r="Z37" s="88">
        <v>0</v>
      </c>
      <c r="AA37" s="88">
        <v>0</v>
      </c>
      <c r="AB37" s="88">
        <v>0</v>
      </c>
      <c r="AC37" s="88">
        <v>9.0268042988828014</v>
      </c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>
        <v>18.664000000000001</v>
      </c>
      <c r="C38" s="23"/>
      <c r="D38" s="23"/>
      <c r="E38" s="23"/>
      <c r="F38" s="23"/>
      <c r="G38" s="23"/>
      <c r="H38" s="23"/>
      <c r="I38" s="23"/>
      <c r="J38" s="23">
        <v>0.30633951240552487</v>
      </c>
      <c r="K38" s="25">
        <f t="shared" si="4"/>
        <v>0.30633951240552487</v>
      </c>
      <c r="L38" s="24">
        <f t="shared" si="5"/>
        <v>9.4454682991703525</v>
      </c>
      <c r="M38" s="81">
        <f t="shared" si="6"/>
        <v>9.7518078115758779</v>
      </c>
      <c r="O38" s="78">
        <f t="shared" si="7"/>
        <v>-0.30633951240552487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0.30633951240552487</v>
      </c>
      <c r="T38">
        <v>37</v>
      </c>
      <c r="U38" s="87">
        <f>IFERROR(-HLOOKUP($U$1,IEX!$W$2:$BH$98,T38,FALSE),0)</f>
        <v>0</v>
      </c>
      <c r="V38" s="88">
        <f t="shared" si="8"/>
        <v>9.4454682991703525</v>
      </c>
      <c r="W38" s="94"/>
      <c r="X38" s="88">
        <v>0.41866400028755069</v>
      </c>
      <c r="Y38" s="88">
        <v>0</v>
      </c>
      <c r="Z38" s="88">
        <v>0</v>
      </c>
      <c r="AA38" s="88">
        <v>0</v>
      </c>
      <c r="AB38" s="88">
        <v>0</v>
      </c>
      <c r="AC38" s="88">
        <v>9.0268042988828014</v>
      </c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>
        <v>18.776</v>
      </c>
      <c r="C39" s="23"/>
      <c r="D39" s="23"/>
      <c r="E39" s="23"/>
      <c r="F39" s="23"/>
      <c r="G39" s="23"/>
      <c r="H39" s="23"/>
      <c r="I39" s="23"/>
      <c r="J39" s="23">
        <v>0.30633951240552487</v>
      </c>
      <c r="K39" s="25">
        <f t="shared" si="4"/>
        <v>0.30633951240552487</v>
      </c>
      <c r="L39" s="24">
        <f t="shared" si="5"/>
        <v>9.4454682991703525</v>
      </c>
      <c r="M39" s="81">
        <f t="shared" si="6"/>
        <v>9.7518078115758779</v>
      </c>
      <c r="O39" s="78">
        <f t="shared" si="7"/>
        <v>-0.30633951240552487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0.30633951240552487</v>
      </c>
      <c r="T39">
        <v>38</v>
      </c>
      <c r="U39" s="87">
        <f>IFERROR(-HLOOKUP($U$1,IEX!$W$2:$BH$98,T39,FALSE),0)</f>
        <v>0</v>
      </c>
      <c r="V39" s="88">
        <f t="shared" si="8"/>
        <v>9.4454682991703525</v>
      </c>
      <c r="W39" s="94"/>
      <c r="X39" s="88">
        <v>0.41866400028755069</v>
      </c>
      <c r="Y39" s="88">
        <v>0</v>
      </c>
      <c r="Z39" s="88">
        <v>0</v>
      </c>
      <c r="AA39" s="88">
        <v>0</v>
      </c>
      <c r="AB39" s="88">
        <v>0</v>
      </c>
      <c r="AC39" s="88">
        <v>9.0268042988828014</v>
      </c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>
        <v>18.739999999999998</v>
      </c>
      <c r="C40" s="23"/>
      <c r="D40" s="23"/>
      <c r="E40" s="23"/>
      <c r="F40" s="23"/>
      <c r="G40" s="23"/>
      <c r="H40" s="23"/>
      <c r="I40" s="23"/>
      <c r="J40" s="23">
        <v>0.30633951240552487</v>
      </c>
      <c r="K40" s="25">
        <f t="shared" si="4"/>
        <v>0.30633951240552487</v>
      </c>
      <c r="L40" s="24">
        <f t="shared" si="5"/>
        <v>9.4454682991703525</v>
      </c>
      <c r="M40" s="81">
        <f t="shared" si="6"/>
        <v>9.7518078115758779</v>
      </c>
      <c r="O40" s="78">
        <f t="shared" si="7"/>
        <v>-0.30633951240552487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0.30633951240552487</v>
      </c>
      <c r="T40">
        <v>39</v>
      </c>
      <c r="U40" s="87">
        <f>IFERROR(-HLOOKUP($U$1,IEX!$W$2:$BH$98,T40,FALSE),0)</f>
        <v>0</v>
      </c>
      <c r="V40" s="88">
        <f t="shared" si="8"/>
        <v>9.4454682991703525</v>
      </c>
      <c r="W40" s="94"/>
      <c r="X40" s="88">
        <v>0.41866400028755069</v>
      </c>
      <c r="Y40" s="88">
        <v>0</v>
      </c>
      <c r="Z40" s="88">
        <v>0</v>
      </c>
      <c r="AA40" s="88">
        <v>0</v>
      </c>
      <c r="AB40" s="88">
        <v>0</v>
      </c>
      <c r="AC40" s="88">
        <v>9.0268042988828014</v>
      </c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>
        <v>18.760000000000002</v>
      </c>
      <c r="C41" s="23"/>
      <c r="D41" s="23"/>
      <c r="E41" s="23"/>
      <c r="F41" s="23"/>
      <c r="G41" s="23"/>
      <c r="H41" s="23"/>
      <c r="I41" s="23"/>
      <c r="J41" s="23">
        <v>0.30633951240552487</v>
      </c>
      <c r="K41" s="25">
        <f t="shared" si="4"/>
        <v>0.30633951240552487</v>
      </c>
      <c r="L41" s="24">
        <f t="shared" si="5"/>
        <v>9.4454682991703525</v>
      </c>
      <c r="M41" s="81">
        <f t="shared" si="6"/>
        <v>9.7518078115758779</v>
      </c>
      <c r="O41" s="78">
        <f t="shared" si="7"/>
        <v>-0.30633951240552487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0.30633951240552487</v>
      </c>
      <c r="T41">
        <v>40</v>
      </c>
      <c r="U41" s="87">
        <f>IFERROR(-HLOOKUP($U$1,IEX!$W$2:$BH$98,T41,FALSE),0)</f>
        <v>0</v>
      </c>
      <c r="V41" s="88">
        <f t="shared" si="8"/>
        <v>9.4454682991703525</v>
      </c>
      <c r="W41" s="94"/>
      <c r="X41" s="88">
        <v>0.41866400028755069</v>
      </c>
      <c r="Y41" s="88">
        <v>0</v>
      </c>
      <c r="Z41" s="88">
        <v>0</v>
      </c>
      <c r="AA41" s="88">
        <v>0</v>
      </c>
      <c r="AB41" s="88">
        <v>0</v>
      </c>
      <c r="AC41" s="88">
        <v>9.0268042988828014</v>
      </c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>
        <v>18.739999999999998</v>
      </c>
      <c r="C42" s="23"/>
      <c r="D42" s="23"/>
      <c r="E42" s="23"/>
      <c r="F42" s="23"/>
      <c r="G42" s="23"/>
      <c r="H42" s="23"/>
      <c r="I42" s="23"/>
      <c r="J42" s="23">
        <v>0.30633951240552487</v>
      </c>
      <c r="K42" s="25">
        <f t="shared" si="4"/>
        <v>0.30633951240552487</v>
      </c>
      <c r="L42" s="24">
        <f t="shared" si="5"/>
        <v>9.4454682991703525</v>
      </c>
      <c r="M42" s="81">
        <f t="shared" si="6"/>
        <v>9.7518078115758779</v>
      </c>
      <c r="O42" s="78">
        <f t="shared" si="7"/>
        <v>-0.30633951240552487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0.30633951240552487</v>
      </c>
      <c r="T42">
        <v>41</v>
      </c>
      <c r="U42" s="87">
        <f>IFERROR(-HLOOKUP($U$1,IEX!$W$2:$BH$98,T42,FALSE),0)</f>
        <v>0</v>
      </c>
      <c r="V42" s="88">
        <f t="shared" si="8"/>
        <v>9.4454682991703525</v>
      </c>
      <c r="W42" s="94"/>
      <c r="X42" s="88">
        <v>0.41866400028755069</v>
      </c>
      <c r="Y42" s="88">
        <v>0</v>
      </c>
      <c r="Z42" s="88">
        <v>0</v>
      </c>
      <c r="AA42" s="88">
        <v>0</v>
      </c>
      <c r="AB42" s="88">
        <v>0</v>
      </c>
      <c r="AC42" s="88">
        <v>9.0268042988828014</v>
      </c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>
        <v>18.739999999999998</v>
      </c>
      <c r="C43" s="23"/>
      <c r="D43" s="23"/>
      <c r="E43" s="23"/>
      <c r="F43" s="23"/>
      <c r="G43" s="23"/>
      <c r="H43" s="23"/>
      <c r="I43" s="23"/>
      <c r="J43" s="23">
        <v>0.30633951240552487</v>
      </c>
      <c r="K43" s="25">
        <f t="shared" si="4"/>
        <v>0.30633951240552487</v>
      </c>
      <c r="L43" s="24">
        <f t="shared" si="5"/>
        <v>9.4454682991703525</v>
      </c>
      <c r="M43" s="81">
        <f t="shared" si="6"/>
        <v>9.7518078115758779</v>
      </c>
      <c r="O43" s="78">
        <f t="shared" si="7"/>
        <v>-0.30633951240552487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0.30633951240552487</v>
      </c>
      <c r="T43">
        <v>42</v>
      </c>
      <c r="U43" s="87">
        <f>IFERROR(-HLOOKUP($U$1,IEX!$W$2:$BH$98,T43,FALSE),0)</f>
        <v>0</v>
      </c>
      <c r="V43" s="88">
        <f t="shared" si="8"/>
        <v>9.4454682991703525</v>
      </c>
      <c r="W43" s="94"/>
      <c r="X43" s="88">
        <v>0.41866400028755069</v>
      </c>
      <c r="Y43" s="88">
        <v>0</v>
      </c>
      <c r="Z43" s="88">
        <v>0</v>
      </c>
      <c r="AA43" s="88">
        <v>0</v>
      </c>
      <c r="AB43" s="88">
        <v>0</v>
      </c>
      <c r="AC43" s="88">
        <v>9.0268042988828014</v>
      </c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>
        <v>18.452000000000002</v>
      </c>
      <c r="C44" s="23"/>
      <c r="D44" s="23"/>
      <c r="E44" s="23"/>
      <c r="F44" s="23"/>
      <c r="G44" s="23"/>
      <c r="H44" s="23"/>
      <c r="I44" s="23"/>
      <c r="J44" s="23">
        <v>0.30633951240552487</v>
      </c>
      <c r="K44" s="25">
        <f t="shared" si="4"/>
        <v>0.30633951240552487</v>
      </c>
      <c r="L44" s="24">
        <f t="shared" si="5"/>
        <v>9.4454682991703525</v>
      </c>
      <c r="M44" s="81">
        <f t="shared" si="6"/>
        <v>9.7518078115758779</v>
      </c>
      <c r="O44" s="78">
        <f t="shared" si="7"/>
        <v>-0.30633951240552487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0.30633951240552487</v>
      </c>
      <c r="T44">
        <v>43</v>
      </c>
      <c r="U44" s="87">
        <f>IFERROR(-HLOOKUP($U$1,IEX!$W$2:$BH$98,T44,FALSE),0)</f>
        <v>0</v>
      </c>
      <c r="V44" s="88">
        <f t="shared" si="8"/>
        <v>9.4454682991703525</v>
      </c>
      <c r="W44" s="94"/>
      <c r="X44" s="88">
        <v>0.41866400028755069</v>
      </c>
      <c r="Y44" s="88">
        <v>0</v>
      </c>
      <c r="Z44" s="88">
        <v>0</v>
      </c>
      <c r="AA44" s="88">
        <v>0</v>
      </c>
      <c r="AB44" s="88">
        <v>0</v>
      </c>
      <c r="AC44" s="88">
        <v>9.0268042988828014</v>
      </c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>
        <v>18.547999999999998</v>
      </c>
      <c r="C45" s="23"/>
      <c r="D45" s="23"/>
      <c r="E45" s="23"/>
      <c r="F45" s="23"/>
      <c r="G45" s="23"/>
      <c r="H45" s="23"/>
      <c r="I45" s="23"/>
      <c r="J45" s="23">
        <v>0.30633951240552487</v>
      </c>
      <c r="K45" s="25">
        <f t="shared" si="4"/>
        <v>0.30633951240552487</v>
      </c>
      <c r="L45" s="24">
        <f t="shared" si="5"/>
        <v>9.4454682991703525</v>
      </c>
      <c r="M45" s="81">
        <f t="shared" si="6"/>
        <v>9.7518078115758779</v>
      </c>
      <c r="O45" s="78">
        <f t="shared" si="7"/>
        <v>-0.30633951240552487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0.30633951240552487</v>
      </c>
      <c r="T45">
        <v>44</v>
      </c>
      <c r="U45" s="87">
        <f>IFERROR(-HLOOKUP($U$1,IEX!$W$2:$BH$98,T45,FALSE),0)</f>
        <v>0</v>
      </c>
      <c r="V45" s="88">
        <f t="shared" si="8"/>
        <v>9.4454682991703525</v>
      </c>
      <c r="W45" s="94"/>
      <c r="X45" s="88">
        <v>0.41866400028755069</v>
      </c>
      <c r="Y45" s="88">
        <v>0</v>
      </c>
      <c r="Z45" s="88">
        <v>0</v>
      </c>
      <c r="AA45" s="88">
        <v>0</v>
      </c>
      <c r="AB45" s="88">
        <v>0</v>
      </c>
      <c r="AC45" s="88">
        <v>9.0268042988828014</v>
      </c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>
        <v>18.643999999999998</v>
      </c>
      <c r="C46" s="23"/>
      <c r="D46" s="23"/>
      <c r="E46" s="23"/>
      <c r="F46" s="23"/>
      <c r="G46" s="23"/>
      <c r="H46" s="23"/>
      <c r="I46" s="23"/>
      <c r="J46" s="23">
        <v>0.30633951240552487</v>
      </c>
      <c r="K46" s="25">
        <f t="shared" si="4"/>
        <v>0.30633951240552487</v>
      </c>
      <c r="L46" s="24">
        <f t="shared" si="5"/>
        <v>9.4454682991703525</v>
      </c>
      <c r="M46" s="81">
        <f t="shared" si="6"/>
        <v>9.7518078115758779</v>
      </c>
      <c r="O46" s="78">
        <f t="shared" si="7"/>
        <v>-0.30633951240552487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0.30633951240552487</v>
      </c>
      <c r="T46">
        <v>45</v>
      </c>
      <c r="U46" s="87">
        <f>IFERROR(-HLOOKUP($U$1,IEX!$W$2:$BH$98,T46,FALSE),0)</f>
        <v>0</v>
      </c>
      <c r="V46" s="88">
        <f t="shared" si="8"/>
        <v>9.4454682991703525</v>
      </c>
      <c r="W46" s="94"/>
      <c r="X46" s="88">
        <v>0.41866400028755069</v>
      </c>
      <c r="Y46" s="88">
        <v>0</v>
      </c>
      <c r="Z46" s="88">
        <v>0</v>
      </c>
      <c r="AA46" s="88">
        <v>0</v>
      </c>
      <c r="AB46" s="88">
        <v>0</v>
      </c>
      <c r="AC46" s="88">
        <v>9.0268042988828014</v>
      </c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>
        <v>18.28</v>
      </c>
      <c r="C47" s="23"/>
      <c r="D47" s="23"/>
      <c r="E47" s="23"/>
      <c r="F47" s="23"/>
      <c r="G47" s="23"/>
      <c r="H47" s="23"/>
      <c r="I47" s="23"/>
      <c r="J47" s="23">
        <v>0.30633951240552487</v>
      </c>
      <c r="K47" s="25">
        <f t="shared" si="4"/>
        <v>0.30633951240552487</v>
      </c>
      <c r="L47" s="24">
        <f t="shared" si="5"/>
        <v>9.4454682991703525</v>
      </c>
      <c r="M47" s="81">
        <f t="shared" si="6"/>
        <v>9.7518078115758779</v>
      </c>
      <c r="O47" s="78">
        <f t="shared" si="7"/>
        <v>-0.30633951240552487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0.30633951240552487</v>
      </c>
      <c r="T47">
        <v>46</v>
      </c>
      <c r="U47" s="87">
        <f>IFERROR(-HLOOKUP($U$1,IEX!$W$2:$BH$98,T47,FALSE),0)</f>
        <v>0</v>
      </c>
      <c r="V47" s="88">
        <f t="shared" si="8"/>
        <v>9.4454682991703525</v>
      </c>
      <c r="W47" s="94"/>
      <c r="X47" s="88">
        <v>0.41866400028755069</v>
      </c>
      <c r="Y47" s="88">
        <v>0</v>
      </c>
      <c r="Z47" s="88">
        <v>0</v>
      </c>
      <c r="AA47" s="88">
        <v>0</v>
      </c>
      <c r="AB47" s="88">
        <v>0</v>
      </c>
      <c r="AC47" s="88">
        <v>9.0268042988828014</v>
      </c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>
        <v>17.472000000000001</v>
      </c>
      <c r="C48" s="23"/>
      <c r="D48" s="23"/>
      <c r="E48" s="23"/>
      <c r="F48" s="23"/>
      <c r="G48" s="23"/>
      <c r="H48" s="23"/>
      <c r="I48" s="23"/>
      <c r="J48" s="23">
        <v>0.30633951240552487</v>
      </c>
      <c r="K48" s="25">
        <f t="shared" si="4"/>
        <v>0.30633951240552487</v>
      </c>
      <c r="L48" s="24">
        <f t="shared" si="5"/>
        <v>9.4454682991703525</v>
      </c>
      <c r="M48" s="81">
        <f t="shared" si="6"/>
        <v>9.7518078115758779</v>
      </c>
      <c r="O48" s="78">
        <f t="shared" si="7"/>
        <v>-0.30633951240552487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0.30633951240552487</v>
      </c>
      <c r="T48">
        <v>47</v>
      </c>
      <c r="U48" s="87">
        <f>IFERROR(-HLOOKUP($U$1,IEX!$W$2:$BH$98,T48,FALSE),0)</f>
        <v>0</v>
      </c>
      <c r="V48" s="88">
        <f t="shared" si="8"/>
        <v>9.4454682991703525</v>
      </c>
      <c r="W48" s="94"/>
      <c r="X48" s="88">
        <v>0.41866400028755069</v>
      </c>
      <c r="Y48" s="88">
        <v>0</v>
      </c>
      <c r="Z48" s="88">
        <v>0</v>
      </c>
      <c r="AA48" s="88">
        <v>0</v>
      </c>
      <c r="AB48" s="88">
        <v>0</v>
      </c>
      <c r="AC48" s="88">
        <v>9.0268042988828014</v>
      </c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>
        <v>17.72</v>
      </c>
      <c r="C49" s="23"/>
      <c r="D49" s="23"/>
      <c r="E49" s="23"/>
      <c r="F49" s="23"/>
      <c r="G49" s="23"/>
      <c r="H49" s="23"/>
      <c r="I49" s="23"/>
      <c r="J49" s="23">
        <v>0.30633951240552487</v>
      </c>
      <c r="K49" s="25">
        <f t="shared" si="4"/>
        <v>0.30633951240552487</v>
      </c>
      <c r="L49" s="24">
        <f t="shared" si="5"/>
        <v>9.4454682991703525</v>
      </c>
      <c r="M49" s="81">
        <f t="shared" si="6"/>
        <v>9.7518078115758779</v>
      </c>
      <c r="O49" s="78">
        <f t="shared" si="7"/>
        <v>-0.30633951240552487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0.30633951240552487</v>
      </c>
      <c r="T49">
        <v>48</v>
      </c>
      <c r="U49" s="87">
        <f>IFERROR(-HLOOKUP($U$1,IEX!$W$2:$BH$98,T49,FALSE),0)</f>
        <v>0</v>
      </c>
      <c r="V49" s="88">
        <f t="shared" si="8"/>
        <v>9.4454682991703525</v>
      </c>
      <c r="W49" s="94"/>
      <c r="X49" s="88">
        <v>0.41866400028755069</v>
      </c>
      <c r="Y49" s="88">
        <v>0</v>
      </c>
      <c r="Z49" s="88">
        <v>0</v>
      </c>
      <c r="AA49" s="88">
        <v>0</v>
      </c>
      <c r="AB49" s="88">
        <v>0</v>
      </c>
      <c r="AC49" s="88">
        <v>9.0268042988828014</v>
      </c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>
        <v>16.78</v>
      </c>
      <c r="C50" s="23"/>
      <c r="D50" s="23"/>
      <c r="E50" s="23"/>
      <c r="F50" s="23"/>
      <c r="G50" s="23"/>
      <c r="H50" s="23"/>
      <c r="I50" s="23"/>
      <c r="J50" s="23">
        <v>0.30633951240552487</v>
      </c>
      <c r="K50" s="25">
        <f t="shared" si="4"/>
        <v>0.30633951240552487</v>
      </c>
      <c r="L50" s="24">
        <f t="shared" si="5"/>
        <v>9.4454682991703525</v>
      </c>
      <c r="M50" s="81">
        <f t="shared" si="6"/>
        <v>9.7518078115758779</v>
      </c>
      <c r="O50" s="78">
        <f t="shared" si="7"/>
        <v>-0.30633951240552487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0.30633951240552487</v>
      </c>
      <c r="T50">
        <v>49</v>
      </c>
      <c r="U50" s="87">
        <f>IFERROR(-HLOOKUP($U$1,IEX!$W$2:$BH$98,T50,FALSE),0)</f>
        <v>0</v>
      </c>
      <c r="V50" s="88">
        <f t="shared" si="8"/>
        <v>9.4454682991703525</v>
      </c>
      <c r="W50" s="94"/>
      <c r="X50" s="88">
        <v>0.41866400028755069</v>
      </c>
      <c r="Y50" s="88">
        <v>0</v>
      </c>
      <c r="Z50" s="88">
        <v>0</v>
      </c>
      <c r="AA50" s="88">
        <v>0</v>
      </c>
      <c r="AB50" s="88">
        <v>0</v>
      </c>
      <c r="AC50" s="88">
        <v>9.0268042988828014</v>
      </c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>
        <v>17.396000000000001</v>
      </c>
      <c r="C51" s="23"/>
      <c r="D51" s="23"/>
      <c r="E51" s="23"/>
      <c r="F51" s="23"/>
      <c r="G51" s="23"/>
      <c r="H51" s="23"/>
      <c r="I51" s="23"/>
      <c r="J51" s="23">
        <v>0.30633951240552487</v>
      </c>
      <c r="K51" s="25">
        <f t="shared" si="4"/>
        <v>0.30633951240552487</v>
      </c>
      <c r="L51" s="24">
        <f t="shared" si="5"/>
        <v>9.4454682991703525</v>
      </c>
      <c r="M51" s="81">
        <f t="shared" si="6"/>
        <v>9.7518078115758779</v>
      </c>
      <c r="O51" s="78">
        <f t="shared" si="7"/>
        <v>-0.30633951240552487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0.30633951240552487</v>
      </c>
      <c r="T51">
        <v>50</v>
      </c>
      <c r="U51" s="87">
        <f>IFERROR(-HLOOKUP($U$1,IEX!$W$2:$BH$98,T51,FALSE),0)</f>
        <v>0</v>
      </c>
      <c r="V51" s="88">
        <f t="shared" si="8"/>
        <v>9.4454682991703525</v>
      </c>
      <c r="W51" s="94"/>
      <c r="X51" s="88">
        <v>0.41866400028755069</v>
      </c>
      <c r="Y51" s="88">
        <v>0</v>
      </c>
      <c r="Z51" s="88">
        <v>0</v>
      </c>
      <c r="AA51" s="88">
        <v>0</v>
      </c>
      <c r="AB51" s="88">
        <v>0</v>
      </c>
      <c r="AC51" s="88">
        <v>9.0268042988828014</v>
      </c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>
        <v>17.108000000000001</v>
      </c>
      <c r="C52" s="23"/>
      <c r="D52" s="23"/>
      <c r="E52" s="23"/>
      <c r="F52" s="23"/>
      <c r="G52" s="23"/>
      <c r="H52" s="23"/>
      <c r="I52" s="23"/>
      <c r="J52" s="23">
        <v>0.30633951240552487</v>
      </c>
      <c r="K52" s="25">
        <f t="shared" si="4"/>
        <v>0.30633951240552487</v>
      </c>
      <c r="L52" s="24">
        <f t="shared" si="5"/>
        <v>9.4454682991703525</v>
      </c>
      <c r="M52" s="81">
        <f t="shared" si="6"/>
        <v>9.7518078115758779</v>
      </c>
      <c r="O52" s="78">
        <f t="shared" si="7"/>
        <v>-0.30633951240552487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0.30633951240552487</v>
      </c>
      <c r="T52">
        <v>51</v>
      </c>
      <c r="U52" s="87">
        <f>IFERROR(-HLOOKUP($U$1,IEX!$W$2:$BH$98,T52,FALSE),0)</f>
        <v>0</v>
      </c>
      <c r="V52" s="88">
        <f t="shared" si="8"/>
        <v>9.4454682991703525</v>
      </c>
      <c r="W52" s="94"/>
      <c r="X52" s="88">
        <v>0.41866400028755069</v>
      </c>
      <c r="Y52" s="88">
        <v>0</v>
      </c>
      <c r="Z52" s="88">
        <v>0</v>
      </c>
      <c r="AA52" s="88">
        <v>0</v>
      </c>
      <c r="AB52" s="88">
        <v>0</v>
      </c>
      <c r="AC52" s="88">
        <v>9.0268042988828014</v>
      </c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>
        <v>16.664000000000001</v>
      </c>
      <c r="C53" s="23"/>
      <c r="D53" s="23"/>
      <c r="E53" s="23"/>
      <c r="F53" s="23"/>
      <c r="G53" s="23"/>
      <c r="H53" s="23"/>
      <c r="I53" s="23"/>
      <c r="J53" s="23">
        <v>0.30633951240552487</v>
      </c>
      <c r="K53" s="25">
        <f t="shared" si="4"/>
        <v>0.30633951240552487</v>
      </c>
      <c r="L53" s="24">
        <f t="shared" si="5"/>
        <v>9.4454682991703525</v>
      </c>
      <c r="M53" s="81">
        <f t="shared" si="6"/>
        <v>9.7518078115758779</v>
      </c>
      <c r="O53" s="78">
        <f t="shared" si="7"/>
        <v>-0.30633951240552487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0.30633951240552487</v>
      </c>
      <c r="T53">
        <v>52</v>
      </c>
      <c r="U53" s="87">
        <f>IFERROR(-HLOOKUP($U$1,IEX!$W$2:$BH$98,T53,FALSE),0)</f>
        <v>0</v>
      </c>
      <c r="V53" s="88">
        <f t="shared" si="8"/>
        <v>9.4454682991703525</v>
      </c>
      <c r="W53" s="94"/>
      <c r="X53" s="88">
        <v>0.41866400028755069</v>
      </c>
      <c r="Y53" s="88">
        <v>0</v>
      </c>
      <c r="Z53" s="88">
        <v>0</v>
      </c>
      <c r="AA53" s="88">
        <v>0</v>
      </c>
      <c r="AB53" s="88">
        <v>0</v>
      </c>
      <c r="AC53" s="88">
        <v>9.0268042988828014</v>
      </c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>
        <v>16.664000000000001</v>
      </c>
      <c r="C54" s="23"/>
      <c r="D54" s="23"/>
      <c r="E54" s="23"/>
      <c r="F54" s="23"/>
      <c r="G54" s="23"/>
      <c r="H54" s="23"/>
      <c r="I54" s="23"/>
      <c r="J54" s="23">
        <v>0.30633951240552487</v>
      </c>
      <c r="K54" s="25">
        <f t="shared" si="4"/>
        <v>0.30633951240552487</v>
      </c>
      <c r="L54" s="24">
        <f t="shared" si="5"/>
        <v>9.4454682991703525</v>
      </c>
      <c r="M54" s="81">
        <f t="shared" si="6"/>
        <v>9.7518078115758779</v>
      </c>
      <c r="O54" s="78">
        <f t="shared" si="7"/>
        <v>-0.30633951240552487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0.30633951240552487</v>
      </c>
      <c r="T54">
        <v>53</v>
      </c>
      <c r="U54" s="87">
        <f>IFERROR(-HLOOKUP($U$1,IEX!$W$2:$BH$98,T54,FALSE),0)</f>
        <v>0</v>
      </c>
      <c r="V54" s="88">
        <f t="shared" si="8"/>
        <v>9.4454682991703525</v>
      </c>
      <c r="W54" s="94"/>
      <c r="X54" s="88">
        <v>0.41866400028755069</v>
      </c>
      <c r="Y54" s="88">
        <v>0</v>
      </c>
      <c r="Z54" s="88">
        <v>0</v>
      </c>
      <c r="AA54" s="88">
        <v>0</v>
      </c>
      <c r="AB54" s="88">
        <v>0</v>
      </c>
      <c r="AC54" s="88">
        <v>9.0268042988828014</v>
      </c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>
        <v>16.608000000000001</v>
      </c>
      <c r="C55" s="23"/>
      <c r="D55" s="23"/>
      <c r="E55" s="23"/>
      <c r="F55" s="23"/>
      <c r="G55" s="23"/>
      <c r="H55" s="23"/>
      <c r="I55" s="23"/>
      <c r="J55" s="23">
        <v>0.30633951240552487</v>
      </c>
      <c r="K55" s="25">
        <f t="shared" si="4"/>
        <v>0.30633951240552487</v>
      </c>
      <c r="L55" s="24">
        <f t="shared" si="5"/>
        <v>9.4454682991703525</v>
      </c>
      <c r="M55" s="81">
        <f t="shared" si="6"/>
        <v>9.7518078115758779</v>
      </c>
      <c r="O55" s="78">
        <f t="shared" si="7"/>
        <v>-0.30633951240552487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0.30633951240552487</v>
      </c>
      <c r="T55">
        <v>54</v>
      </c>
      <c r="U55" s="87">
        <f>IFERROR(-HLOOKUP($U$1,IEX!$W$2:$BH$98,T55,FALSE),0)</f>
        <v>0</v>
      </c>
      <c r="V55" s="88">
        <f t="shared" si="8"/>
        <v>9.4454682991703525</v>
      </c>
      <c r="W55" s="94"/>
      <c r="X55" s="88">
        <v>0.41866400028755069</v>
      </c>
      <c r="Y55" s="88">
        <v>0</v>
      </c>
      <c r="Z55" s="88">
        <v>0</v>
      </c>
      <c r="AA55" s="88">
        <v>0</v>
      </c>
      <c r="AB55" s="88">
        <v>0</v>
      </c>
      <c r="AC55" s="88">
        <v>9.0268042988828014</v>
      </c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>
        <v>16.32</v>
      </c>
      <c r="C56" s="23"/>
      <c r="D56" s="23"/>
      <c r="E56" s="23"/>
      <c r="F56" s="23"/>
      <c r="G56" s="23"/>
      <c r="H56" s="23"/>
      <c r="I56" s="23"/>
      <c r="J56" s="23">
        <v>0.30633951240552487</v>
      </c>
      <c r="K56" s="25">
        <f t="shared" si="4"/>
        <v>0.30633951240552487</v>
      </c>
      <c r="L56" s="24">
        <f t="shared" si="5"/>
        <v>9.4454682991703525</v>
      </c>
      <c r="M56" s="81">
        <f t="shared" si="6"/>
        <v>9.7518078115758779</v>
      </c>
      <c r="O56" s="78">
        <f t="shared" si="7"/>
        <v>-0.30633951240552487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0.30633951240552487</v>
      </c>
      <c r="T56">
        <v>55</v>
      </c>
      <c r="U56" s="87">
        <f>IFERROR(-HLOOKUP($U$1,IEX!$W$2:$BH$98,T56,FALSE),0)</f>
        <v>0</v>
      </c>
      <c r="V56" s="88">
        <f t="shared" si="8"/>
        <v>9.4454682991703525</v>
      </c>
      <c r="W56" s="94"/>
      <c r="X56" s="88">
        <v>0.41866400028755069</v>
      </c>
      <c r="Y56" s="88">
        <v>0</v>
      </c>
      <c r="Z56" s="88">
        <v>0</v>
      </c>
      <c r="AA56" s="88">
        <v>0</v>
      </c>
      <c r="AB56" s="88">
        <v>0</v>
      </c>
      <c r="AC56" s="88">
        <v>9.0268042988828014</v>
      </c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>
        <v>16.012</v>
      </c>
      <c r="C57" s="23"/>
      <c r="D57" s="23"/>
      <c r="E57" s="23"/>
      <c r="F57" s="23"/>
      <c r="G57" s="23"/>
      <c r="H57" s="23"/>
      <c r="I57" s="23"/>
      <c r="J57" s="23">
        <v>0.30633951240552487</v>
      </c>
      <c r="K57" s="25">
        <f t="shared" si="4"/>
        <v>0.30633951240552487</v>
      </c>
      <c r="L57" s="24">
        <f t="shared" si="5"/>
        <v>9.4454682991703525</v>
      </c>
      <c r="M57" s="81">
        <f t="shared" si="6"/>
        <v>9.7518078115758779</v>
      </c>
      <c r="O57" s="78">
        <f t="shared" si="7"/>
        <v>-0.30633951240552487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0.30633951240552487</v>
      </c>
      <c r="T57">
        <v>56</v>
      </c>
      <c r="U57" s="87">
        <f>IFERROR(-HLOOKUP($U$1,IEX!$W$2:$BH$98,T57,FALSE),0)</f>
        <v>0</v>
      </c>
      <c r="V57" s="88">
        <f t="shared" si="8"/>
        <v>9.4454682991703525</v>
      </c>
      <c r="W57" s="94"/>
      <c r="X57" s="88">
        <v>0.41866400028755069</v>
      </c>
      <c r="Y57" s="88">
        <v>0</v>
      </c>
      <c r="Z57" s="88">
        <v>0</v>
      </c>
      <c r="AA57" s="88">
        <v>0</v>
      </c>
      <c r="AB57" s="88">
        <v>0</v>
      </c>
      <c r="AC57" s="88">
        <v>9.0268042988828014</v>
      </c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>
        <v>16.148</v>
      </c>
      <c r="C58" s="23"/>
      <c r="D58" s="23"/>
      <c r="E58" s="23"/>
      <c r="F58" s="23"/>
      <c r="G58" s="23"/>
      <c r="H58" s="23"/>
      <c r="I58" s="23"/>
      <c r="J58" s="23">
        <v>0.30633951240552487</v>
      </c>
      <c r="K58" s="25">
        <f t="shared" si="4"/>
        <v>0.30633951240552487</v>
      </c>
      <c r="L58" s="24">
        <f t="shared" si="5"/>
        <v>9.4454682991703525</v>
      </c>
      <c r="M58" s="81">
        <f t="shared" si="6"/>
        <v>9.7518078115758779</v>
      </c>
      <c r="O58" s="78">
        <f t="shared" si="7"/>
        <v>-0.30633951240552487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0.30633951240552487</v>
      </c>
      <c r="T58">
        <v>57</v>
      </c>
      <c r="U58" s="87">
        <f>IFERROR(-HLOOKUP($U$1,IEX!$W$2:$BH$98,T58,FALSE),0)</f>
        <v>0</v>
      </c>
      <c r="V58" s="88">
        <f t="shared" si="8"/>
        <v>9.4454682991703525</v>
      </c>
      <c r="W58" s="94"/>
      <c r="X58" s="88">
        <v>0.41866400028755069</v>
      </c>
      <c r="Y58" s="88">
        <v>0</v>
      </c>
      <c r="Z58" s="88">
        <v>0</v>
      </c>
      <c r="AA58" s="88">
        <v>0</v>
      </c>
      <c r="AB58" s="88">
        <v>0</v>
      </c>
      <c r="AC58" s="88">
        <v>9.0268042988828014</v>
      </c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>
        <v>15.112</v>
      </c>
      <c r="C59" s="23"/>
      <c r="D59" s="23"/>
      <c r="E59" s="23"/>
      <c r="F59" s="23"/>
      <c r="G59" s="23"/>
      <c r="H59" s="23"/>
      <c r="I59" s="23"/>
      <c r="J59" s="23">
        <v>0.30633951240552487</v>
      </c>
      <c r="K59" s="25">
        <f t="shared" si="4"/>
        <v>0.30633951240552487</v>
      </c>
      <c r="L59" s="24">
        <f t="shared" si="5"/>
        <v>9.4454682991703525</v>
      </c>
      <c r="M59" s="81">
        <f t="shared" si="6"/>
        <v>9.7518078115758779</v>
      </c>
      <c r="O59" s="78">
        <f t="shared" si="7"/>
        <v>-0.30633951240552487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0.30633951240552487</v>
      </c>
      <c r="T59">
        <v>58</v>
      </c>
      <c r="U59" s="87">
        <f>IFERROR(-HLOOKUP($U$1,IEX!$W$2:$BH$98,T59,FALSE),0)</f>
        <v>0</v>
      </c>
      <c r="V59" s="88">
        <f t="shared" si="8"/>
        <v>9.4454682991703525</v>
      </c>
      <c r="W59" s="94"/>
      <c r="X59" s="88">
        <v>0.41866400028755069</v>
      </c>
      <c r="Y59" s="88">
        <v>0</v>
      </c>
      <c r="Z59" s="88">
        <v>0</v>
      </c>
      <c r="AA59" s="88">
        <v>0</v>
      </c>
      <c r="AB59" s="88">
        <v>0</v>
      </c>
      <c r="AC59" s="88">
        <v>9.0268042988828014</v>
      </c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>
        <v>16.052</v>
      </c>
      <c r="C60" s="23"/>
      <c r="D60" s="23"/>
      <c r="E60" s="23"/>
      <c r="F60" s="23"/>
      <c r="G60" s="23"/>
      <c r="H60" s="23"/>
      <c r="I60" s="23"/>
      <c r="J60" s="23">
        <v>0.30633951240552487</v>
      </c>
      <c r="K60" s="25">
        <f t="shared" si="4"/>
        <v>0.30633951240552487</v>
      </c>
      <c r="L60" s="24">
        <f t="shared" si="5"/>
        <v>9.4454682991703525</v>
      </c>
      <c r="M60" s="81">
        <f t="shared" si="6"/>
        <v>9.7518078115758779</v>
      </c>
      <c r="O60" s="78">
        <f t="shared" si="7"/>
        <v>-0.30633951240552487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0.30633951240552487</v>
      </c>
      <c r="T60">
        <v>59</v>
      </c>
      <c r="U60" s="87">
        <f>IFERROR(-HLOOKUP($U$1,IEX!$W$2:$BH$98,T60,FALSE),0)</f>
        <v>0</v>
      </c>
      <c r="V60" s="88">
        <f t="shared" si="8"/>
        <v>9.4454682991703525</v>
      </c>
      <c r="W60" s="94"/>
      <c r="X60" s="88">
        <v>0.41866400028755069</v>
      </c>
      <c r="Y60" s="88">
        <v>0</v>
      </c>
      <c r="Z60" s="88">
        <v>0</v>
      </c>
      <c r="AA60" s="88">
        <v>0</v>
      </c>
      <c r="AB60" s="88">
        <v>0</v>
      </c>
      <c r="AC60" s="88">
        <v>9.0268042988828014</v>
      </c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>
        <v>16.664000000000001</v>
      </c>
      <c r="C61" s="23"/>
      <c r="D61" s="23"/>
      <c r="E61" s="23"/>
      <c r="F61" s="23"/>
      <c r="G61" s="23"/>
      <c r="H61" s="23"/>
      <c r="I61" s="23"/>
      <c r="J61" s="23">
        <v>0.30633951240552487</v>
      </c>
      <c r="K61" s="25">
        <f t="shared" si="4"/>
        <v>0.30633951240552487</v>
      </c>
      <c r="L61" s="24">
        <f t="shared" si="5"/>
        <v>9.4454682991703525</v>
      </c>
      <c r="M61" s="81">
        <f t="shared" si="6"/>
        <v>9.7518078115758779</v>
      </c>
      <c r="O61" s="78">
        <f t="shared" si="7"/>
        <v>-0.30633951240552487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0.30633951240552487</v>
      </c>
      <c r="T61">
        <v>60</v>
      </c>
      <c r="U61" s="87">
        <f>IFERROR(-HLOOKUP($U$1,IEX!$W$2:$BH$98,T61,FALSE),0)</f>
        <v>0</v>
      </c>
      <c r="V61" s="88">
        <f t="shared" si="8"/>
        <v>9.4454682991703525</v>
      </c>
      <c r="W61" s="94"/>
      <c r="X61" s="88">
        <v>0.41866400028755069</v>
      </c>
      <c r="Y61" s="88">
        <v>0</v>
      </c>
      <c r="Z61" s="88">
        <v>0</v>
      </c>
      <c r="AA61" s="88">
        <v>0</v>
      </c>
      <c r="AB61" s="88">
        <v>0</v>
      </c>
      <c r="AC61" s="88">
        <v>9.0268042988828014</v>
      </c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>
        <v>16.744</v>
      </c>
      <c r="C62" s="23"/>
      <c r="D62" s="23"/>
      <c r="E62" s="23"/>
      <c r="F62" s="23"/>
      <c r="G62" s="23"/>
      <c r="H62" s="23"/>
      <c r="I62" s="23"/>
      <c r="J62" s="23">
        <v>0.30633951240552487</v>
      </c>
      <c r="K62" s="25">
        <f t="shared" si="4"/>
        <v>0.30633951240552487</v>
      </c>
      <c r="L62" s="24">
        <f t="shared" si="5"/>
        <v>9.4454682991703525</v>
      </c>
      <c r="M62" s="81">
        <f t="shared" si="6"/>
        <v>9.7518078115758779</v>
      </c>
      <c r="O62" s="78">
        <f t="shared" si="7"/>
        <v>-0.30633951240552487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0.30633951240552487</v>
      </c>
      <c r="T62">
        <v>61</v>
      </c>
      <c r="U62" s="87">
        <f>IFERROR(-HLOOKUP($U$1,IEX!$W$2:$BH$98,T62,FALSE),0)</f>
        <v>0</v>
      </c>
      <c r="V62" s="88">
        <f t="shared" si="8"/>
        <v>9.4454682991703525</v>
      </c>
      <c r="W62" s="94"/>
      <c r="X62" s="88">
        <v>0.41866400028755069</v>
      </c>
      <c r="Y62" s="88">
        <v>0</v>
      </c>
      <c r="Z62" s="88">
        <v>0</v>
      </c>
      <c r="AA62" s="88">
        <v>0</v>
      </c>
      <c r="AB62" s="88">
        <v>0</v>
      </c>
      <c r="AC62" s="88">
        <v>9.0268042988828014</v>
      </c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>
        <v>16.052</v>
      </c>
      <c r="C63" s="23"/>
      <c r="D63" s="23"/>
      <c r="E63" s="23"/>
      <c r="F63" s="23"/>
      <c r="G63" s="23"/>
      <c r="H63" s="23"/>
      <c r="I63" s="23"/>
      <c r="J63" s="23">
        <v>0.30633951240552487</v>
      </c>
      <c r="K63" s="25">
        <f t="shared" si="4"/>
        <v>0.30633951240552487</v>
      </c>
      <c r="L63" s="24">
        <f t="shared" si="5"/>
        <v>9.4454682991703525</v>
      </c>
      <c r="M63" s="81">
        <f t="shared" si="6"/>
        <v>9.7518078115758779</v>
      </c>
      <c r="O63" s="78">
        <f t="shared" si="7"/>
        <v>-0.30633951240552487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0.30633951240552487</v>
      </c>
      <c r="T63">
        <v>62</v>
      </c>
      <c r="U63" s="87">
        <f>IFERROR(-HLOOKUP($U$1,IEX!$W$2:$BH$98,T63,FALSE),0)</f>
        <v>0</v>
      </c>
      <c r="V63" s="88">
        <f t="shared" si="8"/>
        <v>9.4454682991703525</v>
      </c>
      <c r="W63" s="94"/>
      <c r="X63" s="88">
        <v>0.41866400028755069</v>
      </c>
      <c r="Y63" s="88">
        <v>0</v>
      </c>
      <c r="Z63" s="88">
        <v>0</v>
      </c>
      <c r="AA63" s="88">
        <v>0</v>
      </c>
      <c r="AB63" s="88">
        <v>0</v>
      </c>
      <c r="AC63" s="88">
        <v>9.0268042988828014</v>
      </c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>
        <v>14.996</v>
      </c>
      <c r="C64" s="23"/>
      <c r="D64" s="23"/>
      <c r="E64" s="23"/>
      <c r="F64" s="23"/>
      <c r="G64" s="23"/>
      <c r="H64" s="23"/>
      <c r="I64" s="23"/>
      <c r="J64" s="23">
        <v>0.30633951240552487</v>
      </c>
      <c r="K64" s="25">
        <f t="shared" si="4"/>
        <v>0.30633951240552487</v>
      </c>
      <c r="L64" s="24">
        <f t="shared" si="5"/>
        <v>9.4454682991703525</v>
      </c>
      <c r="M64" s="81">
        <f t="shared" si="6"/>
        <v>9.7518078115758779</v>
      </c>
      <c r="O64" s="78">
        <f t="shared" si="7"/>
        <v>-0.30633951240552487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0.30633951240552487</v>
      </c>
      <c r="T64">
        <v>63</v>
      </c>
      <c r="U64" s="87">
        <f>IFERROR(-HLOOKUP($U$1,IEX!$W$2:$BH$98,T64,FALSE),0)</f>
        <v>0</v>
      </c>
      <c r="V64" s="88">
        <f t="shared" si="8"/>
        <v>9.4454682991703525</v>
      </c>
      <c r="W64" s="94"/>
      <c r="X64" s="88">
        <v>0.41866400028755069</v>
      </c>
      <c r="Y64" s="88">
        <v>0</v>
      </c>
      <c r="Z64" s="88">
        <v>0</v>
      </c>
      <c r="AA64" s="88">
        <v>0</v>
      </c>
      <c r="AB64" s="88">
        <v>0</v>
      </c>
      <c r="AC64" s="88">
        <v>9.0268042988828014</v>
      </c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>
        <v>16.108000000000001</v>
      </c>
      <c r="C65" s="23"/>
      <c r="D65" s="23"/>
      <c r="E65" s="23"/>
      <c r="F65" s="23"/>
      <c r="G65" s="23"/>
      <c r="H65" s="23"/>
      <c r="I65" s="23"/>
      <c r="J65" s="23">
        <v>0.30633951240552487</v>
      </c>
      <c r="K65" s="25">
        <f t="shared" si="4"/>
        <v>0.30633951240552487</v>
      </c>
      <c r="L65" s="24">
        <f t="shared" si="5"/>
        <v>9.4454682991703525</v>
      </c>
      <c r="M65" s="81">
        <f t="shared" si="6"/>
        <v>9.7518078115758779</v>
      </c>
      <c r="O65" s="78">
        <f t="shared" si="7"/>
        <v>-0.30633951240552487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0.30633951240552487</v>
      </c>
      <c r="T65">
        <v>64</v>
      </c>
      <c r="U65" s="87">
        <f>IFERROR(-HLOOKUP($U$1,IEX!$W$2:$BH$98,T65,FALSE),0)</f>
        <v>0</v>
      </c>
      <c r="V65" s="88">
        <f t="shared" si="8"/>
        <v>9.4454682991703525</v>
      </c>
      <c r="W65" s="94"/>
      <c r="X65" s="88">
        <v>0.41866400028755069</v>
      </c>
      <c r="Y65" s="88">
        <v>0</v>
      </c>
      <c r="Z65" s="88">
        <v>0</v>
      </c>
      <c r="AA65" s="88">
        <v>0</v>
      </c>
      <c r="AB65" s="88">
        <v>0</v>
      </c>
      <c r="AC65" s="88">
        <v>9.0268042988828014</v>
      </c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>
        <v>16.952000000000002</v>
      </c>
      <c r="C66" s="23"/>
      <c r="D66" s="23"/>
      <c r="E66" s="23"/>
      <c r="F66" s="23"/>
      <c r="G66" s="23"/>
      <c r="H66" s="23"/>
      <c r="I66" s="23"/>
      <c r="J66" s="23">
        <v>0.30633951240552487</v>
      </c>
      <c r="K66" s="25">
        <f t="shared" si="4"/>
        <v>0.30633951240552487</v>
      </c>
      <c r="L66" s="24">
        <f t="shared" si="5"/>
        <v>9.4454682991703525</v>
      </c>
      <c r="M66" s="81">
        <f t="shared" si="6"/>
        <v>9.7518078115758779</v>
      </c>
      <c r="O66" s="78">
        <f t="shared" si="7"/>
        <v>-0.30633951240552487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0.30633951240552487</v>
      </c>
      <c r="T66">
        <v>65</v>
      </c>
      <c r="U66" s="87">
        <f>IFERROR(-HLOOKUP($U$1,IEX!$W$2:$BH$98,T66,FALSE),0)</f>
        <v>0</v>
      </c>
      <c r="V66" s="88">
        <f t="shared" si="8"/>
        <v>9.4454682991703525</v>
      </c>
      <c r="W66" s="94"/>
      <c r="X66" s="88">
        <v>0.41866400028755069</v>
      </c>
      <c r="Y66" s="88">
        <v>0</v>
      </c>
      <c r="Z66" s="88">
        <v>0</v>
      </c>
      <c r="AA66" s="88">
        <v>0</v>
      </c>
      <c r="AB66" s="88">
        <v>0</v>
      </c>
      <c r="AC66" s="88">
        <v>9.0268042988828014</v>
      </c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>
        <v>16.512</v>
      </c>
      <c r="C67" s="23"/>
      <c r="D67" s="23"/>
      <c r="E67" s="23"/>
      <c r="F67" s="23"/>
      <c r="G67" s="23"/>
      <c r="H67" s="23"/>
      <c r="I67" s="23"/>
      <c r="J67" s="23">
        <v>0.30633951240552487</v>
      </c>
      <c r="K67" s="25">
        <f t="shared" si="4"/>
        <v>0.30633951240552487</v>
      </c>
      <c r="L67" s="24">
        <f t="shared" si="5"/>
        <v>9.4454682991703525</v>
      </c>
      <c r="M67" s="81">
        <f t="shared" si="6"/>
        <v>9.7518078115758779</v>
      </c>
      <c r="O67" s="78">
        <f t="shared" si="7"/>
        <v>-0.30633951240552487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0.30633951240552487</v>
      </c>
      <c r="T67">
        <v>66</v>
      </c>
      <c r="U67" s="87">
        <f>IFERROR(-HLOOKUP($U$1,IEX!$W$2:$BH$98,T67,FALSE),0)</f>
        <v>0</v>
      </c>
      <c r="V67" s="88">
        <f t="shared" si="8"/>
        <v>9.4454682991703525</v>
      </c>
      <c r="W67" s="94"/>
      <c r="X67" s="88">
        <v>0.41866400028755069</v>
      </c>
      <c r="Y67" s="88">
        <v>0</v>
      </c>
      <c r="Z67" s="88">
        <v>0</v>
      </c>
      <c r="AA67" s="88">
        <v>0</v>
      </c>
      <c r="AB67" s="88">
        <v>0</v>
      </c>
      <c r="AC67" s="88">
        <v>9.0268042988828014</v>
      </c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>
        <v>16.952000000000002</v>
      </c>
      <c r="C68" s="23"/>
      <c r="D68" s="23"/>
      <c r="E68" s="23"/>
      <c r="F68" s="23"/>
      <c r="G68" s="23"/>
      <c r="H68" s="23"/>
      <c r="I68" s="23"/>
      <c r="J68" s="23">
        <v>0.30633951240552487</v>
      </c>
      <c r="K68" s="25">
        <f t="shared" ref="K68:K98" si="17">SUM(C68:J68)</f>
        <v>0.30633951240552487</v>
      </c>
      <c r="L68" s="24">
        <f t="shared" ref="L68:L98" si="18">U68+V68</f>
        <v>9.4454682991703525</v>
      </c>
      <c r="M68" s="81">
        <f t="shared" ref="M68:M98" si="19">K68+L68</f>
        <v>9.7518078115758779</v>
      </c>
      <c r="O68" s="78">
        <f t="shared" ref="O68:O98" si="20">-SUM(P68:S68,U68)</f>
        <v>-0.30633951240552487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0.30633951240552487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9.4454682991703525</v>
      </c>
      <c r="W68" s="94"/>
      <c r="X68" s="88">
        <v>0.41866400028755069</v>
      </c>
      <c r="Y68" s="88">
        <v>0</v>
      </c>
      <c r="Z68" s="88">
        <v>0</v>
      </c>
      <c r="AA68" s="88">
        <v>0</v>
      </c>
      <c r="AB68" s="88">
        <v>0</v>
      </c>
      <c r="AC68" s="88">
        <v>9.0268042988828014</v>
      </c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>
        <v>15.704000000000001</v>
      </c>
      <c r="C69" s="23"/>
      <c r="D69" s="23"/>
      <c r="E69" s="23"/>
      <c r="F69" s="23"/>
      <c r="G69" s="23"/>
      <c r="H69" s="23"/>
      <c r="I69" s="23"/>
      <c r="J69" s="23">
        <v>0.30633951240552487</v>
      </c>
      <c r="K69" s="25">
        <f t="shared" si="17"/>
        <v>0.30633951240552487</v>
      </c>
      <c r="L69" s="24">
        <f t="shared" si="18"/>
        <v>9.4454682991703525</v>
      </c>
      <c r="M69" s="81">
        <f t="shared" si="19"/>
        <v>9.7518078115758779</v>
      </c>
      <c r="O69" s="78">
        <f t="shared" si="20"/>
        <v>-0.30633951240552487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0.30633951240552487</v>
      </c>
      <c r="T69">
        <v>68</v>
      </c>
      <c r="U69" s="87">
        <f>IFERROR(-HLOOKUP($U$1,IEX!$W$2:$BH$98,T69,FALSE),0)</f>
        <v>0</v>
      </c>
      <c r="V69" s="88">
        <f t="shared" si="21"/>
        <v>9.4454682991703525</v>
      </c>
      <c r="W69" s="94"/>
      <c r="X69" s="88">
        <v>0.41866400028755069</v>
      </c>
      <c r="Y69" s="88">
        <v>0</v>
      </c>
      <c r="Z69" s="88">
        <v>0</v>
      </c>
      <c r="AA69" s="88">
        <v>0</v>
      </c>
      <c r="AB69" s="88">
        <v>0</v>
      </c>
      <c r="AC69" s="88">
        <v>9.0268042988828014</v>
      </c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>
        <v>16.012</v>
      </c>
      <c r="C70" s="23"/>
      <c r="D70" s="23"/>
      <c r="E70" s="23"/>
      <c r="F70" s="23"/>
      <c r="G70" s="23"/>
      <c r="H70" s="23"/>
      <c r="I70" s="23"/>
      <c r="J70" s="23">
        <v>0.30633951240552487</v>
      </c>
      <c r="K70" s="25">
        <f t="shared" si="17"/>
        <v>0.30633951240552487</v>
      </c>
      <c r="L70" s="24">
        <f t="shared" si="18"/>
        <v>9.4454682991703525</v>
      </c>
      <c r="M70" s="81">
        <f t="shared" si="19"/>
        <v>9.7518078115758779</v>
      </c>
      <c r="O70" s="78">
        <f t="shared" si="20"/>
        <v>-0.30633951240552487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0.30633951240552487</v>
      </c>
      <c r="T70">
        <v>69</v>
      </c>
      <c r="U70" s="87">
        <f>IFERROR(-HLOOKUP($U$1,IEX!$W$2:$BH$98,T70,FALSE),0)</f>
        <v>0</v>
      </c>
      <c r="V70" s="88">
        <f t="shared" si="21"/>
        <v>9.4454682991703525</v>
      </c>
      <c r="W70" s="94"/>
      <c r="X70" s="88">
        <v>0.41866400028755069</v>
      </c>
      <c r="Y70" s="88">
        <v>0</v>
      </c>
      <c r="Z70" s="88">
        <v>0</v>
      </c>
      <c r="AA70" s="88">
        <v>0</v>
      </c>
      <c r="AB70" s="88">
        <v>0</v>
      </c>
      <c r="AC70" s="88">
        <v>9.0268042988828014</v>
      </c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>
        <v>15.976000000000001</v>
      </c>
      <c r="C71" s="23"/>
      <c r="D71" s="23"/>
      <c r="E71" s="23"/>
      <c r="F71" s="23"/>
      <c r="G71" s="23"/>
      <c r="H71" s="23"/>
      <c r="I71" s="23"/>
      <c r="J71" s="23">
        <v>0.30633951240552487</v>
      </c>
      <c r="K71" s="25">
        <f t="shared" si="17"/>
        <v>0.30633951240552487</v>
      </c>
      <c r="L71" s="24">
        <f t="shared" si="18"/>
        <v>9.4454682991703525</v>
      </c>
      <c r="M71" s="81">
        <f t="shared" si="19"/>
        <v>9.7518078115758779</v>
      </c>
      <c r="O71" s="78">
        <f t="shared" si="20"/>
        <v>-0.30633951240552487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0.30633951240552487</v>
      </c>
      <c r="T71">
        <v>70</v>
      </c>
      <c r="U71" s="87">
        <f>IFERROR(-HLOOKUP($U$1,IEX!$W$2:$BH$98,T71,FALSE),0)</f>
        <v>0</v>
      </c>
      <c r="V71" s="88">
        <f t="shared" si="21"/>
        <v>9.4454682991703525</v>
      </c>
      <c r="W71" s="94"/>
      <c r="X71" s="88">
        <v>0.41866400028755069</v>
      </c>
      <c r="Y71" s="88">
        <v>0</v>
      </c>
      <c r="Z71" s="88">
        <v>0</v>
      </c>
      <c r="AA71" s="88">
        <v>0</v>
      </c>
      <c r="AB71" s="88">
        <v>0</v>
      </c>
      <c r="AC71" s="88">
        <v>9.0268042988828014</v>
      </c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>
        <v>17.815999999999999</v>
      </c>
      <c r="C72" s="23"/>
      <c r="D72" s="23"/>
      <c r="E72" s="23"/>
      <c r="F72" s="23"/>
      <c r="G72" s="23"/>
      <c r="H72" s="23"/>
      <c r="I72" s="23"/>
      <c r="J72" s="23">
        <v>0.30633951240552487</v>
      </c>
      <c r="K72" s="25">
        <f t="shared" si="17"/>
        <v>0.30633951240552487</v>
      </c>
      <c r="L72" s="24">
        <f t="shared" si="18"/>
        <v>9.4454682991703525</v>
      </c>
      <c r="M72" s="81">
        <f t="shared" si="19"/>
        <v>9.7518078115758779</v>
      </c>
      <c r="O72" s="78">
        <f t="shared" si="20"/>
        <v>-0.30633951240552487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0.30633951240552487</v>
      </c>
      <c r="T72">
        <v>71</v>
      </c>
      <c r="U72" s="87">
        <f>IFERROR(-HLOOKUP($U$1,IEX!$W$2:$BH$98,T72,FALSE),0)</f>
        <v>0</v>
      </c>
      <c r="V72" s="88">
        <f t="shared" si="21"/>
        <v>9.4454682991703525</v>
      </c>
      <c r="W72" s="94"/>
      <c r="X72" s="88">
        <v>0.41866400028755069</v>
      </c>
      <c r="Y72" s="88">
        <v>0</v>
      </c>
      <c r="Z72" s="88">
        <v>0</v>
      </c>
      <c r="AA72" s="88">
        <v>0</v>
      </c>
      <c r="AB72" s="88">
        <v>0</v>
      </c>
      <c r="AC72" s="88">
        <v>9.0268042988828014</v>
      </c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>
        <v>15.34</v>
      </c>
      <c r="C73" s="23"/>
      <c r="D73" s="23"/>
      <c r="E73" s="23"/>
      <c r="F73" s="23"/>
      <c r="G73" s="23"/>
      <c r="H73" s="23"/>
      <c r="I73" s="23"/>
      <c r="J73" s="23">
        <v>0.30633951240552487</v>
      </c>
      <c r="K73" s="25">
        <f t="shared" si="17"/>
        <v>0.30633951240552487</v>
      </c>
      <c r="L73" s="24">
        <f t="shared" si="18"/>
        <v>9.4454682991703525</v>
      </c>
      <c r="M73" s="81">
        <f t="shared" si="19"/>
        <v>9.7518078115758779</v>
      </c>
      <c r="O73" s="78">
        <f t="shared" si="20"/>
        <v>-0.30633951240552487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0.30633951240552487</v>
      </c>
      <c r="T73">
        <v>72</v>
      </c>
      <c r="U73" s="87">
        <f>IFERROR(-HLOOKUP($U$1,IEX!$W$2:$BH$98,T73,FALSE),0)</f>
        <v>0</v>
      </c>
      <c r="V73" s="88">
        <f t="shared" si="21"/>
        <v>9.4454682991703525</v>
      </c>
      <c r="W73" s="94"/>
      <c r="X73" s="88">
        <v>0.41866400028755069</v>
      </c>
      <c r="Y73" s="88">
        <v>0</v>
      </c>
      <c r="Z73" s="88">
        <v>0</v>
      </c>
      <c r="AA73" s="88">
        <v>0</v>
      </c>
      <c r="AB73" s="88">
        <v>0</v>
      </c>
      <c r="AC73" s="88">
        <v>9.0268042988828014</v>
      </c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>
        <v>16.244</v>
      </c>
      <c r="C74" s="23"/>
      <c r="D74" s="23"/>
      <c r="E74" s="23"/>
      <c r="F74" s="23"/>
      <c r="G74" s="23"/>
      <c r="H74" s="23"/>
      <c r="I74" s="23"/>
      <c r="J74" s="23">
        <v>0.30633951240552487</v>
      </c>
      <c r="K74" s="25">
        <f t="shared" si="17"/>
        <v>0.30633951240552487</v>
      </c>
      <c r="L74" s="24">
        <f t="shared" si="18"/>
        <v>9.4454682991703525</v>
      </c>
      <c r="M74" s="81">
        <f t="shared" si="19"/>
        <v>9.7518078115758779</v>
      </c>
      <c r="O74" s="78">
        <f t="shared" si="20"/>
        <v>-0.30633951240552487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0.30633951240552487</v>
      </c>
      <c r="T74">
        <v>73</v>
      </c>
      <c r="U74" s="87">
        <f>IFERROR(-HLOOKUP($U$1,IEX!$W$2:$BH$98,T74,FALSE),0)</f>
        <v>0</v>
      </c>
      <c r="V74" s="88">
        <f t="shared" si="21"/>
        <v>9.4454682991703525</v>
      </c>
      <c r="W74" s="94"/>
      <c r="X74" s="88">
        <v>0.41866400028755069</v>
      </c>
      <c r="Y74" s="88">
        <v>0</v>
      </c>
      <c r="Z74" s="88">
        <v>0</v>
      </c>
      <c r="AA74" s="88">
        <v>0</v>
      </c>
      <c r="AB74" s="88">
        <v>0</v>
      </c>
      <c r="AC74" s="88">
        <v>9.0268042988828014</v>
      </c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>
        <v>15.571999999999999</v>
      </c>
      <c r="C75" s="23"/>
      <c r="D75" s="23"/>
      <c r="E75" s="23"/>
      <c r="F75" s="23"/>
      <c r="G75" s="23"/>
      <c r="H75" s="23"/>
      <c r="I75" s="23"/>
      <c r="J75" s="23">
        <v>0.30633951240552487</v>
      </c>
      <c r="K75" s="25">
        <f t="shared" si="17"/>
        <v>0.30633951240552487</v>
      </c>
      <c r="L75" s="24">
        <f t="shared" si="18"/>
        <v>9.4454682991703525</v>
      </c>
      <c r="M75" s="81">
        <f t="shared" si="19"/>
        <v>9.7518078115758779</v>
      </c>
      <c r="O75" s="78">
        <f t="shared" si="20"/>
        <v>-0.30633951240552487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0.30633951240552487</v>
      </c>
      <c r="T75">
        <v>74</v>
      </c>
      <c r="U75" s="87">
        <f>IFERROR(-HLOOKUP($U$1,IEX!$W$2:$BH$98,T75,FALSE),0)</f>
        <v>0</v>
      </c>
      <c r="V75" s="88">
        <f t="shared" si="21"/>
        <v>9.4454682991703525</v>
      </c>
      <c r="W75" s="94"/>
      <c r="X75" s="88">
        <v>0.41866400028755069</v>
      </c>
      <c r="Y75" s="88">
        <v>0</v>
      </c>
      <c r="Z75" s="88">
        <v>0</v>
      </c>
      <c r="AA75" s="88">
        <v>0</v>
      </c>
      <c r="AB75" s="88">
        <v>0</v>
      </c>
      <c r="AC75" s="88">
        <v>9.0268042988828014</v>
      </c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>
        <v>16.916</v>
      </c>
      <c r="C76" s="23"/>
      <c r="D76" s="23"/>
      <c r="E76" s="23"/>
      <c r="F76" s="23"/>
      <c r="G76" s="23"/>
      <c r="H76" s="23"/>
      <c r="I76" s="23"/>
      <c r="J76" s="23">
        <v>0.30633951240552487</v>
      </c>
      <c r="K76" s="25">
        <f t="shared" si="17"/>
        <v>0.30633951240552487</v>
      </c>
      <c r="L76" s="24">
        <f t="shared" si="18"/>
        <v>9.4454682991703525</v>
      </c>
      <c r="M76" s="81">
        <f t="shared" si="19"/>
        <v>9.7518078115758779</v>
      </c>
      <c r="O76" s="78">
        <f t="shared" si="20"/>
        <v>-0.30633951240552487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0.30633951240552487</v>
      </c>
      <c r="T76">
        <v>75</v>
      </c>
      <c r="U76" s="87">
        <f>IFERROR(-HLOOKUP($U$1,IEX!$W$2:$BH$98,T76,FALSE),0)</f>
        <v>0</v>
      </c>
      <c r="V76" s="88">
        <f t="shared" si="21"/>
        <v>9.4454682991703525</v>
      </c>
      <c r="W76" s="94"/>
      <c r="X76" s="88">
        <v>0.41866400028755069</v>
      </c>
      <c r="Y76" s="88">
        <v>0</v>
      </c>
      <c r="Z76" s="88">
        <v>0</v>
      </c>
      <c r="AA76" s="88">
        <v>0</v>
      </c>
      <c r="AB76" s="88">
        <v>0</v>
      </c>
      <c r="AC76" s="88">
        <v>9.0268042988828014</v>
      </c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>
        <v>16.472000000000001</v>
      </c>
      <c r="C77" s="23"/>
      <c r="D77" s="23"/>
      <c r="E77" s="23"/>
      <c r="F77" s="23"/>
      <c r="G77" s="23"/>
      <c r="H77" s="23"/>
      <c r="I77" s="23"/>
      <c r="J77" s="23">
        <v>0.30633951240552487</v>
      </c>
      <c r="K77" s="25">
        <f t="shared" si="17"/>
        <v>0.30633951240552487</v>
      </c>
      <c r="L77" s="24">
        <f t="shared" si="18"/>
        <v>9.4454682991703525</v>
      </c>
      <c r="M77" s="81">
        <f t="shared" si="19"/>
        <v>9.7518078115758779</v>
      </c>
      <c r="O77" s="78">
        <f t="shared" si="20"/>
        <v>-0.30633951240552487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0.30633951240552487</v>
      </c>
      <c r="T77">
        <v>76</v>
      </c>
      <c r="U77" s="87">
        <f>IFERROR(-HLOOKUP($U$1,IEX!$W$2:$BH$98,T77,FALSE),0)</f>
        <v>0</v>
      </c>
      <c r="V77" s="88">
        <f t="shared" si="21"/>
        <v>9.4454682991703525</v>
      </c>
      <c r="W77" s="94"/>
      <c r="X77" s="88">
        <v>0.41866400028755069</v>
      </c>
      <c r="Y77" s="88">
        <v>0</v>
      </c>
      <c r="Z77" s="88">
        <v>0</v>
      </c>
      <c r="AA77" s="88">
        <v>0</v>
      </c>
      <c r="AB77" s="88">
        <v>0</v>
      </c>
      <c r="AC77" s="88">
        <v>9.0268042988828014</v>
      </c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>
        <v>16.608000000000001</v>
      </c>
      <c r="C78" s="23"/>
      <c r="D78" s="23"/>
      <c r="E78" s="23"/>
      <c r="F78" s="23"/>
      <c r="G78" s="23"/>
      <c r="H78" s="23"/>
      <c r="I78" s="23"/>
      <c r="J78" s="23">
        <v>0.30633951240552487</v>
      </c>
      <c r="K78" s="25">
        <f t="shared" si="17"/>
        <v>0.30633951240552487</v>
      </c>
      <c r="L78" s="24">
        <f t="shared" si="18"/>
        <v>9.4454682991703525</v>
      </c>
      <c r="M78" s="81">
        <f t="shared" si="19"/>
        <v>9.7518078115758779</v>
      </c>
      <c r="O78" s="78">
        <f t="shared" si="20"/>
        <v>-0.30633951240552487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0.30633951240552487</v>
      </c>
      <c r="T78">
        <v>77</v>
      </c>
      <c r="U78" s="87">
        <f>IFERROR(-HLOOKUP($U$1,IEX!$W$2:$BH$98,T78,FALSE),0)</f>
        <v>0</v>
      </c>
      <c r="V78" s="88">
        <f t="shared" si="21"/>
        <v>9.4454682991703525</v>
      </c>
      <c r="W78" s="94"/>
      <c r="X78" s="88">
        <v>0.41866400028755069</v>
      </c>
      <c r="Y78" s="88">
        <v>0</v>
      </c>
      <c r="Z78" s="88">
        <v>0</v>
      </c>
      <c r="AA78" s="88">
        <v>0</v>
      </c>
      <c r="AB78" s="88">
        <v>0</v>
      </c>
      <c r="AC78" s="88">
        <v>9.0268042988828014</v>
      </c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>
        <v>17.452000000000002</v>
      </c>
      <c r="C79" s="23"/>
      <c r="D79" s="23"/>
      <c r="E79" s="23"/>
      <c r="F79" s="23"/>
      <c r="G79" s="23"/>
      <c r="H79" s="23"/>
      <c r="I79" s="23"/>
      <c r="J79" s="23">
        <v>0.30633951240552487</v>
      </c>
      <c r="K79" s="25">
        <f t="shared" si="17"/>
        <v>0.30633951240552487</v>
      </c>
      <c r="L79" s="24">
        <f t="shared" si="18"/>
        <v>9.4454682991703525</v>
      </c>
      <c r="M79" s="81">
        <f t="shared" si="19"/>
        <v>9.7518078115758779</v>
      </c>
      <c r="O79" s="78">
        <f t="shared" si="20"/>
        <v>-0.30633951240552487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0.30633951240552487</v>
      </c>
      <c r="T79">
        <v>78</v>
      </c>
      <c r="U79" s="87">
        <f>IFERROR(-HLOOKUP($U$1,IEX!$W$2:$BH$98,T79,FALSE),0)</f>
        <v>0</v>
      </c>
      <c r="V79" s="88">
        <f t="shared" si="21"/>
        <v>9.4454682991703525</v>
      </c>
      <c r="W79" s="94"/>
      <c r="X79" s="88">
        <v>0.41866400028755069</v>
      </c>
      <c r="Y79" s="88">
        <v>0</v>
      </c>
      <c r="Z79" s="88">
        <v>0</v>
      </c>
      <c r="AA79" s="88">
        <v>0</v>
      </c>
      <c r="AB79" s="88">
        <v>0</v>
      </c>
      <c r="AC79" s="88">
        <v>9.0268042988828014</v>
      </c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>
        <v>18.760000000000002</v>
      </c>
      <c r="C80" s="23"/>
      <c r="D80" s="23"/>
      <c r="E80" s="23"/>
      <c r="F80" s="23"/>
      <c r="G80" s="23"/>
      <c r="H80" s="23"/>
      <c r="I80" s="23"/>
      <c r="J80" s="23">
        <v>0.30633951240552487</v>
      </c>
      <c r="K80" s="25">
        <f t="shared" si="17"/>
        <v>0.30633951240552487</v>
      </c>
      <c r="L80" s="24">
        <f t="shared" si="18"/>
        <v>9.4454682991703525</v>
      </c>
      <c r="M80" s="81">
        <f t="shared" si="19"/>
        <v>9.7518078115758779</v>
      </c>
      <c r="O80" s="78">
        <f t="shared" si="20"/>
        <v>-0.30633951240552487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0.30633951240552487</v>
      </c>
      <c r="T80">
        <v>79</v>
      </c>
      <c r="U80" s="87">
        <f>IFERROR(-HLOOKUP($U$1,IEX!$W$2:$BH$98,T80,FALSE),0)</f>
        <v>0</v>
      </c>
      <c r="V80" s="88">
        <f t="shared" si="21"/>
        <v>9.4454682991703525</v>
      </c>
      <c r="W80" s="94"/>
      <c r="X80" s="88">
        <v>0.41866400028755069</v>
      </c>
      <c r="Y80" s="88">
        <v>0</v>
      </c>
      <c r="Z80" s="88">
        <v>0</v>
      </c>
      <c r="AA80" s="88">
        <v>0</v>
      </c>
      <c r="AB80" s="88">
        <v>0</v>
      </c>
      <c r="AC80" s="88">
        <v>9.0268042988828014</v>
      </c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>
        <v>18.295999999999999</v>
      </c>
      <c r="C81" s="23"/>
      <c r="D81" s="23"/>
      <c r="E81" s="23"/>
      <c r="F81" s="23"/>
      <c r="G81" s="23"/>
      <c r="H81" s="23"/>
      <c r="I81" s="23"/>
      <c r="J81" s="23">
        <v>0.30633951240552487</v>
      </c>
      <c r="K81" s="25">
        <f t="shared" si="17"/>
        <v>0.30633951240552487</v>
      </c>
      <c r="L81" s="24">
        <f t="shared" si="18"/>
        <v>9.4454682991703525</v>
      </c>
      <c r="M81" s="81">
        <f t="shared" si="19"/>
        <v>9.7518078115758779</v>
      </c>
      <c r="O81" s="78">
        <f t="shared" si="20"/>
        <v>-0.30633951240552487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0.30633951240552487</v>
      </c>
      <c r="T81">
        <v>80</v>
      </c>
      <c r="U81" s="87">
        <f>IFERROR(-HLOOKUP($U$1,IEX!$W$2:$BH$98,T81,FALSE),0)</f>
        <v>0</v>
      </c>
      <c r="V81" s="88">
        <f t="shared" si="21"/>
        <v>9.4454682991703525</v>
      </c>
      <c r="W81" s="94"/>
      <c r="X81" s="88">
        <v>0.41866400028755069</v>
      </c>
      <c r="Y81" s="88">
        <v>0</v>
      </c>
      <c r="Z81" s="88">
        <v>0</v>
      </c>
      <c r="AA81" s="88">
        <v>0</v>
      </c>
      <c r="AB81" s="88">
        <v>0</v>
      </c>
      <c r="AC81" s="88">
        <v>9.0268042988828014</v>
      </c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>
        <v>17.3</v>
      </c>
      <c r="C82" s="23"/>
      <c r="D82" s="23"/>
      <c r="E82" s="23"/>
      <c r="F82" s="23"/>
      <c r="G82" s="23"/>
      <c r="H82" s="23"/>
      <c r="I82" s="23"/>
      <c r="J82" s="23">
        <v>0.30633951240552487</v>
      </c>
      <c r="K82" s="25">
        <f t="shared" si="17"/>
        <v>0.30633951240552487</v>
      </c>
      <c r="L82" s="24">
        <f t="shared" si="18"/>
        <v>9.4454682991703525</v>
      </c>
      <c r="M82" s="81">
        <f t="shared" si="19"/>
        <v>9.7518078115758779</v>
      </c>
      <c r="O82" s="78">
        <f t="shared" si="20"/>
        <v>-0.30633951240552487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0.30633951240552487</v>
      </c>
      <c r="T82">
        <v>81</v>
      </c>
      <c r="U82" s="87">
        <f>IFERROR(-HLOOKUP($U$1,IEX!$W$2:$BH$98,T82,FALSE),0)</f>
        <v>0</v>
      </c>
      <c r="V82" s="88">
        <f t="shared" si="21"/>
        <v>9.4454682991703525</v>
      </c>
      <c r="W82" s="94"/>
      <c r="X82" s="88">
        <v>0.41866400028755069</v>
      </c>
      <c r="Y82" s="88">
        <v>0</v>
      </c>
      <c r="Z82" s="88">
        <v>0</v>
      </c>
      <c r="AA82" s="88">
        <v>0</v>
      </c>
      <c r="AB82" s="88">
        <v>0</v>
      </c>
      <c r="AC82" s="88">
        <v>9.0268042988828014</v>
      </c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>
        <v>18.143999999999998</v>
      </c>
      <c r="C83" s="23"/>
      <c r="D83" s="23"/>
      <c r="E83" s="23"/>
      <c r="F83" s="23"/>
      <c r="G83" s="23"/>
      <c r="H83" s="23"/>
      <c r="I83" s="23"/>
      <c r="J83" s="23">
        <v>0.30633951240552487</v>
      </c>
      <c r="K83" s="25">
        <f t="shared" si="17"/>
        <v>0.30633951240552487</v>
      </c>
      <c r="L83" s="24">
        <f t="shared" si="18"/>
        <v>9.4454682991703525</v>
      </c>
      <c r="M83" s="81">
        <f t="shared" si="19"/>
        <v>9.7518078115758779</v>
      </c>
      <c r="O83" s="78">
        <f t="shared" si="20"/>
        <v>-0.30633951240552487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0.30633951240552487</v>
      </c>
      <c r="T83">
        <v>82</v>
      </c>
      <c r="U83" s="87">
        <f>IFERROR(-HLOOKUP($U$1,IEX!$W$2:$BH$98,T83,FALSE),0)</f>
        <v>0</v>
      </c>
      <c r="V83" s="88">
        <f t="shared" si="21"/>
        <v>9.4454682991703525</v>
      </c>
      <c r="W83" s="94"/>
      <c r="X83" s="88">
        <v>0.41866400028755069</v>
      </c>
      <c r="Y83" s="88">
        <v>0</v>
      </c>
      <c r="Z83" s="88">
        <v>0</v>
      </c>
      <c r="AA83" s="88">
        <v>0</v>
      </c>
      <c r="AB83" s="88">
        <v>0</v>
      </c>
      <c r="AC83" s="88">
        <v>9.0268042988828014</v>
      </c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>
        <v>17.376000000000001</v>
      </c>
      <c r="C84" s="23"/>
      <c r="D84" s="23"/>
      <c r="E84" s="23"/>
      <c r="F84" s="23"/>
      <c r="G84" s="23"/>
      <c r="H84" s="23"/>
      <c r="I84" s="23"/>
      <c r="J84" s="23">
        <v>0.30633951240552487</v>
      </c>
      <c r="K84" s="25">
        <f t="shared" si="17"/>
        <v>0.30633951240552487</v>
      </c>
      <c r="L84" s="24">
        <f t="shared" si="18"/>
        <v>9.4454682991703525</v>
      </c>
      <c r="M84" s="81">
        <f t="shared" si="19"/>
        <v>9.7518078115758779</v>
      </c>
      <c r="O84" s="78">
        <f t="shared" si="20"/>
        <v>-0.30633951240552487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0.30633951240552487</v>
      </c>
      <c r="T84">
        <v>83</v>
      </c>
      <c r="U84" s="87">
        <f>IFERROR(-HLOOKUP($U$1,IEX!$W$2:$BH$98,T84,FALSE),0)</f>
        <v>0</v>
      </c>
      <c r="V84" s="88">
        <f t="shared" si="21"/>
        <v>9.4454682991703525</v>
      </c>
      <c r="W84" s="94"/>
      <c r="X84" s="88">
        <v>0.41866400028755069</v>
      </c>
      <c r="Y84" s="88">
        <v>0</v>
      </c>
      <c r="Z84" s="88">
        <v>0</v>
      </c>
      <c r="AA84" s="88">
        <v>0</v>
      </c>
      <c r="AB84" s="88">
        <v>0</v>
      </c>
      <c r="AC84" s="88">
        <v>9.0268042988828014</v>
      </c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>
        <v>16.088000000000001</v>
      </c>
      <c r="C85" s="23"/>
      <c r="D85" s="23"/>
      <c r="E85" s="23"/>
      <c r="F85" s="23"/>
      <c r="G85" s="23"/>
      <c r="H85" s="23"/>
      <c r="I85" s="23"/>
      <c r="J85" s="23">
        <v>0.30633951240552487</v>
      </c>
      <c r="K85" s="25">
        <f t="shared" si="17"/>
        <v>0.30633951240552487</v>
      </c>
      <c r="L85" s="24">
        <f t="shared" si="18"/>
        <v>9.4454682991703525</v>
      </c>
      <c r="M85" s="81">
        <f t="shared" si="19"/>
        <v>9.7518078115758779</v>
      </c>
      <c r="O85" s="78">
        <f t="shared" si="20"/>
        <v>-0.30633951240552487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0.30633951240552487</v>
      </c>
      <c r="T85">
        <v>84</v>
      </c>
      <c r="U85" s="87">
        <f>IFERROR(-HLOOKUP($U$1,IEX!$W$2:$BH$98,T85,FALSE),0)</f>
        <v>0</v>
      </c>
      <c r="V85" s="88">
        <f t="shared" si="21"/>
        <v>9.4454682991703525</v>
      </c>
      <c r="W85" s="94"/>
      <c r="X85" s="88">
        <v>0.41866400028755069</v>
      </c>
      <c r="Y85" s="88">
        <v>0</v>
      </c>
      <c r="Z85" s="88">
        <v>0</v>
      </c>
      <c r="AA85" s="88">
        <v>0</v>
      </c>
      <c r="AB85" s="88">
        <v>0</v>
      </c>
      <c r="AC85" s="88">
        <v>9.0268042988828014</v>
      </c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>
        <v>18.164000000000001</v>
      </c>
      <c r="C86" s="23"/>
      <c r="D86" s="23"/>
      <c r="E86" s="23"/>
      <c r="F86" s="23"/>
      <c r="G86" s="23"/>
      <c r="H86" s="23"/>
      <c r="I86" s="23"/>
      <c r="J86" s="23">
        <v>0.30633951240552487</v>
      </c>
      <c r="K86" s="25">
        <f t="shared" si="17"/>
        <v>0.30633951240552487</v>
      </c>
      <c r="L86" s="24">
        <f t="shared" si="18"/>
        <v>9.4454682991703525</v>
      </c>
      <c r="M86" s="81">
        <f t="shared" si="19"/>
        <v>9.7518078115758779</v>
      </c>
      <c r="O86" s="78">
        <f t="shared" si="20"/>
        <v>-0.30633951240552487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0.30633951240552487</v>
      </c>
      <c r="T86">
        <v>85</v>
      </c>
      <c r="U86" s="87">
        <f>IFERROR(-HLOOKUP($U$1,IEX!$W$2:$BH$98,T86,FALSE),0)</f>
        <v>0</v>
      </c>
      <c r="V86" s="88">
        <f t="shared" si="21"/>
        <v>9.4454682991703525</v>
      </c>
      <c r="W86" s="94"/>
      <c r="X86" s="88">
        <v>0.41866400028755069</v>
      </c>
      <c r="Y86" s="88">
        <v>0</v>
      </c>
      <c r="Z86" s="88">
        <v>0</v>
      </c>
      <c r="AA86" s="88">
        <v>0</v>
      </c>
      <c r="AB86" s="88">
        <v>0</v>
      </c>
      <c r="AC86" s="88">
        <v>9.0268042988828014</v>
      </c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>
        <v>18.007999999999999</v>
      </c>
      <c r="C87" s="23"/>
      <c r="D87" s="23"/>
      <c r="E87" s="23"/>
      <c r="F87" s="23"/>
      <c r="G87" s="23"/>
      <c r="H87" s="23"/>
      <c r="I87" s="23"/>
      <c r="J87" s="23">
        <v>0.30633951240552487</v>
      </c>
      <c r="K87" s="25">
        <f t="shared" si="17"/>
        <v>0.30633951240552487</v>
      </c>
      <c r="L87" s="24">
        <f t="shared" si="18"/>
        <v>9.4454682991703525</v>
      </c>
      <c r="M87" s="81">
        <f t="shared" si="19"/>
        <v>9.7518078115758779</v>
      </c>
      <c r="O87" s="78">
        <f t="shared" si="20"/>
        <v>-0.30633951240552487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0.30633951240552487</v>
      </c>
      <c r="T87">
        <v>86</v>
      </c>
      <c r="U87" s="87">
        <f>IFERROR(-HLOOKUP($U$1,IEX!$W$2:$BH$98,T87,FALSE),0)</f>
        <v>0</v>
      </c>
      <c r="V87" s="88">
        <f t="shared" si="21"/>
        <v>9.4454682991703525</v>
      </c>
      <c r="W87" s="94"/>
      <c r="X87" s="88">
        <v>0.41866400028755069</v>
      </c>
      <c r="Y87" s="88">
        <v>0</v>
      </c>
      <c r="Z87" s="88">
        <v>0</v>
      </c>
      <c r="AA87" s="88">
        <v>0</v>
      </c>
      <c r="AB87" s="88">
        <v>0</v>
      </c>
      <c r="AC87" s="88">
        <v>9.0268042988828014</v>
      </c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>
        <v>18.488</v>
      </c>
      <c r="C88" s="23"/>
      <c r="D88" s="23"/>
      <c r="E88" s="23"/>
      <c r="F88" s="23"/>
      <c r="G88" s="23"/>
      <c r="H88" s="23"/>
      <c r="I88" s="23"/>
      <c r="J88" s="23">
        <v>0.30633951240552487</v>
      </c>
      <c r="K88" s="25">
        <f t="shared" si="17"/>
        <v>0.30633951240552487</v>
      </c>
      <c r="L88" s="24">
        <f t="shared" si="18"/>
        <v>9.4454682991703525</v>
      </c>
      <c r="M88" s="81">
        <f t="shared" si="19"/>
        <v>9.7518078115758779</v>
      </c>
      <c r="O88" s="78">
        <f t="shared" si="20"/>
        <v>-0.30633951240552487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0.30633951240552487</v>
      </c>
      <c r="T88">
        <v>87</v>
      </c>
      <c r="U88" s="87">
        <f>IFERROR(-HLOOKUP($U$1,IEX!$W$2:$BH$98,T88,FALSE),0)</f>
        <v>0</v>
      </c>
      <c r="V88" s="88">
        <f t="shared" si="21"/>
        <v>9.4454682991703525</v>
      </c>
      <c r="W88" s="94"/>
      <c r="X88" s="88">
        <v>0.41866400028755069</v>
      </c>
      <c r="Y88" s="88">
        <v>0</v>
      </c>
      <c r="Z88" s="88">
        <v>0</v>
      </c>
      <c r="AA88" s="88">
        <v>0</v>
      </c>
      <c r="AB88" s="88">
        <v>0</v>
      </c>
      <c r="AC88" s="88">
        <v>9.0268042988828014</v>
      </c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>
        <v>18.28</v>
      </c>
      <c r="C89" s="23"/>
      <c r="D89" s="23"/>
      <c r="E89" s="23"/>
      <c r="F89" s="23"/>
      <c r="G89" s="23"/>
      <c r="H89" s="23"/>
      <c r="I89" s="23"/>
      <c r="J89" s="23">
        <v>0.30633951240552487</v>
      </c>
      <c r="K89" s="25">
        <f t="shared" si="17"/>
        <v>0.30633951240552487</v>
      </c>
      <c r="L89" s="24">
        <f t="shared" si="18"/>
        <v>9.4454682991703525</v>
      </c>
      <c r="M89" s="81">
        <f t="shared" si="19"/>
        <v>9.7518078115758779</v>
      </c>
      <c r="O89" s="78">
        <f t="shared" si="20"/>
        <v>-0.30633951240552487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0.30633951240552487</v>
      </c>
      <c r="T89">
        <v>88</v>
      </c>
      <c r="U89" s="87">
        <f>IFERROR(-HLOOKUP($U$1,IEX!$W$2:$BH$98,T89,FALSE),0)</f>
        <v>0</v>
      </c>
      <c r="V89" s="88">
        <f t="shared" si="21"/>
        <v>9.4454682991703525</v>
      </c>
      <c r="W89" s="94"/>
      <c r="X89" s="88">
        <v>0.41866400028755069</v>
      </c>
      <c r="Y89" s="88">
        <v>0</v>
      </c>
      <c r="Z89" s="88">
        <v>0</v>
      </c>
      <c r="AA89" s="88">
        <v>0</v>
      </c>
      <c r="AB89" s="88">
        <v>0</v>
      </c>
      <c r="AC89" s="88">
        <v>9.0268042988828014</v>
      </c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>
        <v>18.739999999999998</v>
      </c>
      <c r="C90" s="23"/>
      <c r="D90" s="23"/>
      <c r="E90" s="23"/>
      <c r="F90" s="23"/>
      <c r="G90" s="23"/>
      <c r="H90" s="23"/>
      <c r="I90" s="23"/>
      <c r="J90" s="23">
        <v>0.30633951240552487</v>
      </c>
      <c r="K90" s="25">
        <f t="shared" si="17"/>
        <v>0.30633951240552487</v>
      </c>
      <c r="L90" s="24">
        <f t="shared" si="18"/>
        <v>9.4454682991703525</v>
      </c>
      <c r="M90" s="81">
        <f t="shared" si="19"/>
        <v>9.7518078115758779</v>
      </c>
      <c r="O90" s="78">
        <f t="shared" si="20"/>
        <v>-0.30633951240552487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0.30633951240552487</v>
      </c>
      <c r="T90">
        <v>89</v>
      </c>
      <c r="U90" s="87">
        <f>IFERROR(-HLOOKUP($U$1,IEX!$W$2:$BH$98,T90,FALSE),0)</f>
        <v>0</v>
      </c>
      <c r="V90" s="88">
        <f t="shared" si="21"/>
        <v>9.4454682991703525</v>
      </c>
      <c r="W90" s="94"/>
      <c r="X90" s="88">
        <v>0.41866400028755069</v>
      </c>
      <c r="Y90" s="88">
        <v>0</v>
      </c>
      <c r="Z90" s="88">
        <v>0</v>
      </c>
      <c r="AA90" s="88">
        <v>0</v>
      </c>
      <c r="AB90" s="88">
        <v>0</v>
      </c>
      <c r="AC90" s="88">
        <v>9.0268042988828014</v>
      </c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>
        <v>18.664000000000001</v>
      </c>
      <c r="C91" s="23"/>
      <c r="D91" s="23"/>
      <c r="E91" s="23"/>
      <c r="F91" s="23"/>
      <c r="G91" s="23"/>
      <c r="H91" s="23"/>
      <c r="I91" s="23"/>
      <c r="J91" s="23">
        <v>0.30633951240552487</v>
      </c>
      <c r="K91" s="25">
        <f t="shared" si="17"/>
        <v>0.30633951240552487</v>
      </c>
      <c r="L91" s="24">
        <f t="shared" si="18"/>
        <v>9.4454682991703525</v>
      </c>
      <c r="M91" s="81">
        <f t="shared" si="19"/>
        <v>9.7518078115758779</v>
      </c>
      <c r="O91" s="78">
        <f t="shared" si="20"/>
        <v>-0.30633951240552487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0.30633951240552487</v>
      </c>
      <c r="T91">
        <v>90</v>
      </c>
      <c r="U91" s="87">
        <f>IFERROR(-HLOOKUP($U$1,IEX!$W$2:$BH$98,T91,FALSE),0)</f>
        <v>0</v>
      </c>
      <c r="V91" s="88">
        <f t="shared" si="21"/>
        <v>9.4454682991703525</v>
      </c>
      <c r="W91" s="94"/>
      <c r="X91" s="88">
        <v>0.41866400028755069</v>
      </c>
      <c r="Y91" s="88">
        <v>0</v>
      </c>
      <c r="Z91" s="88">
        <v>0</v>
      </c>
      <c r="AA91" s="88">
        <v>0</v>
      </c>
      <c r="AB91" s="88">
        <v>0</v>
      </c>
      <c r="AC91" s="88">
        <v>9.0268042988828014</v>
      </c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>
        <v>18.431999999999999</v>
      </c>
      <c r="C92" s="23"/>
      <c r="D92" s="23"/>
      <c r="E92" s="23"/>
      <c r="F92" s="23"/>
      <c r="G92" s="23"/>
      <c r="H92" s="23"/>
      <c r="I92" s="23"/>
      <c r="J92" s="23">
        <v>0.30633951240552487</v>
      </c>
      <c r="K92" s="25">
        <f t="shared" si="17"/>
        <v>0.30633951240552487</v>
      </c>
      <c r="L92" s="24">
        <f t="shared" si="18"/>
        <v>9.4454682991703525</v>
      </c>
      <c r="M92" s="81">
        <f t="shared" si="19"/>
        <v>9.7518078115758779</v>
      </c>
      <c r="O92" s="78">
        <f t="shared" si="20"/>
        <v>-0.30633951240552487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0.30633951240552487</v>
      </c>
      <c r="T92">
        <v>91</v>
      </c>
      <c r="U92" s="87">
        <f>IFERROR(-HLOOKUP($U$1,IEX!$W$2:$BH$98,T92,FALSE),0)</f>
        <v>0</v>
      </c>
      <c r="V92" s="88">
        <f t="shared" si="21"/>
        <v>9.4454682991703525</v>
      </c>
      <c r="W92" s="94"/>
      <c r="X92" s="88">
        <v>0.41866400028755069</v>
      </c>
      <c r="Y92" s="88">
        <v>0</v>
      </c>
      <c r="Z92" s="88">
        <v>0</v>
      </c>
      <c r="AA92" s="88">
        <v>0</v>
      </c>
      <c r="AB92" s="88">
        <v>0</v>
      </c>
      <c r="AC92" s="88">
        <v>9.0268042988828014</v>
      </c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>
        <v>17.684000000000001</v>
      </c>
      <c r="C93" s="23"/>
      <c r="D93" s="23"/>
      <c r="E93" s="23"/>
      <c r="F93" s="23"/>
      <c r="G93" s="23"/>
      <c r="H93" s="23"/>
      <c r="I93" s="23"/>
      <c r="J93" s="23">
        <v>0.30633951240552487</v>
      </c>
      <c r="K93" s="25">
        <f t="shared" si="17"/>
        <v>0.30633951240552487</v>
      </c>
      <c r="L93" s="24">
        <f t="shared" si="18"/>
        <v>9.4454682991703525</v>
      </c>
      <c r="M93" s="81">
        <f t="shared" si="19"/>
        <v>9.7518078115758779</v>
      </c>
      <c r="O93" s="78">
        <f t="shared" si="20"/>
        <v>-0.30633951240552487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0.30633951240552487</v>
      </c>
      <c r="T93">
        <v>92</v>
      </c>
      <c r="U93" s="87">
        <f>IFERROR(-HLOOKUP($U$1,IEX!$W$2:$BH$98,T93,FALSE),0)</f>
        <v>0</v>
      </c>
      <c r="V93" s="88">
        <f t="shared" si="21"/>
        <v>9.4454682991703525</v>
      </c>
      <c r="W93" s="94"/>
      <c r="X93" s="88">
        <v>0.41866400028755069</v>
      </c>
      <c r="Y93" s="88">
        <v>0</v>
      </c>
      <c r="Z93" s="88">
        <v>0</v>
      </c>
      <c r="AA93" s="88">
        <v>0</v>
      </c>
      <c r="AB93" s="88">
        <v>0</v>
      </c>
      <c r="AC93" s="88">
        <v>9.0268042988828014</v>
      </c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>
        <v>17.416</v>
      </c>
      <c r="C94" s="23"/>
      <c r="D94" s="23"/>
      <c r="E94" s="23"/>
      <c r="F94" s="23"/>
      <c r="G94" s="23"/>
      <c r="H94" s="23"/>
      <c r="I94" s="23"/>
      <c r="J94" s="23">
        <v>0.30633951240552487</v>
      </c>
      <c r="K94" s="25">
        <f t="shared" si="17"/>
        <v>0.30633951240552487</v>
      </c>
      <c r="L94" s="24">
        <f t="shared" si="18"/>
        <v>9.4454682991703525</v>
      </c>
      <c r="M94" s="81">
        <f t="shared" si="19"/>
        <v>9.7518078115758779</v>
      </c>
      <c r="O94" s="78">
        <f t="shared" si="20"/>
        <v>-0.30633951240552487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0.30633951240552487</v>
      </c>
      <c r="T94">
        <v>93</v>
      </c>
      <c r="U94" s="87">
        <f>IFERROR(-HLOOKUP($U$1,IEX!$W$2:$BH$98,T94,FALSE),0)</f>
        <v>0</v>
      </c>
      <c r="V94" s="88">
        <f t="shared" si="21"/>
        <v>9.4454682991703525</v>
      </c>
      <c r="W94" s="94"/>
      <c r="X94" s="88">
        <v>0.41866400028755069</v>
      </c>
      <c r="Y94" s="88">
        <v>0</v>
      </c>
      <c r="Z94" s="88">
        <v>0</v>
      </c>
      <c r="AA94" s="88">
        <v>0</v>
      </c>
      <c r="AB94" s="88">
        <v>0</v>
      </c>
      <c r="AC94" s="88">
        <v>9.0268042988828014</v>
      </c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>
        <v>18.507999999999999</v>
      </c>
      <c r="C95" s="23"/>
      <c r="D95" s="23"/>
      <c r="E95" s="23"/>
      <c r="F95" s="23"/>
      <c r="G95" s="23"/>
      <c r="H95" s="23"/>
      <c r="I95" s="23"/>
      <c r="J95" s="23">
        <v>0.30633951240552487</v>
      </c>
      <c r="K95" s="25">
        <f t="shared" si="17"/>
        <v>0.30633951240552487</v>
      </c>
      <c r="L95" s="24">
        <f t="shared" si="18"/>
        <v>9.4454682991703525</v>
      </c>
      <c r="M95" s="81">
        <f t="shared" si="19"/>
        <v>9.7518078115758779</v>
      </c>
      <c r="O95" s="78">
        <f t="shared" si="20"/>
        <v>-0.30633951240552487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0.30633951240552487</v>
      </c>
      <c r="T95">
        <v>94</v>
      </c>
      <c r="U95" s="87">
        <f>IFERROR(-HLOOKUP($U$1,IEX!$W$2:$BH$98,T95,FALSE),0)</f>
        <v>0</v>
      </c>
      <c r="V95" s="88">
        <f t="shared" si="21"/>
        <v>9.4454682991703525</v>
      </c>
      <c r="W95" s="94"/>
      <c r="X95" s="88">
        <v>0.41866400028755069</v>
      </c>
      <c r="Y95" s="88">
        <v>0</v>
      </c>
      <c r="Z95" s="88">
        <v>0</v>
      </c>
      <c r="AA95" s="88">
        <v>0</v>
      </c>
      <c r="AB95" s="88">
        <v>0</v>
      </c>
      <c r="AC95" s="88">
        <v>9.0268042988828014</v>
      </c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>
        <v>18.835999999999999</v>
      </c>
      <c r="C96" s="23"/>
      <c r="D96" s="23"/>
      <c r="E96" s="23"/>
      <c r="F96" s="23"/>
      <c r="G96" s="23"/>
      <c r="H96" s="23"/>
      <c r="I96" s="23"/>
      <c r="J96" s="23">
        <v>0.30633951240552487</v>
      </c>
      <c r="K96" s="25">
        <f t="shared" si="17"/>
        <v>0.30633951240552487</v>
      </c>
      <c r="L96" s="24">
        <f t="shared" si="18"/>
        <v>9.4454682991703525</v>
      </c>
      <c r="M96" s="81">
        <f t="shared" si="19"/>
        <v>9.7518078115758779</v>
      </c>
      <c r="O96" s="78">
        <f t="shared" si="20"/>
        <v>-0.30633951240552487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0.30633951240552487</v>
      </c>
      <c r="T96">
        <v>95</v>
      </c>
      <c r="U96" s="87">
        <f>IFERROR(-HLOOKUP($U$1,IEX!$W$2:$BH$98,T96,FALSE),0)</f>
        <v>0</v>
      </c>
      <c r="V96" s="88">
        <f t="shared" si="21"/>
        <v>9.4454682991703525</v>
      </c>
      <c r="W96" s="94"/>
      <c r="X96" s="88">
        <v>0.41866400028755069</v>
      </c>
      <c r="Y96" s="88">
        <v>0</v>
      </c>
      <c r="Z96" s="88">
        <v>0</v>
      </c>
      <c r="AA96" s="88">
        <v>0</v>
      </c>
      <c r="AB96" s="88">
        <v>0</v>
      </c>
      <c r="AC96" s="88">
        <v>9.0268042988828014</v>
      </c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>
        <v>18.356000000000002</v>
      </c>
      <c r="C97" s="23"/>
      <c r="D97" s="23"/>
      <c r="E97" s="23"/>
      <c r="F97" s="23"/>
      <c r="G97" s="23"/>
      <c r="H97" s="23"/>
      <c r="I97" s="23"/>
      <c r="J97" s="23">
        <v>0.30633951240552487</v>
      </c>
      <c r="K97" s="25">
        <f t="shared" si="17"/>
        <v>0.30633951240552487</v>
      </c>
      <c r="L97" s="24">
        <f t="shared" si="18"/>
        <v>9.4454682991703525</v>
      </c>
      <c r="M97" s="81">
        <f t="shared" si="19"/>
        <v>9.7518078115758779</v>
      </c>
      <c r="O97" s="78">
        <f t="shared" si="20"/>
        <v>-0.30633951240552487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0.30633951240552487</v>
      </c>
      <c r="T97">
        <v>96</v>
      </c>
      <c r="U97" s="87">
        <f>IFERROR(-HLOOKUP($U$1,IEX!$W$2:$BH$98,T97,FALSE),0)</f>
        <v>0</v>
      </c>
      <c r="V97" s="88">
        <f t="shared" si="21"/>
        <v>9.4454682991703525</v>
      </c>
      <c r="W97" s="94"/>
      <c r="X97" s="88">
        <v>0.41866400028755069</v>
      </c>
      <c r="Y97" s="88">
        <v>0</v>
      </c>
      <c r="Z97" s="88">
        <v>0</v>
      </c>
      <c r="AA97" s="88">
        <v>0</v>
      </c>
      <c r="AB97" s="88">
        <v>0</v>
      </c>
      <c r="AC97" s="88">
        <v>9.0268042988828014</v>
      </c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>
        <v>18.739999999999998</v>
      </c>
      <c r="C98" s="23"/>
      <c r="D98" s="23"/>
      <c r="E98" s="23"/>
      <c r="F98" s="23"/>
      <c r="G98" s="23"/>
      <c r="H98" s="23"/>
      <c r="I98" s="23"/>
      <c r="J98" s="23">
        <v>0.30633951240552487</v>
      </c>
      <c r="K98" s="25">
        <f t="shared" si="17"/>
        <v>0.30633951240552487</v>
      </c>
      <c r="L98" s="24">
        <f t="shared" si="18"/>
        <v>9.4454682991703525</v>
      </c>
      <c r="M98" s="81">
        <f t="shared" si="19"/>
        <v>9.7518078115758779</v>
      </c>
      <c r="O98" s="78">
        <f t="shared" si="20"/>
        <v>-0.30633951240552487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0.30633951240552487</v>
      </c>
      <c r="T98">
        <v>97</v>
      </c>
      <c r="U98" s="87">
        <f>IFERROR(-HLOOKUP($U$1,IEX!$W$2:$BH$98,T98,FALSE),0)</f>
        <v>0</v>
      </c>
      <c r="V98" s="88">
        <f t="shared" si="21"/>
        <v>9.4454682991703525</v>
      </c>
      <c r="W98" s="94"/>
      <c r="X98" s="88">
        <v>0.41866400028755069</v>
      </c>
      <c r="Y98" s="88">
        <v>0</v>
      </c>
      <c r="Z98" s="88">
        <v>0</v>
      </c>
      <c r="AA98" s="88">
        <v>0</v>
      </c>
      <c r="AB98" s="88">
        <v>0</v>
      </c>
      <c r="AC98" s="88">
        <v>9.0268042988828014</v>
      </c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0.42501999999999973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7.3521482977326061E-3</v>
      </c>
      <c r="K99" s="25">
        <f t="shared" si="22"/>
        <v>7.3521482977326061E-3</v>
      </c>
      <c r="L99" s="25">
        <f t="shared" si="22"/>
        <v>0.2266912391800881</v>
      </c>
      <c r="M99" s="85">
        <f t="shared" si="22"/>
        <v>0.23404338747782097</v>
      </c>
      <c r="O99" s="78">
        <f>SUM(O3:O98)/4000</f>
        <v>-7.3521482977326061E-3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7.3521482977326061E-3</v>
      </c>
      <c r="U99" s="89">
        <f t="shared" ref="U99:AK99" si="24">SUM(U3:U98)/4000</f>
        <v>0</v>
      </c>
      <c r="V99" s="89">
        <f t="shared" si="24"/>
        <v>0.2266912391800881</v>
      </c>
      <c r="W99" s="94"/>
      <c r="X99" s="89">
        <f t="shared" si="24"/>
        <v>1.0047936006901197E-2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0.21664330317318692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1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1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0</v>
      </c>
      <c r="L3" s="199">
        <v>0</v>
      </c>
      <c r="M3" s="199">
        <v>0</v>
      </c>
      <c r="N3" s="199">
        <v>0</v>
      </c>
      <c r="O3" s="199">
        <v>0</v>
      </c>
      <c r="P3" s="199">
        <v>0</v>
      </c>
      <c r="Q3" s="199">
        <v>0</v>
      </c>
      <c r="R3" s="199">
        <v>0</v>
      </c>
      <c r="S3" s="199">
        <v>0</v>
      </c>
      <c r="T3" s="199">
        <v>0</v>
      </c>
      <c r="U3" s="199">
        <v>0</v>
      </c>
      <c r="V3" s="199">
        <v>0</v>
      </c>
      <c r="W3" s="199">
        <v>0</v>
      </c>
      <c r="X3" s="199">
        <v>0</v>
      </c>
      <c r="Y3" s="199">
        <v>0</v>
      </c>
      <c r="Z3" s="199">
        <v>0</v>
      </c>
      <c r="AA3" s="199">
        <v>0</v>
      </c>
      <c r="AB3" s="199">
        <v>0</v>
      </c>
      <c r="AC3" s="199">
        <v>2.08</v>
      </c>
      <c r="AD3" s="199">
        <v>0</v>
      </c>
      <c r="AE3" s="199">
        <v>0</v>
      </c>
      <c r="AF3" s="199">
        <v>0</v>
      </c>
      <c r="AG3" s="199">
        <v>18.79</v>
      </c>
      <c r="AH3" s="199">
        <v>0</v>
      </c>
      <c r="AI3" s="199">
        <v>50</v>
      </c>
      <c r="AJ3" s="199">
        <v>0</v>
      </c>
      <c r="AK3" s="199">
        <v>31.04</v>
      </c>
      <c r="AL3" s="199">
        <v>0</v>
      </c>
      <c r="AM3" s="199">
        <v>0</v>
      </c>
      <c r="AN3" s="199">
        <v>0</v>
      </c>
      <c r="AO3" s="199">
        <v>15</v>
      </c>
      <c r="AP3" s="199">
        <v>0</v>
      </c>
      <c r="AQ3" s="199">
        <v>0</v>
      </c>
      <c r="AR3" s="199">
        <v>0</v>
      </c>
      <c r="AS3" s="199">
        <v>0</v>
      </c>
      <c r="AT3" s="199">
        <v>0</v>
      </c>
    </row>
    <row r="4" spans="1:46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0</v>
      </c>
      <c r="L4" s="199">
        <v>0</v>
      </c>
      <c r="M4" s="199">
        <v>0</v>
      </c>
      <c r="N4" s="199">
        <v>0</v>
      </c>
      <c r="O4" s="199">
        <v>0</v>
      </c>
      <c r="P4" s="199">
        <v>0</v>
      </c>
      <c r="Q4" s="199">
        <v>0</v>
      </c>
      <c r="R4" s="199">
        <v>0</v>
      </c>
      <c r="S4" s="199">
        <v>0</v>
      </c>
      <c r="T4" s="199">
        <v>0</v>
      </c>
      <c r="U4" s="199">
        <v>0</v>
      </c>
      <c r="V4" s="199">
        <v>0</v>
      </c>
      <c r="W4" s="199">
        <v>0</v>
      </c>
      <c r="X4" s="199">
        <v>0</v>
      </c>
      <c r="Y4" s="199">
        <v>0</v>
      </c>
      <c r="Z4" s="199">
        <v>0</v>
      </c>
      <c r="AA4" s="199">
        <v>0</v>
      </c>
      <c r="AB4" s="199">
        <v>0</v>
      </c>
      <c r="AC4" s="199">
        <v>2.08</v>
      </c>
      <c r="AD4" s="199">
        <v>0</v>
      </c>
      <c r="AE4" s="199">
        <v>0</v>
      </c>
      <c r="AF4" s="199">
        <v>0</v>
      </c>
      <c r="AG4" s="199">
        <v>18.79</v>
      </c>
      <c r="AH4" s="199">
        <v>0</v>
      </c>
      <c r="AI4" s="199">
        <v>50</v>
      </c>
      <c r="AJ4" s="199">
        <v>0</v>
      </c>
      <c r="AK4" s="199">
        <v>31.04</v>
      </c>
      <c r="AL4" s="199">
        <v>0</v>
      </c>
      <c r="AM4" s="199">
        <v>0</v>
      </c>
      <c r="AN4" s="199">
        <v>0</v>
      </c>
      <c r="AO4" s="199">
        <v>15</v>
      </c>
      <c r="AP4" s="199">
        <v>0</v>
      </c>
      <c r="AQ4" s="199">
        <v>0</v>
      </c>
      <c r="AR4" s="199">
        <v>0</v>
      </c>
      <c r="AS4" s="199">
        <v>0</v>
      </c>
      <c r="AT4" s="199">
        <v>0</v>
      </c>
    </row>
    <row r="5" spans="1:46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0</v>
      </c>
      <c r="L5" s="199">
        <v>0</v>
      </c>
      <c r="M5" s="199">
        <v>0</v>
      </c>
      <c r="N5" s="199">
        <v>0</v>
      </c>
      <c r="O5" s="199">
        <v>0</v>
      </c>
      <c r="P5" s="199">
        <v>0</v>
      </c>
      <c r="Q5" s="199">
        <v>0</v>
      </c>
      <c r="R5" s="199">
        <v>0</v>
      </c>
      <c r="S5" s="199">
        <v>0</v>
      </c>
      <c r="T5" s="199">
        <v>0</v>
      </c>
      <c r="U5" s="199">
        <v>0</v>
      </c>
      <c r="V5" s="199">
        <v>0</v>
      </c>
      <c r="W5" s="199">
        <v>0</v>
      </c>
      <c r="X5" s="199">
        <v>0</v>
      </c>
      <c r="Y5" s="199">
        <v>0</v>
      </c>
      <c r="Z5" s="199">
        <v>0</v>
      </c>
      <c r="AA5" s="199">
        <v>0</v>
      </c>
      <c r="AB5" s="199">
        <v>0</v>
      </c>
      <c r="AC5" s="199">
        <v>2.08</v>
      </c>
      <c r="AD5" s="199">
        <v>0</v>
      </c>
      <c r="AE5" s="199">
        <v>0</v>
      </c>
      <c r="AF5" s="199">
        <v>0</v>
      </c>
      <c r="AG5" s="199">
        <v>18.79</v>
      </c>
      <c r="AH5" s="199">
        <v>0</v>
      </c>
      <c r="AI5" s="199">
        <v>50</v>
      </c>
      <c r="AJ5" s="199">
        <v>0</v>
      </c>
      <c r="AK5" s="199">
        <v>31.04</v>
      </c>
      <c r="AL5" s="199">
        <v>0</v>
      </c>
      <c r="AM5" s="199">
        <v>0</v>
      </c>
      <c r="AN5" s="199">
        <v>0</v>
      </c>
      <c r="AO5" s="199">
        <v>15</v>
      </c>
      <c r="AP5" s="199">
        <v>0</v>
      </c>
      <c r="AQ5" s="199">
        <v>0</v>
      </c>
      <c r="AR5" s="199">
        <v>0</v>
      </c>
      <c r="AS5" s="199">
        <v>0</v>
      </c>
      <c r="AT5" s="199">
        <v>0</v>
      </c>
    </row>
    <row r="6" spans="1:46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0</v>
      </c>
      <c r="L6" s="199">
        <v>0</v>
      </c>
      <c r="M6" s="199">
        <v>0</v>
      </c>
      <c r="N6" s="199">
        <v>0</v>
      </c>
      <c r="O6" s="199">
        <v>0</v>
      </c>
      <c r="P6" s="199">
        <v>0</v>
      </c>
      <c r="Q6" s="199">
        <v>0</v>
      </c>
      <c r="R6" s="199">
        <v>0</v>
      </c>
      <c r="S6" s="199">
        <v>0</v>
      </c>
      <c r="T6" s="199">
        <v>0</v>
      </c>
      <c r="U6" s="199">
        <v>0</v>
      </c>
      <c r="V6" s="199">
        <v>0</v>
      </c>
      <c r="W6" s="199">
        <v>0</v>
      </c>
      <c r="X6" s="199">
        <v>0</v>
      </c>
      <c r="Y6" s="199">
        <v>0</v>
      </c>
      <c r="Z6" s="199">
        <v>0</v>
      </c>
      <c r="AA6" s="199">
        <v>0</v>
      </c>
      <c r="AB6" s="199">
        <v>0</v>
      </c>
      <c r="AC6" s="199">
        <v>2.08</v>
      </c>
      <c r="AD6" s="199">
        <v>0</v>
      </c>
      <c r="AE6" s="199">
        <v>0</v>
      </c>
      <c r="AF6" s="199">
        <v>0</v>
      </c>
      <c r="AG6" s="199">
        <v>18.79</v>
      </c>
      <c r="AH6" s="199">
        <v>0</v>
      </c>
      <c r="AI6" s="199">
        <v>50</v>
      </c>
      <c r="AJ6" s="199">
        <v>0</v>
      </c>
      <c r="AK6" s="199">
        <v>31.04</v>
      </c>
      <c r="AL6" s="199">
        <v>0</v>
      </c>
      <c r="AM6" s="199">
        <v>0</v>
      </c>
      <c r="AN6" s="199">
        <v>0</v>
      </c>
      <c r="AO6" s="199">
        <v>15</v>
      </c>
      <c r="AP6" s="199">
        <v>0</v>
      </c>
      <c r="AQ6" s="199">
        <v>0</v>
      </c>
      <c r="AR6" s="199">
        <v>0</v>
      </c>
      <c r="AS6" s="199">
        <v>0</v>
      </c>
      <c r="AT6" s="199">
        <v>0</v>
      </c>
    </row>
    <row r="7" spans="1:46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0</v>
      </c>
      <c r="L7" s="199">
        <v>0</v>
      </c>
      <c r="M7" s="199">
        <v>0</v>
      </c>
      <c r="N7" s="199">
        <v>0</v>
      </c>
      <c r="O7" s="199">
        <v>0</v>
      </c>
      <c r="P7" s="199">
        <v>0</v>
      </c>
      <c r="Q7" s="199">
        <v>0</v>
      </c>
      <c r="R7" s="199">
        <v>0</v>
      </c>
      <c r="S7" s="199">
        <v>0</v>
      </c>
      <c r="T7" s="199">
        <v>0</v>
      </c>
      <c r="U7" s="199">
        <v>0</v>
      </c>
      <c r="V7" s="199">
        <v>0</v>
      </c>
      <c r="W7" s="199">
        <v>0</v>
      </c>
      <c r="X7" s="199">
        <v>0</v>
      </c>
      <c r="Y7" s="199">
        <v>0</v>
      </c>
      <c r="Z7" s="199">
        <v>0</v>
      </c>
      <c r="AA7" s="199">
        <v>0</v>
      </c>
      <c r="AB7" s="199">
        <v>0</v>
      </c>
      <c r="AC7" s="199">
        <v>2.08</v>
      </c>
      <c r="AD7" s="199">
        <v>0</v>
      </c>
      <c r="AE7" s="199">
        <v>0</v>
      </c>
      <c r="AF7" s="199">
        <v>0</v>
      </c>
      <c r="AG7" s="199">
        <v>18.79</v>
      </c>
      <c r="AH7" s="199">
        <v>0</v>
      </c>
      <c r="AI7" s="199">
        <v>50</v>
      </c>
      <c r="AJ7" s="199">
        <v>0</v>
      </c>
      <c r="AK7" s="199">
        <v>31.04</v>
      </c>
      <c r="AL7" s="199">
        <v>0</v>
      </c>
      <c r="AM7" s="199">
        <v>0</v>
      </c>
      <c r="AN7" s="199">
        <v>0</v>
      </c>
      <c r="AO7" s="199">
        <v>15</v>
      </c>
      <c r="AP7" s="199">
        <v>0</v>
      </c>
      <c r="AQ7" s="199">
        <v>0</v>
      </c>
      <c r="AR7" s="199">
        <v>0</v>
      </c>
      <c r="AS7" s="199">
        <v>0</v>
      </c>
      <c r="AT7" s="199">
        <v>0</v>
      </c>
    </row>
    <row r="8" spans="1:46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0</v>
      </c>
      <c r="L8" s="199">
        <v>0</v>
      </c>
      <c r="M8" s="199">
        <v>0</v>
      </c>
      <c r="N8" s="199">
        <v>0</v>
      </c>
      <c r="O8" s="199">
        <v>0</v>
      </c>
      <c r="P8" s="199">
        <v>0</v>
      </c>
      <c r="Q8" s="199">
        <v>0</v>
      </c>
      <c r="R8" s="199">
        <v>0</v>
      </c>
      <c r="S8" s="199">
        <v>0</v>
      </c>
      <c r="T8" s="199">
        <v>0</v>
      </c>
      <c r="U8" s="199">
        <v>0</v>
      </c>
      <c r="V8" s="199">
        <v>0</v>
      </c>
      <c r="W8" s="199">
        <v>0</v>
      </c>
      <c r="X8" s="199">
        <v>0</v>
      </c>
      <c r="Y8" s="199">
        <v>0</v>
      </c>
      <c r="Z8" s="199">
        <v>0</v>
      </c>
      <c r="AA8" s="199">
        <v>0</v>
      </c>
      <c r="AB8" s="199">
        <v>0</v>
      </c>
      <c r="AC8" s="199">
        <v>2.08</v>
      </c>
      <c r="AD8" s="199">
        <v>0</v>
      </c>
      <c r="AE8" s="199">
        <v>0</v>
      </c>
      <c r="AF8" s="199">
        <v>0</v>
      </c>
      <c r="AG8" s="199">
        <v>18.79</v>
      </c>
      <c r="AH8" s="199">
        <v>0</v>
      </c>
      <c r="AI8" s="199">
        <v>50</v>
      </c>
      <c r="AJ8" s="199">
        <v>0</v>
      </c>
      <c r="AK8" s="199">
        <v>31.04</v>
      </c>
      <c r="AL8" s="199">
        <v>0</v>
      </c>
      <c r="AM8" s="199">
        <v>0</v>
      </c>
      <c r="AN8" s="199">
        <v>0</v>
      </c>
      <c r="AO8" s="199">
        <v>15</v>
      </c>
      <c r="AP8" s="199">
        <v>0</v>
      </c>
      <c r="AQ8" s="199">
        <v>0</v>
      </c>
      <c r="AR8" s="199">
        <v>0</v>
      </c>
      <c r="AS8" s="199">
        <v>0</v>
      </c>
      <c r="AT8" s="199">
        <v>0</v>
      </c>
    </row>
    <row r="9" spans="1:46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0</v>
      </c>
      <c r="L9" s="199">
        <v>0</v>
      </c>
      <c r="M9" s="199">
        <v>0</v>
      </c>
      <c r="N9" s="199">
        <v>0</v>
      </c>
      <c r="O9" s="199">
        <v>0</v>
      </c>
      <c r="P9" s="199">
        <v>0</v>
      </c>
      <c r="Q9" s="199">
        <v>0</v>
      </c>
      <c r="R9" s="199">
        <v>0</v>
      </c>
      <c r="S9" s="199">
        <v>0</v>
      </c>
      <c r="T9" s="199">
        <v>0</v>
      </c>
      <c r="U9" s="199">
        <v>0</v>
      </c>
      <c r="V9" s="199">
        <v>0</v>
      </c>
      <c r="W9" s="199">
        <v>0</v>
      </c>
      <c r="X9" s="199">
        <v>0</v>
      </c>
      <c r="Y9" s="199">
        <v>0</v>
      </c>
      <c r="Z9" s="199">
        <v>0</v>
      </c>
      <c r="AA9" s="199">
        <v>0</v>
      </c>
      <c r="AB9" s="199">
        <v>0</v>
      </c>
      <c r="AC9" s="199">
        <v>2.08</v>
      </c>
      <c r="AD9" s="199">
        <v>0</v>
      </c>
      <c r="AE9" s="199">
        <v>0</v>
      </c>
      <c r="AF9" s="199">
        <v>0</v>
      </c>
      <c r="AG9" s="199">
        <v>18.79</v>
      </c>
      <c r="AH9" s="199">
        <v>0</v>
      </c>
      <c r="AI9" s="199">
        <v>50</v>
      </c>
      <c r="AJ9" s="199">
        <v>0</v>
      </c>
      <c r="AK9" s="199">
        <v>31.04</v>
      </c>
      <c r="AL9" s="199">
        <v>0</v>
      </c>
      <c r="AM9" s="199">
        <v>0</v>
      </c>
      <c r="AN9" s="199">
        <v>0</v>
      </c>
      <c r="AO9" s="199">
        <v>15</v>
      </c>
      <c r="AP9" s="199">
        <v>0</v>
      </c>
      <c r="AQ9" s="199">
        <v>0</v>
      </c>
      <c r="AR9" s="199">
        <v>0</v>
      </c>
      <c r="AS9" s="199">
        <v>0</v>
      </c>
      <c r="AT9" s="199">
        <v>0</v>
      </c>
    </row>
    <row r="10" spans="1:46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0</v>
      </c>
      <c r="L10" s="199">
        <v>0</v>
      </c>
      <c r="M10" s="199">
        <v>0</v>
      </c>
      <c r="N10" s="199">
        <v>0</v>
      </c>
      <c r="O10" s="199">
        <v>0</v>
      </c>
      <c r="P10" s="199">
        <v>0</v>
      </c>
      <c r="Q10" s="199">
        <v>0</v>
      </c>
      <c r="R10" s="199">
        <v>0</v>
      </c>
      <c r="S10" s="199">
        <v>0</v>
      </c>
      <c r="T10" s="199">
        <v>0</v>
      </c>
      <c r="U10" s="199">
        <v>0</v>
      </c>
      <c r="V10" s="199">
        <v>0</v>
      </c>
      <c r="W10" s="199">
        <v>0</v>
      </c>
      <c r="X10" s="199">
        <v>0</v>
      </c>
      <c r="Y10" s="199">
        <v>0</v>
      </c>
      <c r="Z10" s="199">
        <v>0</v>
      </c>
      <c r="AA10" s="199">
        <v>0</v>
      </c>
      <c r="AB10" s="199">
        <v>0</v>
      </c>
      <c r="AC10" s="199">
        <v>2.08</v>
      </c>
      <c r="AD10" s="199">
        <v>0</v>
      </c>
      <c r="AE10" s="199">
        <v>0</v>
      </c>
      <c r="AF10" s="199">
        <v>0</v>
      </c>
      <c r="AG10" s="199">
        <v>18.79</v>
      </c>
      <c r="AH10" s="199">
        <v>0</v>
      </c>
      <c r="AI10" s="199">
        <v>50</v>
      </c>
      <c r="AJ10" s="199">
        <v>0</v>
      </c>
      <c r="AK10" s="199">
        <v>31.04</v>
      </c>
      <c r="AL10" s="199">
        <v>0</v>
      </c>
      <c r="AM10" s="199">
        <v>0</v>
      </c>
      <c r="AN10" s="199">
        <v>0</v>
      </c>
      <c r="AO10" s="199">
        <v>15</v>
      </c>
      <c r="AP10" s="199">
        <v>0</v>
      </c>
      <c r="AQ10" s="199">
        <v>0</v>
      </c>
      <c r="AR10" s="199">
        <v>0</v>
      </c>
      <c r="AS10" s="199">
        <v>0</v>
      </c>
      <c r="AT10" s="199">
        <v>0</v>
      </c>
    </row>
    <row r="11" spans="1:46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0</v>
      </c>
      <c r="L11" s="199">
        <v>0</v>
      </c>
      <c r="M11" s="199">
        <v>0</v>
      </c>
      <c r="N11" s="199">
        <v>0</v>
      </c>
      <c r="O11" s="199">
        <v>0</v>
      </c>
      <c r="P11" s="199">
        <v>0</v>
      </c>
      <c r="Q11" s="199">
        <v>0</v>
      </c>
      <c r="R11" s="199">
        <v>0</v>
      </c>
      <c r="S11" s="199">
        <v>0</v>
      </c>
      <c r="T11" s="199">
        <v>0</v>
      </c>
      <c r="U11" s="199">
        <v>0</v>
      </c>
      <c r="V11" s="199">
        <v>0</v>
      </c>
      <c r="W11" s="199">
        <v>0</v>
      </c>
      <c r="X11" s="199">
        <v>0</v>
      </c>
      <c r="Y11" s="199">
        <v>0</v>
      </c>
      <c r="Z11" s="199">
        <v>0</v>
      </c>
      <c r="AA11" s="199">
        <v>0</v>
      </c>
      <c r="AB11" s="199">
        <v>0</v>
      </c>
      <c r="AC11" s="199">
        <v>2.08</v>
      </c>
      <c r="AD11" s="199">
        <v>0</v>
      </c>
      <c r="AE11" s="199">
        <v>0</v>
      </c>
      <c r="AF11" s="199">
        <v>0</v>
      </c>
      <c r="AG11" s="199">
        <v>18.79</v>
      </c>
      <c r="AH11" s="199">
        <v>0</v>
      </c>
      <c r="AI11" s="199">
        <v>50</v>
      </c>
      <c r="AJ11" s="199">
        <v>0</v>
      </c>
      <c r="AK11" s="199">
        <v>31.04</v>
      </c>
      <c r="AL11" s="199">
        <v>0</v>
      </c>
      <c r="AM11" s="199">
        <v>0</v>
      </c>
      <c r="AN11" s="199">
        <v>0</v>
      </c>
      <c r="AO11" s="199">
        <v>15</v>
      </c>
      <c r="AP11" s="199">
        <v>0</v>
      </c>
      <c r="AQ11" s="199">
        <v>0</v>
      </c>
      <c r="AR11" s="199">
        <v>0</v>
      </c>
      <c r="AS11" s="199">
        <v>0</v>
      </c>
      <c r="AT11" s="199">
        <v>0</v>
      </c>
    </row>
    <row r="12" spans="1:46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0</v>
      </c>
      <c r="L12" s="199">
        <v>0</v>
      </c>
      <c r="M12" s="199">
        <v>0</v>
      </c>
      <c r="N12" s="199">
        <v>0</v>
      </c>
      <c r="O12" s="199">
        <v>0</v>
      </c>
      <c r="P12" s="199">
        <v>0</v>
      </c>
      <c r="Q12" s="199">
        <v>0</v>
      </c>
      <c r="R12" s="199">
        <v>0</v>
      </c>
      <c r="S12" s="199">
        <v>0</v>
      </c>
      <c r="T12" s="199">
        <v>0</v>
      </c>
      <c r="U12" s="199">
        <v>0</v>
      </c>
      <c r="V12" s="199">
        <v>0</v>
      </c>
      <c r="W12" s="199">
        <v>0</v>
      </c>
      <c r="X12" s="199">
        <v>0</v>
      </c>
      <c r="Y12" s="199">
        <v>0</v>
      </c>
      <c r="Z12" s="199">
        <v>0</v>
      </c>
      <c r="AA12" s="199">
        <v>0</v>
      </c>
      <c r="AB12" s="199">
        <v>0</v>
      </c>
      <c r="AC12" s="199">
        <v>2.08</v>
      </c>
      <c r="AD12" s="199">
        <v>0</v>
      </c>
      <c r="AE12" s="199">
        <v>0</v>
      </c>
      <c r="AF12" s="199">
        <v>0</v>
      </c>
      <c r="AG12" s="199">
        <v>18.79</v>
      </c>
      <c r="AH12" s="199">
        <v>0</v>
      </c>
      <c r="AI12" s="199">
        <v>50</v>
      </c>
      <c r="AJ12" s="199">
        <v>0</v>
      </c>
      <c r="AK12" s="199">
        <v>31.04</v>
      </c>
      <c r="AL12" s="199">
        <v>0</v>
      </c>
      <c r="AM12" s="199">
        <v>0</v>
      </c>
      <c r="AN12" s="199">
        <v>0</v>
      </c>
      <c r="AO12" s="199">
        <v>15</v>
      </c>
      <c r="AP12" s="199">
        <v>0</v>
      </c>
      <c r="AQ12" s="199">
        <v>0</v>
      </c>
      <c r="AR12" s="199">
        <v>0</v>
      </c>
      <c r="AS12" s="199">
        <v>0</v>
      </c>
      <c r="AT12" s="199">
        <v>0</v>
      </c>
    </row>
    <row r="13" spans="1:46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0</v>
      </c>
      <c r="L13" s="199">
        <v>0</v>
      </c>
      <c r="M13" s="199">
        <v>0</v>
      </c>
      <c r="N13" s="199">
        <v>0</v>
      </c>
      <c r="O13" s="199">
        <v>0</v>
      </c>
      <c r="P13" s="199">
        <v>0</v>
      </c>
      <c r="Q13" s="199">
        <v>0</v>
      </c>
      <c r="R13" s="199">
        <v>0</v>
      </c>
      <c r="S13" s="199">
        <v>0</v>
      </c>
      <c r="T13" s="199">
        <v>0</v>
      </c>
      <c r="U13" s="199">
        <v>0</v>
      </c>
      <c r="V13" s="199">
        <v>0</v>
      </c>
      <c r="W13" s="199">
        <v>0</v>
      </c>
      <c r="X13" s="199">
        <v>0</v>
      </c>
      <c r="Y13" s="199">
        <v>0</v>
      </c>
      <c r="Z13" s="199">
        <v>0</v>
      </c>
      <c r="AA13" s="199">
        <v>0</v>
      </c>
      <c r="AB13" s="199">
        <v>0</v>
      </c>
      <c r="AC13" s="199">
        <v>2.08</v>
      </c>
      <c r="AD13" s="199">
        <v>0</v>
      </c>
      <c r="AE13" s="199">
        <v>0</v>
      </c>
      <c r="AF13" s="199">
        <v>0</v>
      </c>
      <c r="AG13" s="199">
        <v>18.79</v>
      </c>
      <c r="AH13" s="199">
        <v>0</v>
      </c>
      <c r="AI13" s="199">
        <v>50</v>
      </c>
      <c r="AJ13" s="199">
        <v>0</v>
      </c>
      <c r="AK13" s="199">
        <v>31.04</v>
      </c>
      <c r="AL13" s="199">
        <v>0</v>
      </c>
      <c r="AM13" s="199">
        <v>0</v>
      </c>
      <c r="AN13" s="199">
        <v>0</v>
      </c>
      <c r="AO13" s="199">
        <v>15</v>
      </c>
      <c r="AP13" s="199">
        <v>0</v>
      </c>
      <c r="AQ13" s="199">
        <v>0</v>
      </c>
      <c r="AR13" s="199">
        <v>0</v>
      </c>
      <c r="AS13" s="199">
        <v>0</v>
      </c>
      <c r="AT13" s="199">
        <v>0</v>
      </c>
    </row>
    <row r="14" spans="1:46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0</v>
      </c>
      <c r="L14" s="199">
        <v>0</v>
      </c>
      <c r="M14" s="199">
        <v>0</v>
      </c>
      <c r="N14" s="199">
        <v>0</v>
      </c>
      <c r="O14" s="199">
        <v>0</v>
      </c>
      <c r="P14" s="199">
        <v>0</v>
      </c>
      <c r="Q14" s="199">
        <v>0</v>
      </c>
      <c r="R14" s="199">
        <v>0</v>
      </c>
      <c r="S14" s="199">
        <v>0</v>
      </c>
      <c r="T14" s="199">
        <v>0</v>
      </c>
      <c r="U14" s="199">
        <v>0</v>
      </c>
      <c r="V14" s="199">
        <v>0</v>
      </c>
      <c r="W14" s="199">
        <v>0</v>
      </c>
      <c r="X14" s="199">
        <v>0</v>
      </c>
      <c r="Y14" s="199">
        <v>0</v>
      </c>
      <c r="Z14" s="199">
        <v>0</v>
      </c>
      <c r="AA14" s="199">
        <v>0</v>
      </c>
      <c r="AB14" s="199">
        <v>0</v>
      </c>
      <c r="AC14" s="199">
        <v>2.08</v>
      </c>
      <c r="AD14" s="199">
        <v>0</v>
      </c>
      <c r="AE14" s="199">
        <v>0</v>
      </c>
      <c r="AF14" s="199">
        <v>0</v>
      </c>
      <c r="AG14" s="199">
        <v>18.79</v>
      </c>
      <c r="AH14" s="199">
        <v>0</v>
      </c>
      <c r="AI14" s="199">
        <v>50</v>
      </c>
      <c r="AJ14" s="199">
        <v>0</v>
      </c>
      <c r="AK14" s="199">
        <v>31.04</v>
      </c>
      <c r="AL14" s="199">
        <v>0</v>
      </c>
      <c r="AM14" s="199">
        <v>0</v>
      </c>
      <c r="AN14" s="199">
        <v>0</v>
      </c>
      <c r="AO14" s="199">
        <v>15</v>
      </c>
      <c r="AP14" s="199">
        <v>0</v>
      </c>
      <c r="AQ14" s="199">
        <v>0</v>
      </c>
      <c r="AR14" s="199">
        <v>0</v>
      </c>
      <c r="AS14" s="199">
        <v>0</v>
      </c>
      <c r="AT14" s="199">
        <v>0</v>
      </c>
    </row>
    <row r="15" spans="1:46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0</v>
      </c>
      <c r="L15" s="199">
        <v>0</v>
      </c>
      <c r="M15" s="199">
        <v>0</v>
      </c>
      <c r="N15" s="199">
        <v>0</v>
      </c>
      <c r="O15" s="199">
        <v>0</v>
      </c>
      <c r="P15" s="199">
        <v>0</v>
      </c>
      <c r="Q15" s="199">
        <v>0</v>
      </c>
      <c r="R15" s="199">
        <v>0</v>
      </c>
      <c r="S15" s="199">
        <v>0</v>
      </c>
      <c r="T15" s="199">
        <v>0</v>
      </c>
      <c r="U15" s="199">
        <v>0</v>
      </c>
      <c r="V15" s="199">
        <v>0</v>
      </c>
      <c r="W15" s="199">
        <v>0</v>
      </c>
      <c r="X15" s="199">
        <v>0</v>
      </c>
      <c r="Y15" s="199">
        <v>0</v>
      </c>
      <c r="Z15" s="199">
        <v>0</v>
      </c>
      <c r="AA15" s="199">
        <v>0</v>
      </c>
      <c r="AB15" s="199">
        <v>0</v>
      </c>
      <c r="AC15" s="199">
        <v>2.08</v>
      </c>
      <c r="AD15" s="199">
        <v>0</v>
      </c>
      <c r="AE15" s="199">
        <v>0</v>
      </c>
      <c r="AF15" s="199">
        <v>0</v>
      </c>
      <c r="AG15" s="199">
        <v>18.79</v>
      </c>
      <c r="AH15" s="199">
        <v>0</v>
      </c>
      <c r="AI15" s="199">
        <v>50</v>
      </c>
      <c r="AJ15" s="199">
        <v>0</v>
      </c>
      <c r="AK15" s="199">
        <v>31.04</v>
      </c>
      <c r="AL15" s="199">
        <v>0</v>
      </c>
      <c r="AM15" s="199">
        <v>0</v>
      </c>
      <c r="AN15" s="199">
        <v>0</v>
      </c>
      <c r="AO15" s="199">
        <v>15</v>
      </c>
      <c r="AP15" s="199">
        <v>0</v>
      </c>
      <c r="AQ15" s="199">
        <v>0</v>
      </c>
      <c r="AR15" s="199">
        <v>0</v>
      </c>
      <c r="AS15" s="199">
        <v>0</v>
      </c>
      <c r="AT15" s="199">
        <v>0</v>
      </c>
    </row>
    <row r="16" spans="1:46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0</v>
      </c>
      <c r="L16" s="199">
        <v>0</v>
      </c>
      <c r="M16" s="199">
        <v>0</v>
      </c>
      <c r="N16" s="199">
        <v>0</v>
      </c>
      <c r="O16" s="199">
        <v>0</v>
      </c>
      <c r="P16" s="199">
        <v>0</v>
      </c>
      <c r="Q16" s="199">
        <v>0</v>
      </c>
      <c r="R16" s="199">
        <v>0</v>
      </c>
      <c r="S16" s="199">
        <v>0</v>
      </c>
      <c r="T16" s="199">
        <v>0</v>
      </c>
      <c r="U16" s="199">
        <v>0</v>
      </c>
      <c r="V16" s="199">
        <v>0</v>
      </c>
      <c r="W16" s="199">
        <v>0</v>
      </c>
      <c r="X16" s="199">
        <v>0</v>
      </c>
      <c r="Y16" s="199">
        <v>0</v>
      </c>
      <c r="Z16" s="199">
        <v>0</v>
      </c>
      <c r="AA16" s="199">
        <v>0</v>
      </c>
      <c r="AB16" s="199">
        <v>0</v>
      </c>
      <c r="AC16" s="199">
        <v>2.08</v>
      </c>
      <c r="AD16" s="199">
        <v>0</v>
      </c>
      <c r="AE16" s="199">
        <v>0</v>
      </c>
      <c r="AF16" s="199">
        <v>0</v>
      </c>
      <c r="AG16" s="199">
        <v>18.79</v>
      </c>
      <c r="AH16" s="199">
        <v>0</v>
      </c>
      <c r="AI16" s="199">
        <v>50</v>
      </c>
      <c r="AJ16" s="199">
        <v>0</v>
      </c>
      <c r="AK16" s="199">
        <v>31.04</v>
      </c>
      <c r="AL16" s="199">
        <v>0</v>
      </c>
      <c r="AM16" s="199">
        <v>0</v>
      </c>
      <c r="AN16" s="199">
        <v>0</v>
      </c>
      <c r="AO16" s="199">
        <v>15</v>
      </c>
      <c r="AP16" s="199">
        <v>0</v>
      </c>
      <c r="AQ16" s="199">
        <v>0</v>
      </c>
      <c r="AR16" s="199">
        <v>0</v>
      </c>
      <c r="AS16" s="199">
        <v>0</v>
      </c>
      <c r="AT16" s="199">
        <v>0</v>
      </c>
    </row>
    <row r="17" spans="1:46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0</v>
      </c>
      <c r="L17" s="199">
        <v>0</v>
      </c>
      <c r="M17" s="199">
        <v>0</v>
      </c>
      <c r="N17" s="199">
        <v>0</v>
      </c>
      <c r="O17" s="199">
        <v>0</v>
      </c>
      <c r="P17" s="199">
        <v>0</v>
      </c>
      <c r="Q17" s="199">
        <v>0</v>
      </c>
      <c r="R17" s="199">
        <v>0</v>
      </c>
      <c r="S17" s="199">
        <v>0</v>
      </c>
      <c r="T17" s="199">
        <v>0</v>
      </c>
      <c r="U17" s="199">
        <v>0</v>
      </c>
      <c r="V17" s="199">
        <v>0</v>
      </c>
      <c r="W17" s="199">
        <v>0</v>
      </c>
      <c r="X17" s="199">
        <v>0</v>
      </c>
      <c r="Y17" s="199">
        <v>0</v>
      </c>
      <c r="Z17" s="199">
        <v>0</v>
      </c>
      <c r="AA17" s="199">
        <v>0</v>
      </c>
      <c r="AB17" s="199">
        <v>0</v>
      </c>
      <c r="AC17" s="199">
        <v>2.08</v>
      </c>
      <c r="AD17" s="199">
        <v>0</v>
      </c>
      <c r="AE17" s="199">
        <v>0</v>
      </c>
      <c r="AF17" s="199">
        <v>0</v>
      </c>
      <c r="AG17" s="199">
        <v>18.79</v>
      </c>
      <c r="AH17" s="199">
        <v>0</v>
      </c>
      <c r="AI17" s="199">
        <v>50</v>
      </c>
      <c r="AJ17" s="199">
        <v>0</v>
      </c>
      <c r="AK17" s="199">
        <v>31.04</v>
      </c>
      <c r="AL17" s="199">
        <v>0</v>
      </c>
      <c r="AM17" s="199">
        <v>0</v>
      </c>
      <c r="AN17" s="199">
        <v>0</v>
      </c>
      <c r="AO17" s="199">
        <v>15</v>
      </c>
      <c r="AP17" s="199">
        <v>0</v>
      </c>
      <c r="AQ17" s="199">
        <v>0</v>
      </c>
      <c r="AR17" s="199">
        <v>0</v>
      </c>
      <c r="AS17" s="199">
        <v>0</v>
      </c>
      <c r="AT17" s="199">
        <v>0</v>
      </c>
    </row>
    <row r="18" spans="1:46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0</v>
      </c>
      <c r="L18" s="199">
        <v>0</v>
      </c>
      <c r="M18" s="199">
        <v>0</v>
      </c>
      <c r="N18" s="199">
        <v>0</v>
      </c>
      <c r="O18" s="199">
        <v>0</v>
      </c>
      <c r="P18" s="199">
        <v>0</v>
      </c>
      <c r="Q18" s="199">
        <v>0</v>
      </c>
      <c r="R18" s="199">
        <v>0</v>
      </c>
      <c r="S18" s="199">
        <v>0</v>
      </c>
      <c r="T18" s="199">
        <v>0</v>
      </c>
      <c r="U18" s="199">
        <v>0</v>
      </c>
      <c r="V18" s="199">
        <v>0</v>
      </c>
      <c r="W18" s="199">
        <v>0</v>
      </c>
      <c r="X18" s="199">
        <v>0</v>
      </c>
      <c r="Y18" s="199">
        <v>0</v>
      </c>
      <c r="Z18" s="199">
        <v>0</v>
      </c>
      <c r="AA18" s="199">
        <v>0</v>
      </c>
      <c r="AB18" s="199">
        <v>0</v>
      </c>
      <c r="AC18" s="199">
        <v>2.08</v>
      </c>
      <c r="AD18" s="199">
        <v>0</v>
      </c>
      <c r="AE18" s="199">
        <v>0</v>
      </c>
      <c r="AF18" s="199">
        <v>0</v>
      </c>
      <c r="AG18" s="199">
        <v>18.79</v>
      </c>
      <c r="AH18" s="199">
        <v>0</v>
      </c>
      <c r="AI18" s="199">
        <v>50</v>
      </c>
      <c r="AJ18" s="199">
        <v>0</v>
      </c>
      <c r="AK18" s="199">
        <v>31.04</v>
      </c>
      <c r="AL18" s="199">
        <v>0</v>
      </c>
      <c r="AM18" s="199">
        <v>0</v>
      </c>
      <c r="AN18" s="199">
        <v>0</v>
      </c>
      <c r="AO18" s="199">
        <v>15</v>
      </c>
      <c r="AP18" s="199">
        <v>0</v>
      </c>
      <c r="AQ18" s="199">
        <v>0</v>
      </c>
      <c r="AR18" s="199">
        <v>0</v>
      </c>
      <c r="AS18" s="199">
        <v>0</v>
      </c>
      <c r="AT18" s="199">
        <v>0</v>
      </c>
    </row>
    <row r="19" spans="1:46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0</v>
      </c>
      <c r="L19" s="199">
        <v>0</v>
      </c>
      <c r="M19" s="199">
        <v>0</v>
      </c>
      <c r="N19" s="199">
        <v>0</v>
      </c>
      <c r="O19" s="199">
        <v>0</v>
      </c>
      <c r="P19" s="199">
        <v>0</v>
      </c>
      <c r="Q19" s="199">
        <v>0</v>
      </c>
      <c r="R19" s="199">
        <v>0</v>
      </c>
      <c r="S19" s="199">
        <v>0</v>
      </c>
      <c r="T19" s="199">
        <v>0</v>
      </c>
      <c r="U19" s="199">
        <v>0</v>
      </c>
      <c r="V19" s="199">
        <v>0</v>
      </c>
      <c r="W19" s="199">
        <v>0</v>
      </c>
      <c r="X19" s="199">
        <v>0</v>
      </c>
      <c r="Y19" s="199">
        <v>0</v>
      </c>
      <c r="Z19" s="199">
        <v>0</v>
      </c>
      <c r="AA19" s="199">
        <v>0</v>
      </c>
      <c r="AB19" s="199">
        <v>0</v>
      </c>
      <c r="AC19" s="199">
        <v>2.08</v>
      </c>
      <c r="AD19" s="199">
        <v>0</v>
      </c>
      <c r="AE19" s="199">
        <v>0</v>
      </c>
      <c r="AF19" s="199">
        <v>0</v>
      </c>
      <c r="AG19" s="199">
        <v>18.79</v>
      </c>
      <c r="AH19" s="199">
        <v>0</v>
      </c>
      <c r="AI19" s="199">
        <v>50</v>
      </c>
      <c r="AJ19" s="199">
        <v>0</v>
      </c>
      <c r="AK19" s="199">
        <v>31.04</v>
      </c>
      <c r="AL19" s="199">
        <v>0</v>
      </c>
      <c r="AM19" s="199">
        <v>0</v>
      </c>
      <c r="AN19" s="199">
        <v>0</v>
      </c>
      <c r="AO19" s="199">
        <v>15</v>
      </c>
      <c r="AP19" s="199">
        <v>0</v>
      </c>
      <c r="AQ19" s="199">
        <v>0</v>
      </c>
      <c r="AR19" s="199">
        <v>0</v>
      </c>
      <c r="AS19" s="199">
        <v>0</v>
      </c>
      <c r="AT19" s="199">
        <v>0</v>
      </c>
    </row>
    <row r="20" spans="1:46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0</v>
      </c>
      <c r="L20" s="199">
        <v>0</v>
      </c>
      <c r="M20" s="199">
        <v>0</v>
      </c>
      <c r="N20" s="199">
        <v>0</v>
      </c>
      <c r="O20" s="199">
        <v>0</v>
      </c>
      <c r="P20" s="199">
        <v>0</v>
      </c>
      <c r="Q20" s="199">
        <v>0</v>
      </c>
      <c r="R20" s="199">
        <v>0</v>
      </c>
      <c r="S20" s="199">
        <v>0</v>
      </c>
      <c r="T20" s="199">
        <v>0</v>
      </c>
      <c r="U20" s="199">
        <v>0</v>
      </c>
      <c r="V20" s="199">
        <v>0</v>
      </c>
      <c r="W20" s="199">
        <v>0</v>
      </c>
      <c r="X20" s="199">
        <v>0</v>
      </c>
      <c r="Y20" s="199">
        <v>0</v>
      </c>
      <c r="Z20" s="199">
        <v>0</v>
      </c>
      <c r="AA20" s="199">
        <v>0</v>
      </c>
      <c r="AB20" s="199">
        <v>0</v>
      </c>
      <c r="AC20" s="199">
        <v>2.08</v>
      </c>
      <c r="AD20" s="199">
        <v>0</v>
      </c>
      <c r="AE20" s="199">
        <v>0</v>
      </c>
      <c r="AF20" s="199">
        <v>0</v>
      </c>
      <c r="AG20" s="199">
        <v>18.79</v>
      </c>
      <c r="AH20" s="199">
        <v>0</v>
      </c>
      <c r="AI20" s="199">
        <v>50</v>
      </c>
      <c r="AJ20" s="199">
        <v>0</v>
      </c>
      <c r="AK20" s="199">
        <v>31.04</v>
      </c>
      <c r="AL20" s="199">
        <v>0</v>
      </c>
      <c r="AM20" s="199">
        <v>0</v>
      </c>
      <c r="AN20" s="199">
        <v>0</v>
      </c>
      <c r="AO20" s="199">
        <v>15</v>
      </c>
      <c r="AP20" s="199">
        <v>0</v>
      </c>
      <c r="AQ20" s="199">
        <v>0</v>
      </c>
      <c r="AR20" s="199">
        <v>0</v>
      </c>
      <c r="AS20" s="199">
        <v>0</v>
      </c>
      <c r="AT20" s="199">
        <v>0</v>
      </c>
    </row>
    <row r="21" spans="1:46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0</v>
      </c>
      <c r="L21" s="199">
        <v>0</v>
      </c>
      <c r="M21" s="199">
        <v>0</v>
      </c>
      <c r="N21" s="199">
        <v>0</v>
      </c>
      <c r="O21" s="199">
        <v>0</v>
      </c>
      <c r="P21" s="199">
        <v>0</v>
      </c>
      <c r="Q21" s="199">
        <v>0</v>
      </c>
      <c r="R21" s="199">
        <v>0</v>
      </c>
      <c r="S21" s="199">
        <v>0</v>
      </c>
      <c r="T21" s="199">
        <v>0</v>
      </c>
      <c r="U21" s="199">
        <v>0</v>
      </c>
      <c r="V21" s="199">
        <v>0</v>
      </c>
      <c r="W21" s="199">
        <v>0</v>
      </c>
      <c r="X21" s="199">
        <v>0</v>
      </c>
      <c r="Y21" s="199">
        <v>0</v>
      </c>
      <c r="Z21" s="199">
        <v>0</v>
      </c>
      <c r="AA21" s="199">
        <v>0</v>
      </c>
      <c r="AB21" s="199">
        <v>0</v>
      </c>
      <c r="AC21" s="199">
        <v>2.08</v>
      </c>
      <c r="AD21" s="199">
        <v>0</v>
      </c>
      <c r="AE21" s="199">
        <v>0</v>
      </c>
      <c r="AF21" s="199">
        <v>0</v>
      </c>
      <c r="AG21" s="199">
        <v>18.79</v>
      </c>
      <c r="AH21" s="199">
        <v>0</v>
      </c>
      <c r="AI21" s="199">
        <v>50</v>
      </c>
      <c r="AJ21" s="199">
        <v>0</v>
      </c>
      <c r="AK21" s="199">
        <v>31.04</v>
      </c>
      <c r="AL21" s="199">
        <v>0</v>
      </c>
      <c r="AM21" s="199">
        <v>0</v>
      </c>
      <c r="AN21" s="199">
        <v>0</v>
      </c>
      <c r="AO21" s="199">
        <v>15</v>
      </c>
      <c r="AP21" s="199">
        <v>0</v>
      </c>
      <c r="AQ21" s="199">
        <v>0</v>
      </c>
      <c r="AR21" s="199">
        <v>0</v>
      </c>
      <c r="AS21" s="199">
        <v>0</v>
      </c>
      <c r="AT21" s="199">
        <v>0</v>
      </c>
    </row>
    <row r="22" spans="1:46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0</v>
      </c>
      <c r="L22" s="199">
        <v>0</v>
      </c>
      <c r="M22" s="199">
        <v>0</v>
      </c>
      <c r="N22" s="199">
        <v>0</v>
      </c>
      <c r="O22" s="199">
        <v>0</v>
      </c>
      <c r="P22" s="199">
        <v>0</v>
      </c>
      <c r="Q22" s="199">
        <v>0</v>
      </c>
      <c r="R22" s="199">
        <v>0</v>
      </c>
      <c r="S22" s="199">
        <v>0</v>
      </c>
      <c r="T22" s="199">
        <v>0</v>
      </c>
      <c r="U22" s="199">
        <v>0</v>
      </c>
      <c r="V22" s="199">
        <v>0</v>
      </c>
      <c r="W22" s="199">
        <v>0</v>
      </c>
      <c r="X22" s="199">
        <v>0</v>
      </c>
      <c r="Y22" s="199">
        <v>0</v>
      </c>
      <c r="Z22" s="199">
        <v>0</v>
      </c>
      <c r="AA22" s="199">
        <v>0</v>
      </c>
      <c r="AB22" s="199">
        <v>0</v>
      </c>
      <c r="AC22" s="199">
        <v>2.08</v>
      </c>
      <c r="AD22" s="199">
        <v>0</v>
      </c>
      <c r="AE22" s="199">
        <v>0</v>
      </c>
      <c r="AF22" s="199">
        <v>0</v>
      </c>
      <c r="AG22" s="199">
        <v>18.79</v>
      </c>
      <c r="AH22" s="199">
        <v>0</v>
      </c>
      <c r="AI22" s="199">
        <v>50</v>
      </c>
      <c r="AJ22" s="199">
        <v>0</v>
      </c>
      <c r="AK22" s="199">
        <v>31.04</v>
      </c>
      <c r="AL22" s="199">
        <v>0</v>
      </c>
      <c r="AM22" s="199">
        <v>0</v>
      </c>
      <c r="AN22" s="199">
        <v>0</v>
      </c>
      <c r="AO22" s="199">
        <v>15</v>
      </c>
      <c r="AP22" s="199">
        <v>0</v>
      </c>
      <c r="AQ22" s="199">
        <v>0</v>
      </c>
      <c r="AR22" s="199">
        <v>0</v>
      </c>
      <c r="AS22" s="199">
        <v>0</v>
      </c>
      <c r="AT22" s="199">
        <v>0</v>
      </c>
    </row>
    <row r="23" spans="1:46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0</v>
      </c>
      <c r="L23" s="199">
        <v>0</v>
      </c>
      <c r="M23" s="199">
        <v>0</v>
      </c>
      <c r="N23" s="199">
        <v>0</v>
      </c>
      <c r="O23" s="199">
        <v>0</v>
      </c>
      <c r="P23" s="199">
        <v>0</v>
      </c>
      <c r="Q23" s="199">
        <v>0</v>
      </c>
      <c r="R23" s="199">
        <v>0</v>
      </c>
      <c r="S23" s="199">
        <v>0</v>
      </c>
      <c r="T23" s="199">
        <v>0</v>
      </c>
      <c r="U23" s="199">
        <v>0</v>
      </c>
      <c r="V23" s="199">
        <v>0</v>
      </c>
      <c r="W23" s="199">
        <v>0</v>
      </c>
      <c r="X23" s="199">
        <v>0</v>
      </c>
      <c r="Y23" s="199">
        <v>0</v>
      </c>
      <c r="Z23" s="199">
        <v>0</v>
      </c>
      <c r="AA23" s="199">
        <v>0</v>
      </c>
      <c r="AB23" s="199">
        <v>0</v>
      </c>
      <c r="AC23" s="199">
        <v>2.08</v>
      </c>
      <c r="AD23" s="199">
        <v>0</v>
      </c>
      <c r="AE23" s="199">
        <v>0</v>
      </c>
      <c r="AF23" s="199">
        <v>0</v>
      </c>
      <c r="AG23" s="199">
        <v>18.79</v>
      </c>
      <c r="AH23" s="199">
        <v>0</v>
      </c>
      <c r="AI23" s="199">
        <v>50</v>
      </c>
      <c r="AJ23" s="199">
        <v>0</v>
      </c>
      <c r="AK23" s="199">
        <v>31.04</v>
      </c>
      <c r="AL23" s="199">
        <v>0</v>
      </c>
      <c r="AM23" s="199">
        <v>0</v>
      </c>
      <c r="AN23" s="199">
        <v>0</v>
      </c>
      <c r="AO23" s="199">
        <v>15</v>
      </c>
      <c r="AP23" s="199">
        <v>0</v>
      </c>
      <c r="AQ23" s="199">
        <v>0</v>
      </c>
      <c r="AR23" s="199">
        <v>0</v>
      </c>
      <c r="AS23" s="199">
        <v>0</v>
      </c>
      <c r="AT23" s="199">
        <v>0</v>
      </c>
    </row>
    <row r="24" spans="1:46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0</v>
      </c>
      <c r="L24" s="199">
        <v>0</v>
      </c>
      <c r="M24" s="199">
        <v>0</v>
      </c>
      <c r="N24" s="199">
        <v>0</v>
      </c>
      <c r="O24" s="199">
        <v>0</v>
      </c>
      <c r="P24" s="199">
        <v>0</v>
      </c>
      <c r="Q24" s="199">
        <v>0</v>
      </c>
      <c r="R24" s="199">
        <v>0</v>
      </c>
      <c r="S24" s="199">
        <v>0</v>
      </c>
      <c r="T24" s="199">
        <v>0</v>
      </c>
      <c r="U24" s="199">
        <v>0</v>
      </c>
      <c r="V24" s="199">
        <v>0</v>
      </c>
      <c r="W24" s="199">
        <v>0</v>
      </c>
      <c r="X24" s="199">
        <v>0</v>
      </c>
      <c r="Y24" s="199">
        <v>0</v>
      </c>
      <c r="Z24" s="199">
        <v>0</v>
      </c>
      <c r="AA24" s="199">
        <v>0</v>
      </c>
      <c r="AB24" s="199">
        <v>0</v>
      </c>
      <c r="AC24" s="199">
        <v>2.08</v>
      </c>
      <c r="AD24" s="199">
        <v>0</v>
      </c>
      <c r="AE24" s="199">
        <v>0</v>
      </c>
      <c r="AF24" s="199">
        <v>0</v>
      </c>
      <c r="AG24" s="199">
        <v>18.79</v>
      </c>
      <c r="AH24" s="199">
        <v>0</v>
      </c>
      <c r="AI24" s="199">
        <v>50</v>
      </c>
      <c r="AJ24" s="199">
        <v>0</v>
      </c>
      <c r="AK24" s="199">
        <v>31.04</v>
      </c>
      <c r="AL24" s="199">
        <v>0</v>
      </c>
      <c r="AM24" s="199">
        <v>0</v>
      </c>
      <c r="AN24" s="199">
        <v>0</v>
      </c>
      <c r="AO24" s="199">
        <v>15</v>
      </c>
      <c r="AP24" s="199">
        <v>0</v>
      </c>
      <c r="AQ24" s="199">
        <v>0</v>
      </c>
      <c r="AR24" s="199">
        <v>0</v>
      </c>
      <c r="AS24" s="199">
        <v>0</v>
      </c>
      <c r="AT24" s="199">
        <v>0</v>
      </c>
    </row>
    <row r="25" spans="1:46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0</v>
      </c>
      <c r="L25" s="199">
        <v>0</v>
      </c>
      <c r="M25" s="199">
        <v>0</v>
      </c>
      <c r="N25" s="199">
        <v>0</v>
      </c>
      <c r="O25" s="199">
        <v>0</v>
      </c>
      <c r="P25" s="199">
        <v>0</v>
      </c>
      <c r="Q25" s="199">
        <v>0</v>
      </c>
      <c r="R25" s="199">
        <v>0</v>
      </c>
      <c r="S25" s="199">
        <v>0</v>
      </c>
      <c r="T25" s="199">
        <v>0</v>
      </c>
      <c r="U25" s="199">
        <v>0</v>
      </c>
      <c r="V25" s="199">
        <v>0</v>
      </c>
      <c r="W25" s="199">
        <v>0</v>
      </c>
      <c r="X25" s="199">
        <v>0</v>
      </c>
      <c r="Y25" s="199">
        <v>0</v>
      </c>
      <c r="Z25" s="199">
        <v>0</v>
      </c>
      <c r="AA25" s="199">
        <v>0</v>
      </c>
      <c r="AB25" s="199">
        <v>0</v>
      </c>
      <c r="AC25" s="199">
        <v>2.08</v>
      </c>
      <c r="AD25" s="199">
        <v>0</v>
      </c>
      <c r="AE25" s="199">
        <v>0</v>
      </c>
      <c r="AF25" s="199">
        <v>0</v>
      </c>
      <c r="AG25" s="199">
        <v>18.79</v>
      </c>
      <c r="AH25" s="199">
        <v>0</v>
      </c>
      <c r="AI25" s="199">
        <v>50</v>
      </c>
      <c r="AJ25" s="199">
        <v>0</v>
      </c>
      <c r="AK25" s="199">
        <v>31.04</v>
      </c>
      <c r="AL25" s="199">
        <v>0</v>
      </c>
      <c r="AM25" s="199">
        <v>0</v>
      </c>
      <c r="AN25" s="199">
        <v>0</v>
      </c>
      <c r="AO25" s="199">
        <v>15</v>
      </c>
      <c r="AP25" s="199">
        <v>0</v>
      </c>
      <c r="AQ25" s="199">
        <v>0</v>
      </c>
      <c r="AR25" s="199">
        <v>0</v>
      </c>
      <c r="AS25" s="199">
        <v>0</v>
      </c>
      <c r="AT25" s="199">
        <v>0</v>
      </c>
    </row>
    <row r="26" spans="1:46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0</v>
      </c>
      <c r="L26" s="199">
        <v>0</v>
      </c>
      <c r="M26" s="199">
        <v>0</v>
      </c>
      <c r="N26" s="199">
        <v>0</v>
      </c>
      <c r="O26" s="199">
        <v>0</v>
      </c>
      <c r="P26" s="199">
        <v>0</v>
      </c>
      <c r="Q26" s="199">
        <v>0</v>
      </c>
      <c r="R26" s="199">
        <v>0</v>
      </c>
      <c r="S26" s="199">
        <v>0</v>
      </c>
      <c r="T26" s="199">
        <v>0</v>
      </c>
      <c r="U26" s="199">
        <v>0</v>
      </c>
      <c r="V26" s="199">
        <v>0</v>
      </c>
      <c r="W26" s="199">
        <v>0</v>
      </c>
      <c r="X26" s="199">
        <v>0</v>
      </c>
      <c r="Y26" s="199">
        <v>0</v>
      </c>
      <c r="Z26" s="199">
        <v>0</v>
      </c>
      <c r="AA26" s="199">
        <v>0</v>
      </c>
      <c r="AB26" s="199">
        <v>0</v>
      </c>
      <c r="AC26" s="199">
        <v>2.08</v>
      </c>
      <c r="AD26" s="199">
        <v>0</v>
      </c>
      <c r="AE26" s="199">
        <v>0</v>
      </c>
      <c r="AF26" s="199">
        <v>0</v>
      </c>
      <c r="AG26" s="199">
        <v>18.79</v>
      </c>
      <c r="AH26" s="199">
        <v>0</v>
      </c>
      <c r="AI26" s="199">
        <v>50</v>
      </c>
      <c r="AJ26" s="199">
        <v>0</v>
      </c>
      <c r="AK26" s="199">
        <v>31.04</v>
      </c>
      <c r="AL26" s="199">
        <v>0</v>
      </c>
      <c r="AM26" s="199">
        <v>0</v>
      </c>
      <c r="AN26" s="199">
        <v>0</v>
      </c>
      <c r="AO26" s="199">
        <v>15</v>
      </c>
      <c r="AP26" s="199">
        <v>0</v>
      </c>
      <c r="AQ26" s="199">
        <v>0</v>
      </c>
      <c r="AR26" s="199">
        <v>0</v>
      </c>
      <c r="AS26" s="199">
        <v>0</v>
      </c>
      <c r="AT26" s="199">
        <v>0</v>
      </c>
    </row>
    <row r="27" spans="1:46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0</v>
      </c>
      <c r="L27" s="199">
        <v>0</v>
      </c>
      <c r="M27" s="199">
        <v>0</v>
      </c>
      <c r="N27" s="199">
        <v>0</v>
      </c>
      <c r="O27" s="199">
        <v>0</v>
      </c>
      <c r="P27" s="199">
        <v>0</v>
      </c>
      <c r="Q27" s="199">
        <v>0</v>
      </c>
      <c r="R27" s="199">
        <v>0</v>
      </c>
      <c r="S27" s="199">
        <v>0</v>
      </c>
      <c r="T27" s="199">
        <v>0</v>
      </c>
      <c r="U27" s="199">
        <v>0</v>
      </c>
      <c r="V27" s="199">
        <v>0</v>
      </c>
      <c r="W27" s="199">
        <v>0</v>
      </c>
      <c r="X27" s="199">
        <v>0</v>
      </c>
      <c r="Y27" s="199">
        <v>0</v>
      </c>
      <c r="Z27" s="199">
        <v>0</v>
      </c>
      <c r="AA27" s="199">
        <v>0</v>
      </c>
      <c r="AB27" s="199">
        <v>0</v>
      </c>
      <c r="AC27" s="199">
        <v>2.08</v>
      </c>
      <c r="AD27" s="199">
        <v>0</v>
      </c>
      <c r="AE27" s="199">
        <v>0</v>
      </c>
      <c r="AF27" s="199">
        <v>0</v>
      </c>
      <c r="AG27" s="199">
        <v>18.79</v>
      </c>
      <c r="AH27" s="199">
        <v>0</v>
      </c>
      <c r="AI27" s="199">
        <v>50</v>
      </c>
      <c r="AJ27" s="199">
        <v>0</v>
      </c>
      <c r="AK27" s="199">
        <v>31.04</v>
      </c>
      <c r="AL27" s="199">
        <v>0</v>
      </c>
      <c r="AM27" s="199">
        <v>0</v>
      </c>
      <c r="AN27" s="199">
        <v>0</v>
      </c>
      <c r="AO27" s="199">
        <v>15</v>
      </c>
      <c r="AP27" s="199">
        <v>0</v>
      </c>
      <c r="AQ27" s="199">
        <v>0</v>
      </c>
      <c r="AR27" s="199">
        <v>0</v>
      </c>
      <c r="AS27" s="199">
        <v>0</v>
      </c>
      <c r="AT27" s="199">
        <v>0</v>
      </c>
    </row>
    <row r="28" spans="1:46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0</v>
      </c>
      <c r="L28" s="199">
        <v>0</v>
      </c>
      <c r="M28" s="199">
        <v>0</v>
      </c>
      <c r="N28" s="199">
        <v>0</v>
      </c>
      <c r="O28" s="199">
        <v>0</v>
      </c>
      <c r="P28" s="199">
        <v>0</v>
      </c>
      <c r="Q28" s="199">
        <v>0</v>
      </c>
      <c r="R28" s="199">
        <v>0</v>
      </c>
      <c r="S28" s="199">
        <v>0</v>
      </c>
      <c r="T28" s="199">
        <v>0</v>
      </c>
      <c r="U28" s="199">
        <v>0</v>
      </c>
      <c r="V28" s="199">
        <v>0</v>
      </c>
      <c r="W28" s="199">
        <v>0</v>
      </c>
      <c r="X28" s="199">
        <v>0</v>
      </c>
      <c r="Y28" s="199">
        <v>0</v>
      </c>
      <c r="Z28" s="199">
        <v>0</v>
      </c>
      <c r="AA28" s="199">
        <v>0</v>
      </c>
      <c r="AB28" s="199">
        <v>0</v>
      </c>
      <c r="AC28" s="199">
        <v>2.08</v>
      </c>
      <c r="AD28" s="199">
        <v>0</v>
      </c>
      <c r="AE28" s="199">
        <v>0</v>
      </c>
      <c r="AF28" s="199">
        <v>0</v>
      </c>
      <c r="AG28" s="199">
        <v>18.79</v>
      </c>
      <c r="AH28" s="199">
        <v>0</v>
      </c>
      <c r="AI28" s="199">
        <v>50</v>
      </c>
      <c r="AJ28" s="199">
        <v>0</v>
      </c>
      <c r="AK28" s="199">
        <v>31.04</v>
      </c>
      <c r="AL28" s="199">
        <v>0</v>
      </c>
      <c r="AM28" s="199">
        <v>0</v>
      </c>
      <c r="AN28" s="199">
        <v>0</v>
      </c>
      <c r="AO28" s="199">
        <v>15</v>
      </c>
      <c r="AP28" s="199">
        <v>0</v>
      </c>
      <c r="AQ28" s="199">
        <v>0</v>
      </c>
      <c r="AR28" s="199">
        <v>0</v>
      </c>
      <c r="AS28" s="199">
        <v>0</v>
      </c>
      <c r="AT28" s="199">
        <v>0</v>
      </c>
    </row>
    <row r="29" spans="1:46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0</v>
      </c>
      <c r="L29" s="199">
        <v>0</v>
      </c>
      <c r="M29" s="199">
        <v>0</v>
      </c>
      <c r="N29" s="199">
        <v>0</v>
      </c>
      <c r="O29" s="199">
        <v>0</v>
      </c>
      <c r="P29" s="199">
        <v>0</v>
      </c>
      <c r="Q29" s="199">
        <v>0</v>
      </c>
      <c r="R29" s="199">
        <v>0</v>
      </c>
      <c r="S29" s="199">
        <v>0</v>
      </c>
      <c r="T29" s="199">
        <v>0</v>
      </c>
      <c r="U29" s="199">
        <v>0</v>
      </c>
      <c r="V29" s="199">
        <v>0</v>
      </c>
      <c r="W29" s="199">
        <v>0</v>
      </c>
      <c r="X29" s="199">
        <v>0</v>
      </c>
      <c r="Y29" s="199">
        <v>0</v>
      </c>
      <c r="Z29" s="199">
        <v>0</v>
      </c>
      <c r="AA29" s="199">
        <v>0</v>
      </c>
      <c r="AB29" s="199">
        <v>0</v>
      </c>
      <c r="AC29" s="199">
        <v>2.08</v>
      </c>
      <c r="AD29" s="199">
        <v>0</v>
      </c>
      <c r="AE29" s="199">
        <v>0</v>
      </c>
      <c r="AF29" s="199">
        <v>0</v>
      </c>
      <c r="AG29" s="199">
        <v>18.79</v>
      </c>
      <c r="AH29" s="199">
        <v>0</v>
      </c>
      <c r="AI29" s="199">
        <v>50</v>
      </c>
      <c r="AJ29" s="199">
        <v>0</v>
      </c>
      <c r="AK29" s="199">
        <v>31.04</v>
      </c>
      <c r="AL29" s="199">
        <v>0</v>
      </c>
      <c r="AM29" s="199">
        <v>0</v>
      </c>
      <c r="AN29" s="199">
        <v>0</v>
      </c>
      <c r="AO29" s="199">
        <v>15</v>
      </c>
      <c r="AP29" s="199">
        <v>0</v>
      </c>
      <c r="AQ29" s="199">
        <v>0</v>
      </c>
      <c r="AR29" s="199">
        <v>0</v>
      </c>
      <c r="AS29" s="199">
        <v>0</v>
      </c>
      <c r="AT29" s="199">
        <v>0</v>
      </c>
    </row>
    <row r="30" spans="1:46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0</v>
      </c>
      <c r="L30" s="199">
        <v>0</v>
      </c>
      <c r="M30" s="199">
        <v>0</v>
      </c>
      <c r="N30" s="199">
        <v>0</v>
      </c>
      <c r="O30" s="199">
        <v>0</v>
      </c>
      <c r="P30" s="199">
        <v>0</v>
      </c>
      <c r="Q30" s="199">
        <v>0</v>
      </c>
      <c r="R30" s="199">
        <v>0</v>
      </c>
      <c r="S30" s="199">
        <v>0</v>
      </c>
      <c r="T30" s="199">
        <v>0</v>
      </c>
      <c r="U30" s="199">
        <v>0</v>
      </c>
      <c r="V30" s="199">
        <v>0</v>
      </c>
      <c r="W30" s="199">
        <v>0</v>
      </c>
      <c r="X30" s="199">
        <v>0</v>
      </c>
      <c r="Y30" s="199">
        <v>0</v>
      </c>
      <c r="Z30" s="199">
        <v>0</v>
      </c>
      <c r="AA30" s="199">
        <v>0</v>
      </c>
      <c r="AB30" s="199">
        <v>0</v>
      </c>
      <c r="AC30" s="199">
        <v>2.08</v>
      </c>
      <c r="AD30" s="199">
        <v>0</v>
      </c>
      <c r="AE30" s="199">
        <v>0</v>
      </c>
      <c r="AF30" s="199">
        <v>0</v>
      </c>
      <c r="AG30" s="199">
        <v>18.79</v>
      </c>
      <c r="AH30" s="199">
        <v>0</v>
      </c>
      <c r="AI30" s="199">
        <v>50</v>
      </c>
      <c r="AJ30" s="199">
        <v>0</v>
      </c>
      <c r="AK30" s="199">
        <v>31.04</v>
      </c>
      <c r="AL30" s="199">
        <v>0</v>
      </c>
      <c r="AM30" s="199">
        <v>0</v>
      </c>
      <c r="AN30" s="199">
        <v>0</v>
      </c>
      <c r="AO30" s="199">
        <v>15</v>
      </c>
      <c r="AP30" s="199">
        <v>0</v>
      </c>
      <c r="AQ30" s="199">
        <v>0</v>
      </c>
      <c r="AR30" s="199">
        <v>0</v>
      </c>
      <c r="AS30" s="199">
        <v>0</v>
      </c>
      <c r="AT30" s="199">
        <v>0</v>
      </c>
    </row>
    <row r="31" spans="1:46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0</v>
      </c>
      <c r="L31" s="199">
        <v>0</v>
      </c>
      <c r="M31" s="199">
        <v>0</v>
      </c>
      <c r="N31" s="199">
        <v>0</v>
      </c>
      <c r="O31" s="199">
        <v>0</v>
      </c>
      <c r="P31" s="199">
        <v>0</v>
      </c>
      <c r="Q31" s="199">
        <v>0</v>
      </c>
      <c r="R31" s="199">
        <v>0</v>
      </c>
      <c r="S31" s="199">
        <v>0</v>
      </c>
      <c r="T31" s="199">
        <v>0</v>
      </c>
      <c r="U31" s="199">
        <v>0</v>
      </c>
      <c r="V31" s="199">
        <v>0</v>
      </c>
      <c r="W31" s="199">
        <v>0</v>
      </c>
      <c r="X31" s="199">
        <v>0</v>
      </c>
      <c r="Y31" s="199">
        <v>0</v>
      </c>
      <c r="Z31" s="199">
        <v>0</v>
      </c>
      <c r="AA31" s="199">
        <v>0</v>
      </c>
      <c r="AB31" s="199">
        <v>0</v>
      </c>
      <c r="AC31" s="199">
        <v>2.08</v>
      </c>
      <c r="AD31" s="199">
        <v>0</v>
      </c>
      <c r="AE31" s="199">
        <v>0</v>
      </c>
      <c r="AF31" s="199">
        <v>0</v>
      </c>
      <c r="AG31" s="199">
        <v>18.79</v>
      </c>
      <c r="AH31" s="199">
        <v>0</v>
      </c>
      <c r="AI31" s="199">
        <v>50</v>
      </c>
      <c r="AJ31" s="199">
        <v>0</v>
      </c>
      <c r="AK31" s="199">
        <v>31.04</v>
      </c>
      <c r="AL31" s="199">
        <v>0</v>
      </c>
      <c r="AM31" s="199">
        <v>0</v>
      </c>
      <c r="AN31" s="199">
        <v>0</v>
      </c>
      <c r="AO31" s="199">
        <v>15</v>
      </c>
      <c r="AP31" s="199">
        <v>0</v>
      </c>
      <c r="AQ31" s="199">
        <v>0</v>
      </c>
      <c r="AR31" s="199">
        <v>0</v>
      </c>
      <c r="AS31" s="199">
        <v>0</v>
      </c>
      <c r="AT31" s="199">
        <v>0</v>
      </c>
    </row>
    <row r="32" spans="1:46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0</v>
      </c>
      <c r="L32" s="199">
        <v>0</v>
      </c>
      <c r="M32" s="199">
        <v>0</v>
      </c>
      <c r="N32" s="199">
        <v>0</v>
      </c>
      <c r="O32" s="199">
        <v>0</v>
      </c>
      <c r="P32" s="199">
        <v>0</v>
      </c>
      <c r="Q32" s="199">
        <v>0</v>
      </c>
      <c r="R32" s="199">
        <v>0</v>
      </c>
      <c r="S32" s="199">
        <v>0</v>
      </c>
      <c r="T32" s="199">
        <v>0</v>
      </c>
      <c r="U32" s="199">
        <v>0</v>
      </c>
      <c r="V32" s="199">
        <v>0</v>
      </c>
      <c r="W32" s="199">
        <v>0</v>
      </c>
      <c r="X32" s="199">
        <v>0</v>
      </c>
      <c r="Y32" s="199">
        <v>0</v>
      </c>
      <c r="Z32" s="199">
        <v>0</v>
      </c>
      <c r="AA32" s="199">
        <v>0</v>
      </c>
      <c r="AB32" s="199">
        <v>0</v>
      </c>
      <c r="AC32" s="199">
        <v>2.08</v>
      </c>
      <c r="AD32" s="199">
        <v>0</v>
      </c>
      <c r="AE32" s="199">
        <v>0</v>
      </c>
      <c r="AF32" s="199">
        <v>0</v>
      </c>
      <c r="AG32" s="199">
        <v>18.79</v>
      </c>
      <c r="AH32" s="199">
        <v>0</v>
      </c>
      <c r="AI32" s="199">
        <v>50</v>
      </c>
      <c r="AJ32" s="199">
        <v>0</v>
      </c>
      <c r="AK32" s="199">
        <v>31.04</v>
      </c>
      <c r="AL32" s="199">
        <v>0</v>
      </c>
      <c r="AM32" s="199">
        <v>0</v>
      </c>
      <c r="AN32" s="199">
        <v>0</v>
      </c>
      <c r="AO32" s="199">
        <v>15</v>
      </c>
      <c r="AP32" s="199">
        <v>0</v>
      </c>
      <c r="AQ32" s="199">
        <v>0</v>
      </c>
      <c r="AR32" s="199">
        <v>0</v>
      </c>
      <c r="AS32" s="199">
        <v>0</v>
      </c>
      <c r="AT32" s="199">
        <v>0</v>
      </c>
    </row>
    <row r="33" spans="1:46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0</v>
      </c>
      <c r="L33" s="199">
        <v>0</v>
      </c>
      <c r="M33" s="199">
        <v>0</v>
      </c>
      <c r="N33" s="199">
        <v>0</v>
      </c>
      <c r="O33" s="199">
        <v>0</v>
      </c>
      <c r="P33" s="199">
        <v>0</v>
      </c>
      <c r="Q33" s="199">
        <v>0</v>
      </c>
      <c r="R33" s="199">
        <v>0</v>
      </c>
      <c r="S33" s="199">
        <v>0</v>
      </c>
      <c r="T33" s="199">
        <v>0</v>
      </c>
      <c r="U33" s="199">
        <v>0</v>
      </c>
      <c r="V33" s="199">
        <v>0</v>
      </c>
      <c r="W33" s="199">
        <v>0</v>
      </c>
      <c r="X33" s="199">
        <v>0</v>
      </c>
      <c r="Y33" s="199">
        <v>0</v>
      </c>
      <c r="Z33" s="199">
        <v>0</v>
      </c>
      <c r="AA33" s="199">
        <v>0</v>
      </c>
      <c r="AB33" s="199">
        <v>0</v>
      </c>
      <c r="AC33" s="199">
        <v>2.08</v>
      </c>
      <c r="AD33" s="199">
        <v>0</v>
      </c>
      <c r="AE33" s="199">
        <v>0</v>
      </c>
      <c r="AF33" s="199">
        <v>0</v>
      </c>
      <c r="AG33" s="199">
        <v>18.79</v>
      </c>
      <c r="AH33" s="199">
        <v>0</v>
      </c>
      <c r="AI33" s="199">
        <v>50</v>
      </c>
      <c r="AJ33" s="199">
        <v>0</v>
      </c>
      <c r="AK33" s="199">
        <v>31.04</v>
      </c>
      <c r="AL33" s="199">
        <v>0</v>
      </c>
      <c r="AM33" s="199">
        <v>0</v>
      </c>
      <c r="AN33" s="199">
        <v>0</v>
      </c>
      <c r="AO33" s="199">
        <v>15</v>
      </c>
      <c r="AP33" s="199">
        <v>0</v>
      </c>
      <c r="AQ33" s="199">
        <v>0</v>
      </c>
      <c r="AR33" s="199">
        <v>0</v>
      </c>
      <c r="AS33" s="199">
        <v>0</v>
      </c>
      <c r="AT33" s="199">
        <v>0</v>
      </c>
    </row>
    <row r="34" spans="1:46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0</v>
      </c>
      <c r="L34" s="199">
        <v>0</v>
      </c>
      <c r="M34" s="199">
        <v>0</v>
      </c>
      <c r="N34" s="199">
        <v>0</v>
      </c>
      <c r="O34" s="199">
        <v>0</v>
      </c>
      <c r="P34" s="199">
        <v>0</v>
      </c>
      <c r="Q34" s="199">
        <v>0</v>
      </c>
      <c r="R34" s="199">
        <v>0</v>
      </c>
      <c r="S34" s="199">
        <v>0</v>
      </c>
      <c r="T34" s="199">
        <v>0</v>
      </c>
      <c r="U34" s="199">
        <v>0</v>
      </c>
      <c r="V34" s="199">
        <v>0</v>
      </c>
      <c r="W34" s="199">
        <v>0</v>
      </c>
      <c r="X34" s="199">
        <v>0</v>
      </c>
      <c r="Y34" s="199">
        <v>0</v>
      </c>
      <c r="Z34" s="199">
        <v>0</v>
      </c>
      <c r="AA34" s="199">
        <v>0</v>
      </c>
      <c r="AB34" s="199">
        <v>0</v>
      </c>
      <c r="AC34" s="199">
        <v>2.08</v>
      </c>
      <c r="AD34" s="199">
        <v>0</v>
      </c>
      <c r="AE34" s="199">
        <v>0</v>
      </c>
      <c r="AF34" s="199">
        <v>0</v>
      </c>
      <c r="AG34" s="199">
        <v>18.79</v>
      </c>
      <c r="AH34" s="199">
        <v>0</v>
      </c>
      <c r="AI34" s="199">
        <v>50</v>
      </c>
      <c r="AJ34" s="199">
        <v>0</v>
      </c>
      <c r="AK34" s="199">
        <v>31.04</v>
      </c>
      <c r="AL34" s="199">
        <v>0</v>
      </c>
      <c r="AM34" s="199">
        <v>0</v>
      </c>
      <c r="AN34" s="199">
        <v>0</v>
      </c>
      <c r="AO34" s="199">
        <v>15</v>
      </c>
      <c r="AP34" s="199">
        <v>0</v>
      </c>
      <c r="AQ34" s="199">
        <v>0</v>
      </c>
      <c r="AR34" s="199">
        <v>0</v>
      </c>
      <c r="AS34" s="199">
        <v>0</v>
      </c>
      <c r="AT34" s="199">
        <v>0</v>
      </c>
    </row>
    <row r="35" spans="1:46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0</v>
      </c>
      <c r="L35" s="199">
        <v>0</v>
      </c>
      <c r="M35" s="199">
        <v>0</v>
      </c>
      <c r="N35" s="199">
        <v>0</v>
      </c>
      <c r="O35" s="199">
        <v>0</v>
      </c>
      <c r="P35" s="199">
        <v>0</v>
      </c>
      <c r="Q35" s="199">
        <v>0</v>
      </c>
      <c r="R35" s="199">
        <v>0</v>
      </c>
      <c r="S35" s="199">
        <v>0</v>
      </c>
      <c r="T35" s="199">
        <v>0</v>
      </c>
      <c r="U35" s="199">
        <v>0</v>
      </c>
      <c r="V35" s="199">
        <v>0</v>
      </c>
      <c r="W35" s="199">
        <v>0</v>
      </c>
      <c r="X35" s="199">
        <v>0</v>
      </c>
      <c r="Y35" s="199">
        <v>0</v>
      </c>
      <c r="Z35" s="199">
        <v>0</v>
      </c>
      <c r="AA35" s="199">
        <v>0</v>
      </c>
      <c r="AB35" s="199">
        <v>0</v>
      </c>
      <c r="AC35" s="199">
        <v>2.08</v>
      </c>
      <c r="AD35" s="199">
        <v>0</v>
      </c>
      <c r="AE35" s="199">
        <v>0</v>
      </c>
      <c r="AF35" s="199">
        <v>0</v>
      </c>
      <c r="AG35" s="199">
        <v>18.79</v>
      </c>
      <c r="AH35" s="199">
        <v>0</v>
      </c>
      <c r="AI35" s="199">
        <v>50</v>
      </c>
      <c r="AJ35" s="199">
        <v>0</v>
      </c>
      <c r="AK35" s="199">
        <v>31.04</v>
      </c>
      <c r="AL35" s="199">
        <v>0</v>
      </c>
      <c r="AM35" s="199">
        <v>0</v>
      </c>
      <c r="AN35" s="199">
        <v>0</v>
      </c>
      <c r="AO35" s="199">
        <v>15</v>
      </c>
      <c r="AP35" s="199">
        <v>0</v>
      </c>
      <c r="AQ35" s="199">
        <v>0</v>
      </c>
      <c r="AR35" s="199">
        <v>0</v>
      </c>
      <c r="AS35" s="199">
        <v>0</v>
      </c>
      <c r="AT35" s="199">
        <v>0</v>
      </c>
    </row>
    <row r="36" spans="1:46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0</v>
      </c>
      <c r="L36" s="199">
        <v>0</v>
      </c>
      <c r="M36" s="199">
        <v>0</v>
      </c>
      <c r="N36" s="199">
        <v>0</v>
      </c>
      <c r="O36" s="199">
        <v>0</v>
      </c>
      <c r="P36" s="199">
        <v>0</v>
      </c>
      <c r="Q36" s="199">
        <v>0</v>
      </c>
      <c r="R36" s="199">
        <v>0</v>
      </c>
      <c r="S36" s="199">
        <v>0</v>
      </c>
      <c r="T36" s="199">
        <v>0</v>
      </c>
      <c r="U36" s="199">
        <v>0</v>
      </c>
      <c r="V36" s="199">
        <v>0</v>
      </c>
      <c r="W36" s="199">
        <v>0</v>
      </c>
      <c r="X36" s="199">
        <v>0</v>
      </c>
      <c r="Y36" s="199">
        <v>0</v>
      </c>
      <c r="Z36" s="199">
        <v>0</v>
      </c>
      <c r="AA36" s="199">
        <v>0</v>
      </c>
      <c r="AB36" s="199">
        <v>0</v>
      </c>
      <c r="AC36" s="199">
        <v>2.08</v>
      </c>
      <c r="AD36" s="199">
        <v>0</v>
      </c>
      <c r="AE36" s="199">
        <v>0</v>
      </c>
      <c r="AF36" s="199">
        <v>0</v>
      </c>
      <c r="AG36" s="199">
        <v>18.79</v>
      </c>
      <c r="AH36" s="199">
        <v>0</v>
      </c>
      <c r="AI36" s="199">
        <v>50</v>
      </c>
      <c r="AJ36" s="199">
        <v>0</v>
      </c>
      <c r="AK36" s="199">
        <v>31.04</v>
      </c>
      <c r="AL36" s="199">
        <v>0</v>
      </c>
      <c r="AM36" s="199">
        <v>0</v>
      </c>
      <c r="AN36" s="199">
        <v>0</v>
      </c>
      <c r="AO36" s="199">
        <v>15</v>
      </c>
      <c r="AP36" s="199">
        <v>0</v>
      </c>
      <c r="AQ36" s="199">
        <v>0</v>
      </c>
      <c r="AR36" s="199">
        <v>0</v>
      </c>
      <c r="AS36" s="199">
        <v>0</v>
      </c>
      <c r="AT36" s="199">
        <v>0</v>
      </c>
    </row>
    <row r="37" spans="1:46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0</v>
      </c>
      <c r="L37" s="199">
        <v>0</v>
      </c>
      <c r="M37" s="199">
        <v>0</v>
      </c>
      <c r="N37" s="199">
        <v>0</v>
      </c>
      <c r="O37" s="199">
        <v>0</v>
      </c>
      <c r="P37" s="199">
        <v>0</v>
      </c>
      <c r="Q37" s="199">
        <v>0</v>
      </c>
      <c r="R37" s="199">
        <v>0</v>
      </c>
      <c r="S37" s="199">
        <v>0</v>
      </c>
      <c r="T37" s="199">
        <v>0</v>
      </c>
      <c r="U37" s="199">
        <v>0</v>
      </c>
      <c r="V37" s="199">
        <v>0</v>
      </c>
      <c r="W37" s="199">
        <v>0</v>
      </c>
      <c r="X37" s="199">
        <v>0</v>
      </c>
      <c r="Y37" s="199">
        <v>0</v>
      </c>
      <c r="Z37" s="199">
        <v>0</v>
      </c>
      <c r="AA37" s="199">
        <v>0</v>
      </c>
      <c r="AB37" s="199">
        <v>0</v>
      </c>
      <c r="AC37" s="199">
        <v>2.08</v>
      </c>
      <c r="AD37" s="199">
        <v>0</v>
      </c>
      <c r="AE37" s="199">
        <v>0</v>
      </c>
      <c r="AF37" s="199">
        <v>0</v>
      </c>
      <c r="AG37" s="199">
        <v>18.79</v>
      </c>
      <c r="AH37" s="199">
        <v>0</v>
      </c>
      <c r="AI37" s="199">
        <v>50</v>
      </c>
      <c r="AJ37" s="199">
        <v>0</v>
      </c>
      <c r="AK37" s="199">
        <v>31.04</v>
      </c>
      <c r="AL37" s="199">
        <v>0</v>
      </c>
      <c r="AM37" s="199">
        <v>0</v>
      </c>
      <c r="AN37" s="199">
        <v>0</v>
      </c>
      <c r="AO37" s="199">
        <v>15</v>
      </c>
      <c r="AP37" s="199">
        <v>0</v>
      </c>
      <c r="AQ37" s="199">
        <v>0</v>
      </c>
      <c r="AR37" s="199">
        <v>0</v>
      </c>
      <c r="AS37" s="199">
        <v>0</v>
      </c>
      <c r="AT37" s="199">
        <v>0</v>
      </c>
    </row>
    <row r="38" spans="1:46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0</v>
      </c>
      <c r="L38" s="199">
        <v>0</v>
      </c>
      <c r="M38" s="199">
        <v>0</v>
      </c>
      <c r="N38" s="199">
        <v>0</v>
      </c>
      <c r="O38" s="199">
        <v>0</v>
      </c>
      <c r="P38" s="199">
        <v>0</v>
      </c>
      <c r="Q38" s="199">
        <v>0</v>
      </c>
      <c r="R38" s="199">
        <v>0</v>
      </c>
      <c r="S38" s="199">
        <v>0</v>
      </c>
      <c r="T38" s="199">
        <v>0</v>
      </c>
      <c r="U38" s="199">
        <v>0</v>
      </c>
      <c r="V38" s="199">
        <v>0</v>
      </c>
      <c r="W38" s="199">
        <v>0</v>
      </c>
      <c r="X38" s="199">
        <v>0</v>
      </c>
      <c r="Y38" s="199">
        <v>0</v>
      </c>
      <c r="Z38" s="199">
        <v>0</v>
      </c>
      <c r="AA38" s="199">
        <v>0</v>
      </c>
      <c r="AB38" s="199">
        <v>0</v>
      </c>
      <c r="AC38" s="199">
        <v>2.08</v>
      </c>
      <c r="AD38" s="199">
        <v>0</v>
      </c>
      <c r="AE38" s="199">
        <v>0</v>
      </c>
      <c r="AF38" s="199">
        <v>0</v>
      </c>
      <c r="AG38" s="199">
        <v>18.79</v>
      </c>
      <c r="AH38" s="199">
        <v>0</v>
      </c>
      <c r="AI38" s="199">
        <v>50</v>
      </c>
      <c r="AJ38" s="199">
        <v>0</v>
      </c>
      <c r="AK38" s="199">
        <v>31.04</v>
      </c>
      <c r="AL38" s="199">
        <v>0</v>
      </c>
      <c r="AM38" s="199">
        <v>0</v>
      </c>
      <c r="AN38" s="199">
        <v>0</v>
      </c>
      <c r="AO38" s="199">
        <v>15</v>
      </c>
      <c r="AP38" s="199">
        <v>0</v>
      </c>
      <c r="AQ38" s="199">
        <v>0</v>
      </c>
      <c r="AR38" s="199">
        <v>0</v>
      </c>
      <c r="AS38" s="199">
        <v>0</v>
      </c>
      <c r="AT38" s="199">
        <v>0</v>
      </c>
    </row>
    <row r="39" spans="1:46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0</v>
      </c>
      <c r="L39" s="199">
        <v>0</v>
      </c>
      <c r="M39" s="199">
        <v>0</v>
      </c>
      <c r="N39" s="199">
        <v>0</v>
      </c>
      <c r="O39" s="199">
        <v>0</v>
      </c>
      <c r="P39" s="199">
        <v>0</v>
      </c>
      <c r="Q39" s="199">
        <v>0</v>
      </c>
      <c r="R39" s="199">
        <v>0</v>
      </c>
      <c r="S39" s="199">
        <v>0</v>
      </c>
      <c r="T39" s="199">
        <v>0</v>
      </c>
      <c r="U39" s="199">
        <v>0</v>
      </c>
      <c r="V39" s="199">
        <v>0</v>
      </c>
      <c r="W39" s="199">
        <v>0</v>
      </c>
      <c r="X39" s="199">
        <v>0</v>
      </c>
      <c r="Y39" s="199">
        <v>0</v>
      </c>
      <c r="Z39" s="199">
        <v>0</v>
      </c>
      <c r="AA39" s="199">
        <v>0</v>
      </c>
      <c r="AB39" s="199">
        <v>0</v>
      </c>
      <c r="AC39" s="199">
        <v>2.08</v>
      </c>
      <c r="AD39" s="199">
        <v>0</v>
      </c>
      <c r="AE39" s="199">
        <v>0</v>
      </c>
      <c r="AF39" s="199">
        <v>0</v>
      </c>
      <c r="AG39" s="199">
        <v>18.79</v>
      </c>
      <c r="AH39" s="199">
        <v>0</v>
      </c>
      <c r="AI39" s="199">
        <v>50</v>
      </c>
      <c r="AJ39" s="199">
        <v>0</v>
      </c>
      <c r="AK39" s="199">
        <v>31.04</v>
      </c>
      <c r="AL39" s="199">
        <v>0</v>
      </c>
      <c r="AM39" s="199">
        <v>0</v>
      </c>
      <c r="AN39" s="199">
        <v>0</v>
      </c>
      <c r="AO39" s="199">
        <v>15</v>
      </c>
      <c r="AP39" s="199">
        <v>0</v>
      </c>
      <c r="AQ39" s="199">
        <v>0</v>
      </c>
      <c r="AR39" s="199">
        <v>0</v>
      </c>
      <c r="AS39" s="199">
        <v>0</v>
      </c>
      <c r="AT39" s="199">
        <v>0</v>
      </c>
    </row>
    <row r="40" spans="1:46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0</v>
      </c>
      <c r="L40" s="199">
        <v>0</v>
      </c>
      <c r="M40" s="199">
        <v>0</v>
      </c>
      <c r="N40" s="199">
        <v>0</v>
      </c>
      <c r="O40" s="199">
        <v>0</v>
      </c>
      <c r="P40" s="199">
        <v>0</v>
      </c>
      <c r="Q40" s="199">
        <v>0</v>
      </c>
      <c r="R40" s="199">
        <v>0</v>
      </c>
      <c r="S40" s="199">
        <v>0</v>
      </c>
      <c r="T40" s="199">
        <v>0</v>
      </c>
      <c r="U40" s="199">
        <v>0</v>
      </c>
      <c r="V40" s="199">
        <v>0</v>
      </c>
      <c r="W40" s="199">
        <v>0</v>
      </c>
      <c r="X40" s="199">
        <v>0</v>
      </c>
      <c r="Y40" s="199">
        <v>0</v>
      </c>
      <c r="Z40" s="199">
        <v>0</v>
      </c>
      <c r="AA40" s="199">
        <v>0</v>
      </c>
      <c r="AB40" s="199">
        <v>0</v>
      </c>
      <c r="AC40" s="199">
        <v>2.08</v>
      </c>
      <c r="AD40" s="199">
        <v>0</v>
      </c>
      <c r="AE40" s="199">
        <v>0</v>
      </c>
      <c r="AF40" s="199">
        <v>0</v>
      </c>
      <c r="AG40" s="199">
        <v>18.79</v>
      </c>
      <c r="AH40" s="199">
        <v>0</v>
      </c>
      <c r="AI40" s="199">
        <v>50</v>
      </c>
      <c r="AJ40" s="199">
        <v>0</v>
      </c>
      <c r="AK40" s="199">
        <v>31.04</v>
      </c>
      <c r="AL40" s="199">
        <v>0</v>
      </c>
      <c r="AM40" s="199">
        <v>0</v>
      </c>
      <c r="AN40" s="199">
        <v>0</v>
      </c>
      <c r="AO40" s="199">
        <v>15</v>
      </c>
      <c r="AP40" s="199">
        <v>0</v>
      </c>
      <c r="AQ40" s="199">
        <v>0</v>
      </c>
      <c r="AR40" s="199">
        <v>0</v>
      </c>
      <c r="AS40" s="199">
        <v>0</v>
      </c>
      <c r="AT40" s="199">
        <v>0</v>
      </c>
    </row>
    <row r="41" spans="1:46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0</v>
      </c>
      <c r="L41" s="199">
        <v>0</v>
      </c>
      <c r="M41" s="199">
        <v>0</v>
      </c>
      <c r="N41" s="199">
        <v>0</v>
      </c>
      <c r="O41" s="199">
        <v>0</v>
      </c>
      <c r="P41" s="199">
        <v>0</v>
      </c>
      <c r="Q41" s="199">
        <v>0</v>
      </c>
      <c r="R41" s="199">
        <v>0</v>
      </c>
      <c r="S41" s="199">
        <v>0</v>
      </c>
      <c r="T41" s="199">
        <v>0</v>
      </c>
      <c r="U41" s="199">
        <v>0</v>
      </c>
      <c r="V41" s="199">
        <v>0</v>
      </c>
      <c r="W41" s="199">
        <v>0</v>
      </c>
      <c r="X41" s="199">
        <v>0</v>
      </c>
      <c r="Y41" s="199">
        <v>0</v>
      </c>
      <c r="Z41" s="199">
        <v>0</v>
      </c>
      <c r="AA41" s="199">
        <v>0</v>
      </c>
      <c r="AB41" s="199">
        <v>0</v>
      </c>
      <c r="AC41" s="199">
        <v>2.08</v>
      </c>
      <c r="AD41" s="199">
        <v>0</v>
      </c>
      <c r="AE41" s="199">
        <v>0</v>
      </c>
      <c r="AF41" s="199">
        <v>0</v>
      </c>
      <c r="AG41" s="199">
        <v>18.79</v>
      </c>
      <c r="AH41" s="199">
        <v>0</v>
      </c>
      <c r="AI41" s="199">
        <v>50</v>
      </c>
      <c r="AJ41" s="199">
        <v>0</v>
      </c>
      <c r="AK41" s="199">
        <v>31.04</v>
      </c>
      <c r="AL41" s="199">
        <v>0</v>
      </c>
      <c r="AM41" s="199">
        <v>0</v>
      </c>
      <c r="AN41" s="199">
        <v>0</v>
      </c>
      <c r="AO41" s="199">
        <v>15</v>
      </c>
      <c r="AP41" s="199">
        <v>0</v>
      </c>
      <c r="AQ41" s="199">
        <v>0</v>
      </c>
      <c r="AR41" s="199">
        <v>0</v>
      </c>
      <c r="AS41" s="199">
        <v>0</v>
      </c>
      <c r="AT41" s="199">
        <v>0</v>
      </c>
    </row>
    <row r="42" spans="1:46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0</v>
      </c>
      <c r="L42" s="199">
        <v>0</v>
      </c>
      <c r="M42" s="199">
        <v>0</v>
      </c>
      <c r="N42" s="199">
        <v>0</v>
      </c>
      <c r="O42" s="199">
        <v>0</v>
      </c>
      <c r="P42" s="199">
        <v>0</v>
      </c>
      <c r="Q42" s="199">
        <v>0</v>
      </c>
      <c r="R42" s="199">
        <v>0</v>
      </c>
      <c r="S42" s="199">
        <v>0</v>
      </c>
      <c r="T42" s="199">
        <v>0</v>
      </c>
      <c r="U42" s="199">
        <v>0</v>
      </c>
      <c r="V42" s="199">
        <v>0</v>
      </c>
      <c r="W42" s="199">
        <v>0</v>
      </c>
      <c r="X42" s="199">
        <v>0</v>
      </c>
      <c r="Y42" s="199">
        <v>0</v>
      </c>
      <c r="Z42" s="199">
        <v>0</v>
      </c>
      <c r="AA42" s="199">
        <v>0</v>
      </c>
      <c r="AB42" s="199">
        <v>0</v>
      </c>
      <c r="AC42" s="199">
        <v>2.08</v>
      </c>
      <c r="AD42" s="199">
        <v>0</v>
      </c>
      <c r="AE42" s="199">
        <v>0</v>
      </c>
      <c r="AF42" s="199">
        <v>0</v>
      </c>
      <c r="AG42" s="199">
        <v>18.79</v>
      </c>
      <c r="AH42" s="199">
        <v>0</v>
      </c>
      <c r="AI42" s="199">
        <v>50</v>
      </c>
      <c r="AJ42" s="199">
        <v>0</v>
      </c>
      <c r="AK42" s="199">
        <v>31.04</v>
      </c>
      <c r="AL42" s="199">
        <v>0</v>
      </c>
      <c r="AM42" s="199">
        <v>0</v>
      </c>
      <c r="AN42" s="199">
        <v>0</v>
      </c>
      <c r="AO42" s="199">
        <v>15</v>
      </c>
      <c r="AP42" s="199">
        <v>0</v>
      </c>
      <c r="AQ42" s="199">
        <v>0</v>
      </c>
      <c r="AR42" s="199">
        <v>0</v>
      </c>
      <c r="AS42" s="199">
        <v>0</v>
      </c>
      <c r="AT42" s="199">
        <v>0</v>
      </c>
    </row>
    <row r="43" spans="1:46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>
        <v>0</v>
      </c>
      <c r="P43" s="199">
        <v>0</v>
      </c>
      <c r="Q43" s="199">
        <v>0</v>
      </c>
      <c r="R43" s="199">
        <v>0</v>
      </c>
      <c r="S43" s="199">
        <v>0</v>
      </c>
      <c r="T43" s="199">
        <v>0</v>
      </c>
      <c r="U43" s="199">
        <v>0</v>
      </c>
      <c r="V43" s="199">
        <v>0</v>
      </c>
      <c r="W43" s="199">
        <v>0</v>
      </c>
      <c r="X43" s="199">
        <v>0</v>
      </c>
      <c r="Y43" s="199">
        <v>0</v>
      </c>
      <c r="Z43" s="199">
        <v>0</v>
      </c>
      <c r="AA43" s="199">
        <v>0</v>
      </c>
      <c r="AB43" s="199">
        <v>0</v>
      </c>
      <c r="AC43" s="199">
        <v>2.08</v>
      </c>
      <c r="AD43" s="199">
        <v>0</v>
      </c>
      <c r="AE43" s="199">
        <v>0</v>
      </c>
      <c r="AF43" s="199">
        <v>0</v>
      </c>
      <c r="AG43" s="199">
        <v>18.79</v>
      </c>
      <c r="AH43" s="199">
        <v>0</v>
      </c>
      <c r="AI43" s="199">
        <v>50</v>
      </c>
      <c r="AJ43" s="199">
        <v>0</v>
      </c>
      <c r="AK43" s="199">
        <v>31.04</v>
      </c>
      <c r="AL43" s="199">
        <v>0</v>
      </c>
      <c r="AM43" s="199">
        <v>0</v>
      </c>
      <c r="AN43" s="199">
        <v>0</v>
      </c>
      <c r="AO43" s="199">
        <v>15</v>
      </c>
      <c r="AP43" s="199">
        <v>0</v>
      </c>
      <c r="AQ43" s="199">
        <v>0</v>
      </c>
      <c r="AR43" s="199">
        <v>0</v>
      </c>
      <c r="AS43" s="199">
        <v>0</v>
      </c>
      <c r="AT43" s="199">
        <v>0</v>
      </c>
    </row>
    <row r="44" spans="1:46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0</v>
      </c>
      <c r="L44" s="199">
        <v>0</v>
      </c>
      <c r="M44" s="199">
        <v>0</v>
      </c>
      <c r="N44" s="199">
        <v>0</v>
      </c>
      <c r="O44" s="199">
        <v>0</v>
      </c>
      <c r="P44" s="199">
        <v>0</v>
      </c>
      <c r="Q44" s="199">
        <v>0</v>
      </c>
      <c r="R44" s="199">
        <v>0</v>
      </c>
      <c r="S44" s="199">
        <v>0</v>
      </c>
      <c r="T44" s="199">
        <v>0</v>
      </c>
      <c r="U44" s="199">
        <v>0</v>
      </c>
      <c r="V44" s="199">
        <v>0</v>
      </c>
      <c r="W44" s="199">
        <v>0</v>
      </c>
      <c r="X44" s="199">
        <v>0</v>
      </c>
      <c r="Y44" s="199">
        <v>0</v>
      </c>
      <c r="Z44" s="199">
        <v>0</v>
      </c>
      <c r="AA44" s="199">
        <v>0</v>
      </c>
      <c r="AB44" s="199">
        <v>0</v>
      </c>
      <c r="AC44" s="199">
        <v>2.08</v>
      </c>
      <c r="AD44" s="199">
        <v>0</v>
      </c>
      <c r="AE44" s="199">
        <v>0</v>
      </c>
      <c r="AF44" s="199">
        <v>0</v>
      </c>
      <c r="AG44" s="199">
        <v>18.79</v>
      </c>
      <c r="AH44" s="199">
        <v>0</v>
      </c>
      <c r="AI44" s="199">
        <v>50</v>
      </c>
      <c r="AJ44" s="199">
        <v>0</v>
      </c>
      <c r="AK44" s="199">
        <v>31.04</v>
      </c>
      <c r="AL44" s="199">
        <v>0</v>
      </c>
      <c r="AM44" s="199">
        <v>0</v>
      </c>
      <c r="AN44" s="199">
        <v>0</v>
      </c>
      <c r="AO44" s="199">
        <v>15</v>
      </c>
      <c r="AP44" s="199">
        <v>0</v>
      </c>
      <c r="AQ44" s="199">
        <v>0</v>
      </c>
      <c r="AR44" s="199">
        <v>0</v>
      </c>
      <c r="AS44" s="199">
        <v>0</v>
      </c>
      <c r="AT44" s="199">
        <v>0</v>
      </c>
    </row>
    <row r="45" spans="1:46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0</v>
      </c>
      <c r="L45" s="199">
        <v>0</v>
      </c>
      <c r="M45" s="199">
        <v>0</v>
      </c>
      <c r="N45" s="199">
        <v>0</v>
      </c>
      <c r="O45" s="199">
        <v>0</v>
      </c>
      <c r="P45" s="199">
        <v>0</v>
      </c>
      <c r="Q45" s="199">
        <v>0</v>
      </c>
      <c r="R45" s="199">
        <v>0</v>
      </c>
      <c r="S45" s="199">
        <v>0</v>
      </c>
      <c r="T45" s="199">
        <v>0</v>
      </c>
      <c r="U45" s="199">
        <v>0</v>
      </c>
      <c r="V45" s="199">
        <v>0</v>
      </c>
      <c r="W45" s="199">
        <v>0</v>
      </c>
      <c r="X45" s="199">
        <v>0</v>
      </c>
      <c r="Y45" s="199">
        <v>0</v>
      </c>
      <c r="Z45" s="199">
        <v>0</v>
      </c>
      <c r="AA45" s="199">
        <v>0</v>
      </c>
      <c r="AB45" s="199">
        <v>0</v>
      </c>
      <c r="AC45" s="199">
        <v>2.08</v>
      </c>
      <c r="AD45" s="199">
        <v>0</v>
      </c>
      <c r="AE45" s="199">
        <v>0</v>
      </c>
      <c r="AF45" s="199">
        <v>0</v>
      </c>
      <c r="AG45" s="199">
        <v>18.79</v>
      </c>
      <c r="AH45" s="199">
        <v>0</v>
      </c>
      <c r="AI45" s="199">
        <v>50</v>
      </c>
      <c r="AJ45" s="199">
        <v>0</v>
      </c>
      <c r="AK45" s="199">
        <v>31.04</v>
      </c>
      <c r="AL45" s="199">
        <v>0</v>
      </c>
      <c r="AM45" s="199">
        <v>0</v>
      </c>
      <c r="AN45" s="199">
        <v>0</v>
      </c>
      <c r="AO45" s="199">
        <v>15</v>
      </c>
      <c r="AP45" s="199">
        <v>0</v>
      </c>
      <c r="AQ45" s="199">
        <v>0</v>
      </c>
      <c r="AR45" s="199">
        <v>0</v>
      </c>
      <c r="AS45" s="199">
        <v>0</v>
      </c>
      <c r="AT45" s="199">
        <v>0</v>
      </c>
    </row>
    <row r="46" spans="1:46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0</v>
      </c>
      <c r="L46" s="199">
        <v>0</v>
      </c>
      <c r="M46" s="199">
        <v>0</v>
      </c>
      <c r="N46" s="199">
        <v>0</v>
      </c>
      <c r="O46" s="199">
        <v>0</v>
      </c>
      <c r="P46" s="199">
        <v>0</v>
      </c>
      <c r="Q46" s="199">
        <v>0</v>
      </c>
      <c r="R46" s="199">
        <v>0</v>
      </c>
      <c r="S46" s="199">
        <v>0</v>
      </c>
      <c r="T46" s="199">
        <v>0</v>
      </c>
      <c r="U46" s="199">
        <v>0</v>
      </c>
      <c r="V46" s="199">
        <v>0</v>
      </c>
      <c r="W46" s="199">
        <v>0</v>
      </c>
      <c r="X46" s="199">
        <v>0</v>
      </c>
      <c r="Y46" s="199">
        <v>0</v>
      </c>
      <c r="Z46" s="199">
        <v>0</v>
      </c>
      <c r="AA46" s="199">
        <v>0</v>
      </c>
      <c r="AB46" s="199">
        <v>0</v>
      </c>
      <c r="AC46" s="199">
        <v>2.08</v>
      </c>
      <c r="AD46" s="199">
        <v>0</v>
      </c>
      <c r="AE46" s="199">
        <v>0</v>
      </c>
      <c r="AF46" s="199">
        <v>0</v>
      </c>
      <c r="AG46" s="199">
        <v>18.79</v>
      </c>
      <c r="AH46" s="199">
        <v>0</v>
      </c>
      <c r="AI46" s="199">
        <v>50</v>
      </c>
      <c r="AJ46" s="199">
        <v>0</v>
      </c>
      <c r="AK46" s="199">
        <v>31.04</v>
      </c>
      <c r="AL46" s="199">
        <v>0</v>
      </c>
      <c r="AM46" s="199">
        <v>0</v>
      </c>
      <c r="AN46" s="199">
        <v>0</v>
      </c>
      <c r="AO46" s="199">
        <v>15</v>
      </c>
      <c r="AP46" s="199">
        <v>0</v>
      </c>
      <c r="AQ46" s="199">
        <v>0</v>
      </c>
      <c r="AR46" s="199">
        <v>0</v>
      </c>
      <c r="AS46" s="199">
        <v>0</v>
      </c>
      <c r="AT46" s="199">
        <v>0</v>
      </c>
    </row>
    <row r="47" spans="1:46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0</v>
      </c>
      <c r="L47" s="199">
        <v>0</v>
      </c>
      <c r="M47" s="199">
        <v>0</v>
      </c>
      <c r="N47" s="199">
        <v>0</v>
      </c>
      <c r="O47" s="199">
        <v>0</v>
      </c>
      <c r="P47" s="199">
        <v>0</v>
      </c>
      <c r="Q47" s="199">
        <v>0</v>
      </c>
      <c r="R47" s="199">
        <v>0</v>
      </c>
      <c r="S47" s="199">
        <v>0</v>
      </c>
      <c r="T47" s="199">
        <v>0</v>
      </c>
      <c r="U47" s="199">
        <v>0</v>
      </c>
      <c r="V47" s="199">
        <v>0</v>
      </c>
      <c r="W47" s="199">
        <v>0</v>
      </c>
      <c r="X47" s="199">
        <v>0</v>
      </c>
      <c r="Y47" s="199">
        <v>0</v>
      </c>
      <c r="Z47" s="199">
        <v>0</v>
      </c>
      <c r="AA47" s="199">
        <v>0</v>
      </c>
      <c r="AB47" s="199">
        <v>0</v>
      </c>
      <c r="AC47" s="199">
        <v>2.08</v>
      </c>
      <c r="AD47" s="199">
        <v>0</v>
      </c>
      <c r="AE47" s="199">
        <v>0</v>
      </c>
      <c r="AF47" s="199">
        <v>0</v>
      </c>
      <c r="AG47" s="199">
        <v>18.79</v>
      </c>
      <c r="AH47" s="199">
        <v>0</v>
      </c>
      <c r="AI47" s="199">
        <v>50</v>
      </c>
      <c r="AJ47" s="199">
        <v>0</v>
      </c>
      <c r="AK47" s="199">
        <v>31.04</v>
      </c>
      <c r="AL47" s="199">
        <v>0</v>
      </c>
      <c r="AM47" s="199">
        <v>0</v>
      </c>
      <c r="AN47" s="199">
        <v>0</v>
      </c>
      <c r="AO47" s="199">
        <v>15</v>
      </c>
      <c r="AP47" s="199">
        <v>0</v>
      </c>
      <c r="AQ47" s="199">
        <v>0</v>
      </c>
      <c r="AR47" s="199">
        <v>0</v>
      </c>
      <c r="AS47" s="199">
        <v>0</v>
      </c>
      <c r="AT47" s="199">
        <v>0</v>
      </c>
    </row>
    <row r="48" spans="1:46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0</v>
      </c>
      <c r="L48" s="199">
        <v>0</v>
      </c>
      <c r="M48" s="199">
        <v>0</v>
      </c>
      <c r="N48" s="199">
        <v>0</v>
      </c>
      <c r="O48" s="199">
        <v>0</v>
      </c>
      <c r="P48" s="199">
        <v>0</v>
      </c>
      <c r="Q48" s="199">
        <v>0</v>
      </c>
      <c r="R48" s="199">
        <v>0</v>
      </c>
      <c r="S48" s="199">
        <v>0</v>
      </c>
      <c r="T48" s="199">
        <v>0</v>
      </c>
      <c r="U48" s="199">
        <v>0</v>
      </c>
      <c r="V48" s="199">
        <v>0</v>
      </c>
      <c r="W48" s="199">
        <v>0</v>
      </c>
      <c r="X48" s="199">
        <v>0</v>
      </c>
      <c r="Y48" s="199">
        <v>0</v>
      </c>
      <c r="Z48" s="199">
        <v>0</v>
      </c>
      <c r="AA48" s="199">
        <v>0</v>
      </c>
      <c r="AB48" s="199">
        <v>0</v>
      </c>
      <c r="AC48" s="199">
        <v>2.0699999999999998</v>
      </c>
      <c r="AD48" s="199">
        <v>0</v>
      </c>
      <c r="AE48" s="199">
        <v>0</v>
      </c>
      <c r="AF48" s="199">
        <v>0</v>
      </c>
      <c r="AG48" s="199">
        <v>18.79</v>
      </c>
      <c r="AH48" s="199">
        <v>0</v>
      </c>
      <c r="AI48" s="199">
        <v>50</v>
      </c>
      <c r="AJ48" s="199">
        <v>0</v>
      </c>
      <c r="AK48" s="199">
        <v>31.04</v>
      </c>
      <c r="AL48" s="199">
        <v>0</v>
      </c>
      <c r="AM48" s="199">
        <v>0</v>
      </c>
      <c r="AN48" s="199">
        <v>0</v>
      </c>
      <c r="AO48" s="199">
        <v>15</v>
      </c>
      <c r="AP48" s="199">
        <v>0</v>
      </c>
      <c r="AQ48" s="199">
        <v>0</v>
      </c>
      <c r="AR48" s="199">
        <v>0</v>
      </c>
      <c r="AS48" s="199">
        <v>0</v>
      </c>
      <c r="AT48" s="199">
        <v>0</v>
      </c>
    </row>
    <row r="49" spans="1:46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0</v>
      </c>
      <c r="L49" s="199">
        <v>0</v>
      </c>
      <c r="M49" s="199">
        <v>0</v>
      </c>
      <c r="N49" s="199">
        <v>0</v>
      </c>
      <c r="O49" s="199">
        <v>0</v>
      </c>
      <c r="P49" s="199">
        <v>0</v>
      </c>
      <c r="Q49" s="199">
        <v>0</v>
      </c>
      <c r="R49" s="199">
        <v>0</v>
      </c>
      <c r="S49" s="199">
        <v>0</v>
      </c>
      <c r="T49" s="199">
        <v>0</v>
      </c>
      <c r="U49" s="199">
        <v>0</v>
      </c>
      <c r="V49" s="199">
        <v>0</v>
      </c>
      <c r="W49" s="199">
        <v>0</v>
      </c>
      <c r="X49" s="199">
        <v>0</v>
      </c>
      <c r="Y49" s="199">
        <v>0</v>
      </c>
      <c r="Z49" s="199">
        <v>0</v>
      </c>
      <c r="AA49" s="199">
        <v>0</v>
      </c>
      <c r="AB49" s="199">
        <v>0</v>
      </c>
      <c r="AC49" s="199">
        <v>2.0699999999999998</v>
      </c>
      <c r="AD49" s="199">
        <v>0</v>
      </c>
      <c r="AE49" s="199">
        <v>0</v>
      </c>
      <c r="AF49" s="199">
        <v>0</v>
      </c>
      <c r="AG49" s="199">
        <v>18.79</v>
      </c>
      <c r="AH49" s="199">
        <v>0</v>
      </c>
      <c r="AI49" s="199">
        <v>50</v>
      </c>
      <c r="AJ49" s="199">
        <v>0</v>
      </c>
      <c r="AK49" s="199">
        <v>31.04</v>
      </c>
      <c r="AL49" s="199">
        <v>0</v>
      </c>
      <c r="AM49" s="199">
        <v>0</v>
      </c>
      <c r="AN49" s="199">
        <v>0</v>
      </c>
      <c r="AO49" s="199">
        <v>15</v>
      </c>
      <c r="AP49" s="199">
        <v>0</v>
      </c>
      <c r="AQ49" s="199">
        <v>0</v>
      </c>
      <c r="AR49" s="199">
        <v>0</v>
      </c>
      <c r="AS49" s="199">
        <v>0</v>
      </c>
      <c r="AT49" s="199">
        <v>0</v>
      </c>
    </row>
    <row r="50" spans="1:46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0</v>
      </c>
      <c r="L50" s="199">
        <v>0</v>
      </c>
      <c r="M50" s="199">
        <v>0</v>
      </c>
      <c r="N50" s="199">
        <v>0</v>
      </c>
      <c r="O50" s="199">
        <v>0</v>
      </c>
      <c r="P50" s="199">
        <v>0</v>
      </c>
      <c r="Q50" s="199">
        <v>0</v>
      </c>
      <c r="R50" s="199">
        <v>0</v>
      </c>
      <c r="S50" s="199">
        <v>0</v>
      </c>
      <c r="T50" s="199">
        <v>0</v>
      </c>
      <c r="U50" s="199">
        <v>0</v>
      </c>
      <c r="V50" s="199">
        <v>0</v>
      </c>
      <c r="W50" s="199">
        <v>0</v>
      </c>
      <c r="X50" s="199">
        <v>0</v>
      </c>
      <c r="Y50" s="199">
        <v>0</v>
      </c>
      <c r="Z50" s="199">
        <v>0</v>
      </c>
      <c r="AA50" s="199">
        <v>0</v>
      </c>
      <c r="AB50" s="199">
        <v>0</v>
      </c>
      <c r="AC50" s="199">
        <v>2.0699999999999998</v>
      </c>
      <c r="AD50" s="199">
        <v>0</v>
      </c>
      <c r="AE50" s="199">
        <v>0</v>
      </c>
      <c r="AF50" s="199">
        <v>0</v>
      </c>
      <c r="AG50" s="199">
        <v>18.79</v>
      </c>
      <c r="AH50" s="199">
        <v>0</v>
      </c>
      <c r="AI50" s="199">
        <v>50</v>
      </c>
      <c r="AJ50" s="199">
        <v>0</v>
      </c>
      <c r="AK50" s="199">
        <v>31.04</v>
      </c>
      <c r="AL50" s="199">
        <v>0</v>
      </c>
      <c r="AM50" s="199">
        <v>0</v>
      </c>
      <c r="AN50" s="199">
        <v>0</v>
      </c>
      <c r="AO50" s="199">
        <v>15</v>
      </c>
      <c r="AP50" s="199">
        <v>0</v>
      </c>
      <c r="AQ50" s="199">
        <v>0</v>
      </c>
      <c r="AR50" s="199">
        <v>0</v>
      </c>
      <c r="AS50" s="199">
        <v>0</v>
      </c>
      <c r="AT50" s="199">
        <v>0</v>
      </c>
    </row>
    <row r="51" spans="1:46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0</v>
      </c>
      <c r="L51" s="199">
        <v>0</v>
      </c>
      <c r="M51" s="199">
        <v>0</v>
      </c>
      <c r="N51" s="199">
        <v>0</v>
      </c>
      <c r="O51" s="199">
        <v>0</v>
      </c>
      <c r="P51" s="199">
        <v>0</v>
      </c>
      <c r="Q51" s="199">
        <v>0</v>
      </c>
      <c r="R51" s="199">
        <v>0</v>
      </c>
      <c r="S51" s="199">
        <v>0</v>
      </c>
      <c r="T51" s="199">
        <v>0</v>
      </c>
      <c r="U51" s="199">
        <v>0</v>
      </c>
      <c r="V51" s="199">
        <v>0</v>
      </c>
      <c r="W51" s="199">
        <v>0</v>
      </c>
      <c r="X51" s="199">
        <v>0</v>
      </c>
      <c r="Y51" s="199">
        <v>0</v>
      </c>
      <c r="Z51" s="199">
        <v>0</v>
      </c>
      <c r="AA51" s="199">
        <v>0</v>
      </c>
      <c r="AB51" s="199">
        <v>0</v>
      </c>
      <c r="AC51" s="199">
        <v>2.0699999999999998</v>
      </c>
      <c r="AD51" s="199">
        <v>0</v>
      </c>
      <c r="AE51" s="199">
        <v>0</v>
      </c>
      <c r="AF51" s="199">
        <v>0</v>
      </c>
      <c r="AG51" s="199">
        <v>18.79</v>
      </c>
      <c r="AH51" s="199">
        <v>0</v>
      </c>
      <c r="AI51" s="199">
        <v>50</v>
      </c>
      <c r="AJ51" s="199">
        <v>0</v>
      </c>
      <c r="AK51" s="199">
        <v>31.04</v>
      </c>
      <c r="AL51" s="199">
        <v>0</v>
      </c>
      <c r="AM51" s="199">
        <v>0</v>
      </c>
      <c r="AN51" s="199">
        <v>0</v>
      </c>
      <c r="AO51" s="199">
        <v>15</v>
      </c>
      <c r="AP51" s="199">
        <v>0</v>
      </c>
      <c r="AQ51" s="199">
        <v>0</v>
      </c>
      <c r="AR51" s="199">
        <v>0</v>
      </c>
      <c r="AS51" s="199">
        <v>0</v>
      </c>
      <c r="AT51" s="199">
        <v>0</v>
      </c>
    </row>
    <row r="52" spans="1:46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0</v>
      </c>
      <c r="L52" s="199">
        <v>0</v>
      </c>
      <c r="M52" s="199">
        <v>0</v>
      </c>
      <c r="N52" s="199">
        <v>0</v>
      </c>
      <c r="O52" s="199">
        <v>0</v>
      </c>
      <c r="P52" s="199">
        <v>0</v>
      </c>
      <c r="Q52" s="199">
        <v>0</v>
      </c>
      <c r="R52" s="199">
        <v>0</v>
      </c>
      <c r="S52" s="199">
        <v>0</v>
      </c>
      <c r="T52" s="199">
        <v>0</v>
      </c>
      <c r="U52" s="199">
        <v>0</v>
      </c>
      <c r="V52" s="199">
        <v>0</v>
      </c>
      <c r="W52" s="199">
        <v>0</v>
      </c>
      <c r="X52" s="199">
        <v>0</v>
      </c>
      <c r="Y52" s="199">
        <v>0</v>
      </c>
      <c r="Z52" s="199">
        <v>0</v>
      </c>
      <c r="AA52" s="199">
        <v>0</v>
      </c>
      <c r="AB52" s="199">
        <v>0</v>
      </c>
      <c r="AC52" s="199">
        <v>2.0699999999999998</v>
      </c>
      <c r="AD52" s="199">
        <v>0</v>
      </c>
      <c r="AE52" s="199">
        <v>0</v>
      </c>
      <c r="AF52" s="199">
        <v>0</v>
      </c>
      <c r="AG52" s="199">
        <v>18.79</v>
      </c>
      <c r="AH52" s="199">
        <v>0</v>
      </c>
      <c r="AI52" s="199">
        <v>50</v>
      </c>
      <c r="AJ52" s="199">
        <v>0</v>
      </c>
      <c r="AK52" s="199">
        <v>31.04</v>
      </c>
      <c r="AL52" s="199">
        <v>0</v>
      </c>
      <c r="AM52" s="199">
        <v>0</v>
      </c>
      <c r="AN52" s="199">
        <v>0</v>
      </c>
      <c r="AO52" s="199">
        <v>15</v>
      </c>
      <c r="AP52" s="199">
        <v>0</v>
      </c>
      <c r="AQ52" s="199">
        <v>0</v>
      </c>
      <c r="AR52" s="199">
        <v>0</v>
      </c>
      <c r="AS52" s="199">
        <v>0</v>
      </c>
      <c r="AT52" s="199">
        <v>0</v>
      </c>
    </row>
    <row r="53" spans="1:46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0</v>
      </c>
      <c r="L53" s="199">
        <v>0</v>
      </c>
      <c r="M53" s="199">
        <v>0</v>
      </c>
      <c r="N53" s="199">
        <v>0</v>
      </c>
      <c r="O53" s="199">
        <v>0</v>
      </c>
      <c r="P53" s="199">
        <v>0</v>
      </c>
      <c r="Q53" s="199">
        <v>0</v>
      </c>
      <c r="R53" s="199">
        <v>0</v>
      </c>
      <c r="S53" s="199">
        <v>0</v>
      </c>
      <c r="T53" s="199">
        <v>0</v>
      </c>
      <c r="U53" s="199">
        <v>0</v>
      </c>
      <c r="V53" s="199">
        <v>0</v>
      </c>
      <c r="W53" s="199">
        <v>0</v>
      </c>
      <c r="X53" s="199">
        <v>0</v>
      </c>
      <c r="Y53" s="199">
        <v>0</v>
      </c>
      <c r="Z53" s="199">
        <v>0</v>
      </c>
      <c r="AA53" s="199">
        <v>0</v>
      </c>
      <c r="AB53" s="199">
        <v>0</v>
      </c>
      <c r="AC53" s="199">
        <v>2.0699999999999998</v>
      </c>
      <c r="AD53" s="199">
        <v>0</v>
      </c>
      <c r="AE53" s="199">
        <v>0</v>
      </c>
      <c r="AF53" s="199">
        <v>0</v>
      </c>
      <c r="AG53" s="199">
        <v>18.79</v>
      </c>
      <c r="AH53" s="199">
        <v>0</v>
      </c>
      <c r="AI53" s="199">
        <v>50</v>
      </c>
      <c r="AJ53" s="199">
        <v>0</v>
      </c>
      <c r="AK53" s="199">
        <v>31.04</v>
      </c>
      <c r="AL53" s="199">
        <v>0</v>
      </c>
      <c r="AM53" s="199">
        <v>0</v>
      </c>
      <c r="AN53" s="199">
        <v>0</v>
      </c>
      <c r="AO53" s="199">
        <v>15</v>
      </c>
      <c r="AP53" s="199">
        <v>0</v>
      </c>
      <c r="AQ53" s="199">
        <v>0</v>
      </c>
      <c r="AR53" s="199">
        <v>0</v>
      </c>
      <c r="AS53" s="199">
        <v>0</v>
      </c>
      <c r="AT53" s="199">
        <v>0</v>
      </c>
    </row>
    <row r="54" spans="1:46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0</v>
      </c>
      <c r="L54" s="199">
        <v>0</v>
      </c>
      <c r="M54" s="199">
        <v>0</v>
      </c>
      <c r="N54" s="199">
        <v>0</v>
      </c>
      <c r="O54" s="199">
        <v>0</v>
      </c>
      <c r="P54" s="199">
        <v>0</v>
      </c>
      <c r="Q54" s="199">
        <v>0</v>
      </c>
      <c r="R54" s="199">
        <v>0</v>
      </c>
      <c r="S54" s="199">
        <v>0</v>
      </c>
      <c r="T54" s="199">
        <v>0</v>
      </c>
      <c r="U54" s="199">
        <v>0</v>
      </c>
      <c r="V54" s="199">
        <v>0</v>
      </c>
      <c r="W54" s="199">
        <v>0</v>
      </c>
      <c r="X54" s="199">
        <v>0</v>
      </c>
      <c r="Y54" s="199">
        <v>0</v>
      </c>
      <c r="Z54" s="199">
        <v>0</v>
      </c>
      <c r="AA54" s="199">
        <v>0</v>
      </c>
      <c r="AB54" s="199">
        <v>0</v>
      </c>
      <c r="AC54" s="199">
        <v>2.0699999999999998</v>
      </c>
      <c r="AD54" s="199">
        <v>0</v>
      </c>
      <c r="AE54" s="199">
        <v>0</v>
      </c>
      <c r="AF54" s="199">
        <v>0</v>
      </c>
      <c r="AG54" s="199">
        <v>18.79</v>
      </c>
      <c r="AH54" s="199">
        <v>0</v>
      </c>
      <c r="AI54" s="199">
        <v>50</v>
      </c>
      <c r="AJ54" s="199">
        <v>0</v>
      </c>
      <c r="AK54" s="199">
        <v>31.04</v>
      </c>
      <c r="AL54" s="199">
        <v>0</v>
      </c>
      <c r="AM54" s="199">
        <v>0</v>
      </c>
      <c r="AN54" s="199">
        <v>0</v>
      </c>
      <c r="AO54" s="199">
        <v>15</v>
      </c>
      <c r="AP54" s="199">
        <v>0</v>
      </c>
      <c r="AQ54" s="199">
        <v>0</v>
      </c>
      <c r="AR54" s="199">
        <v>0</v>
      </c>
      <c r="AS54" s="199">
        <v>0</v>
      </c>
      <c r="AT54" s="199">
        <v>0</v>
      </c>
    </row>
    <row r="55" spans="1:46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0</v>
      </c>
      <c r="L55" s="199">
        <v>0</v>
      </c>
      <c r="M55" s="199">
        <v>0</v>
      </c>
      <c r="N55" s="199">
        <v>0</v>
      </c>
      <c r="O55" s="199">
        <v>0</v>
      </c>
      <c r="P55" s="199">
        <v>0</v>
      </c>
      <c r="Q55" s="199">
        <v>0</v>
      </c>
      <c r="R55" s="199">
        <v>0</v>
      </c>
      <c r="S55" s="199">
        <v>0</v>
      </c>
      <c r="T55" s="199">
        <v>0</v>
      </c>
      <c r="U55" s="199">
        <v>0</v>
      </c>
      <c r="V55" s="199">
        <v>0</v>
      </c>
      <c r="W55" s="199">
        <v>0</v>
      </c>
      <c r="X55" s="199">
        <v>0</v>
      </c>
      <c r="Y55" s="199">
        <v>0</v>
      </c>
      <c r="Z55" s="199">
        <v>0</v>
      </c>
      <c r="AA55" s="199">
        <v>0</v>
      </c>
      <c r="AB55" s="199">
        <v>0</v>
      </c>
      <c r="AC55" s="199">
        <v>2.0699999999999998</v>
      </c>
      <c r="AD55" s="199">
        <v>0</v>
      </c>
      <c r="AE55" s="199">
        <v>0</v>
      </c>
      <c r="AF55" s="199">
        <v>0</v>
      </c>
      <c r="AG55" s="199">
        <v>18.79</v>
      </c>
      <c r="AH55" s="199">
        <v>0</v>
      </c>
      <c r="AI55" s="199">
        <v>50</v>
      </c>
      <c r="AJ55" s="199">
        <v>0</v>
      </c>
      <c r="AK55" s="199">
        <v>31.04</v>
      </c>
      <c r="AL55" s="199">
        <v>0</v>
      </c>
      <c r="AM55" s="199">
        <v>0</v>
      </c>
      <c r="AN55" s="199">
        <v>0</v>
      </c>
      <c r="AO55" s="199">
        <v>15</v>
      </c>
      <c r="AP55" s="199">
        <v>0</v>
      </c>
      <c r="AQ55" s="199">
        <v>0</v>
      </c>
      <c r="AR55" s="199">
        <v>0</v>
      </c>
      <c r="AS55" s="199">
        <v>0</v>
      </c>
      <c r="AT55" s="199">
        <v>0</v>
      </c>
    </row>
    <row r="56" spans="1:46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0</v>
      </c>
      <c r="L56" s="199">
        <v>0</v>
      </c>
      <c r="M56" s="199">
        <v>0</v>
      </c>
      <c r="N56" s="199">
        <v>0</v>
      </c>
      <c r="O56" s="199">
        <v>0</v>
      </c>
      <c r="P56" s="199">
        <v>0</v>
      </c>
      <c r="Q56" s="199">
        <v>0</v>
      </c>
      <c r="R56" s="199">
        <v>0</v>
      </c>
      <c r="S56" s="199">
        <v>0</v>
      </c>
      <c r="T56" s="199">
        <v>0</v>
      </c>
      <c r="U56" s="199">
        <v>0</v>
      </c>
      <c r="V56" s="199">
        <v>0</v>
      </c>
      <c r="W56" s="199">
        <v>0</v>
      </c>
      <c r="X56" s="199">
        <v>0</v>
      </c>
      <c r="Y56" s="199">
        <v>0</v>
      </c>
      <c r="Z56" s="199">
        <v>0</v>
      </c>
      <c r="AA56" s="199">
        <v>0</v>
      </c>
      <c r="AB56" s="199">
        <v>0</v>
      </c>
      <c r="AC56" s="199">
        <v>2.0699999999999998</v>
      </c>
      <c r="AD56" s="199">
        <v>0</v>
      </c>
      <c r="AE56" s="199">
        <v>0</v>
      </c>
      <c r="AF56" s="199">
        <v>0</v>
      </c>
      <c r="AG56" s="199">
        <v>18.79</v>
      </c>
      <c r="AH56" s="199">
        <v>0</v>
      </c>
      <c r="AI56" s="199">
        <v>50</v>
      </c>
      <c r="AJ56" s="199">
        <v>0</v>
      </c>
      <c r="AK56" s="199">
        <v>31.04</v>
      </c>
      <c r="AL56" s="199">
        <v>0</v>
      </c>
      <c r="AM56" s="199">
        <v>0</v>
      </c>
      <c r="AN56" s="199">
        <v>0</v>
      </c>
      <c r="AO56" s="199">
        <v>15</v>
      </c>
      <c r="AP56" s="199">
        <v>0</v>
      </c>
      <c r="AQ56" s="199">
        <v>0</v>
      </c>
      <c r="AR56" s="199">
        <v>0</v>
      </c>
      <c r="AS56" s="199">
        <v>0</v>
      </c>
      <c r="AT56" s="199">
        <v>0</v>
      </c>
    </row>
    <row r="57" spans="1:46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0</v>
      </c>
      <c r="L57" s="199">
        <v>0</v>
      </c>
      <c r="M57" s="199">
        <v>0</v>
      </c>
      <c r="N57" s="199">
        <v>0</v>
      </c>
      <c r="O57" s="199">
        <v>0</v>
      </c>
      <c r="P57" s="199">
        <v>0</v>
      </c>
      <c r="Q57" s="199">
        <v>0</v>
      </c>
      <c r="R57" s="199">
        <v>0</v>
      </c>
      <c r="S57" s="199">
        <v>0</v>
      </c>
      <c r="T57" s="199">
        <v>0</v>
      </c>
      <c r="U57" s="199">
        <v>0</v>
      </c>
      <c r="V57" s="199">
        <v>0</v>
      </c>
      <c r="W57" s="199">
        <v>0</v>
      </c>
      <c r="X57" s="199">
        <v>0</v>
      </c>
      <c r="Y57" s="199">
        <v>0</v>
      </c>
      <c r="Z57" s="199">
        <v>0</v>
      </c>
      <c r="AA57" s="199">
        <v>0</v>
      </c>
      <c r="AB57" s="199">
        <v>0</v>
      </c>
      <c r="AC57" s="199">
        <v>2.0699999999999998</v>
      </c>
      <c r="AD57" s="199">
        <v>0</v>
      </c>
      <c r="AE57" s="199">
        <v>0</v>
      </c>
      <c r="AF57" s="199">
        <v>0</v>
      </c>
      <c r="AG57" s="199">
        <v>18.79</v>
      </c>
      <c r="AH57" s="199">
        <v>0</v>
      </c>
      <c r="AI57" s="199">
        <v>50</v>
      </c>
      <c r="AJ57" s="199">
        <v>0</v>
      </c>
      <c r="AK57" s="199">
        <v>31.04</v>
      </c>
      <c r="AL57" s="199">
        <v>0</v>
      </c>
      <c r="AM57" s="199">
        <v>0</v>
      </c>
      <c r="AN57" s="199">
        <v>0</v>
      </c>
      <c r="AO57" s="199">
        <v>15</v>
      </c>
      <c r="AP57" s="199">
        <v>0</v>
      </c>
      <c r="AQ57" s="199">
        <v>0</v>
      </c>
      <c r="AR57" s="199">
        <v>0</v>
      </c>
      <c r="AS57" s="199">
        <v>0</v>
      </c>
      <c r="AT57" s="199">
        <v>0</v>
      </c>
    </row>
    <row r="58" spans="1:46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0</v>
      </c>
      <c r="L58" s="199">
        <v>0</v>
      </c>
      <c r="M58" s="199">
        <v>0</v>
      </c>
      <c r="N58" s="199">
        <v>0</v>
      </c>
      <c r="O58" s="199">
        <v>0</v>
      </c>
      <c r="P58" s="199">
        <v>0</v>
      </c>
      <c r="Q58" s="199">
        <v>0</v>
      </c>
      <c r="R58" s="199">
        <v>0</v>
      </c>
      <c r="S58" s="199">
        <v>0</v>
      </c>
      <c r="T58" s="199">
        <v>0</v>
      </c>
      <c r="U58" s="199">
        <v>0</v>
      </c>
      <c r="V58" s="199">
        <v>0</v>
      </c>
      <c r="W58" s="199">
        <v>0</v>
      </c>
      <c r="X58" s="199">
        <v>0</v>
      </c>
      <c r="Y58" s="199">
        <v>0</v>
      </c>
      <c r="Z58" s="199">
        <v>0</v>
      </c>
      <c r="AA58" s="199">
        <v>0</v>
      </c>
      <c r="AB58" s="199">
        <v>0</v>
      </c>
      <c r="AC58" s="199">
        <v>2.0699999999999998</v>
      </c>
      <c r="AD58" s="199">
        <v>0</v>
      </c>
      <c r="AE58" s="199">
        <v>0</v>
      </c>
      <c r="AF58" s="199">
        <v>0</v>
      </c>
      <c r="AG58" s="199">
        <v>18.79</v>
      </c>
      <c r="AH58" s="199">
        <v>0</v>
      </c>
      <c r="AI58" s="199">
        <v>50</v>
      </c>
      <c r="AJ58" s="199">
        <v>0</v>
      </c>
      <c r="AK58" s="199">
        <v>31.04</v>
      </c>
      <c r="AL58" s="199">
        <v>0</v>
      </c>
      <c r="AM58" s="199">
        <v>0</v>
      </c>
      <c r="AN58" s="199">
        <v>0</v>
      </c>
      <c r="AO58" s="199">
        <v>15</v>
      </c>
      <c r="AP58" s="199">
        <v>0</v>
      </c>
      <c r="AQ58" s="199">
        <v>0</v>
      </c>
      <c r="AR58" s="199">
        <v>0</v>
      </c>
      <c r="AS58" s="199">
        <v>0</v>
      </c>
      <c r="AT58" s="199">
        <v>0</v>
      </c>
    </row>
    <row r="59" spans="1:46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0</v>
      </c>
      <c r="L59" s="199">
        <v>0</v>
      </c>
      <c r="M59" s="199">
        <v>0</v>
      </c>
      <c r="N59" s="199">
        <v>0</v>
      </c>
      <c r="O59" s="199">
        <v>0</v>
      </c>
      <c r="P59" s="199">
        <v>0</v>
      </c>
      <c r="Q59" s="199">
        <v>0</v>
      </c>
      <c r="R59" s="199">
        <v>0</v>
      </c>
      <c r="S59" s="199">
        <v>0</v>
      </c>
      <c r="T59" s="199">
        <v>0</v>
      </c>
      <c r="U59" s="199">
        <v>0</v>
      </c>
      <c r="V59" s="199">
        <v>0</v>
      </c>
      <c r="W59" s="199">
        <v>0</v>
      </c>
      <c r="X59" s="199">
        <v>0</v>
      </c>
      <c r="Y59" s="199">
        <v>0</v>
      </c>
      <c r="Z59" s="199">
        <v>0</v>
      </c>
      <c r="AA59" s="199">
        <v>0</v>
      </c>
      <c r="AB59" s="199">
        <v>0</v>
      </c>
      <c r="AC59" s="199">
        <v>2.0699999999999998</v>
      </c>
      <c r="AD59" s="199">
        <v>0</v>
      </c>
      <c r="AE59" s="199">
        <v>0</v>
      </c>
      <c r="AF59" s="199">
        <v>0</v>
      </c>
      <c r="AG59" s="199">
        <v>18.79</v>
      </c>
      <c r="AH59" s="199">
        <v>0</v>
      </c>
      <c r="AI59" s="199">
        <v>50</v>
      </c>
      <c r="AJ59" s="199">
        <v>0</v>
      </c>
      <c r="AK59" s="199">
        <v>31.04</v>
      </c>
      <c r="AL59" s="199">
        <v>0</v>
      </c>
      <c r="AM59" s="199">
        <v>0</v>
      </c>
      <c r="AN59" s="199">
        <v>0</v>
      </c>
      <c r="AO59" s="199">
        <v>15</v>
      </c>
      <c r="AP59" s="199">
        <v>0</v>
      </c>
      <c r="AQ59" s="199">
        <v>0</v>
      </c>
      <c r="AR59" s="199">
        <v>0</v>
      </c>
      <c r="AS59" s="199">
        <v>0</v>
      </c>
      <c r="AT59" s="199">
        <v>0</v>
      </c>
    </row>
    <row r="60" spans="1:46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0</v>
      </c>
      <c r="L60" s="199">
        <v>0</v>
      </c>
      <c r="M60" s="199">
        <v>0</v>
      </c>
      <c r="N60" s="199">
        <v>0</v>
      </c>
      <c r="O60" s="199">
        <v>0</v>
      </c>
      <c r="P60" s="199">
        <v>0</v>
      </c>
      <c r="Q60" s="199">
        <v>0</v>
      </c>
      <c r="R60" s="199">
        <v>0</v>
      </c>
      <c r="S60" s="199">
        <v>0</v>
      </c>
      <c r="T60" s="199">
        <v>0</v>
      </c>
      <c r="U60" s="199">
        <v>0</v>
      </c>
      <c r="V60" s="199">
        <v>0</v>
      </c>
      <c r="W60" s="199">
        <v>0</v>
      </c>
      <c r="X60" s="199">
        <v>0</v>
      </c>
      <c r="Y60" s="199">
        <v>0</v>
      </c>
      <c r="Z60" s="199">
        <v>0</v>
      </c>
      <c r="AA60" s="199">
        <v>0</v>
      </c>
      <c r="AB60" s="199">
        <v>0</v>
      </c>
      <c r="AC60" s="199">
        <v>2.0699999999999998</v>
      </c>
      <c r="AD60" s="199">
        <v>0</v>
      </c>
      <c r="AE60" s="199">
        <v>0</v>
      </c>
      <c r="AF60" s="199">
        <v>0</v>
      </c>
      <c r="AG60" s="199">
        <v>18.79</v>
      </c>
      <c r="AH60" s="199">
        <v>0</v>
      </c>
      <c r="AI60" s="199">
        <v>50</v>
      </c>
      <c r="AJ60" s="199">
        <v>0</v>
      </c>
      <c r="AK60" s="199">
        <v>31.04</v>
      </c>
      <c r="AL60" s="199">
        <v>0</v>
      </c>
      <c r="AM60" s="199">
        <v>0</v>
      </c>
      <c r="AN60" s="199">
        <v>0</v>
      </c>
      <c r="AO60" s="199">
        <v>15</v>
      </c>
      <c r="AP60" s="199">
        <v>0</v>
      </c>
      <c r="AQ60" s="199">
        <v>0</v>
      </c>
      <c r="AR60" s="199">
        <v>0</v>
      </c>
      <c r="AS60" s="199">
        <v>0</v>
      </c>
      <c r="AT60" s="199">
        <v>0</v>
      </c>
    </row>
    <row r="61" spans="1:46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0</v>
      </c>
      <c r="L61" s="199">
        <v>0</v>
      </c>
      <c r="M61" s="199">
        <v>0</v>
      </c>
      <c r="N61" s="199">
        <v>0</v>
      </c>
      <c r="O61" s="199">
        <v>0</v>
      </c>
      <c r="P61" s="199">
        <v>0</v>
      </c>
      <c r="Q61" s="199">
        <v>0</v>
      </c>
      <c r="R61" s="199">
        <v>0</v>
      </c>
      <c r="S61" s="199">
        <v>0</v>
      </c>
      <c r="T61" s="199">
        <v>0</v>
      </c>
      <c r="U61" s="199">
        <v>0</v>
      </c>
      <c r="V61" s="199">
        <v>0</v>
      </c>
      <c r="W61" s="199">
        <v>0</v>
      </c>
      <c r="X61" s="199">
        <v>0</v>
      </c>
      <c r="Y61" s="199">
        <v>0</v>
      </c>
      <c r="Z61" s="199">
        <v>0</v>
      </c>
      <c r="AA61" s="199">
        <v>0</v>
      </c>
      <c r="AB61" s="199">
        <v>0</v>
      </c>
      <c r="AC61" s="199">
        <v>2.0699999999999998</v>
      </c>
      <c r="AD61" s="199">
        <v>0</v>
      </c>
      <c r="AE61" s="199">
        <v>0</v>
      </c>
      <c r="AF61" s="199">
        <v>0</v>
      </c>
      <c r="AG61" s="199">
        <v>18.79</v>
      </c>
      <c r="AH61" s="199">
        <v>0</v>
      </c>
      <c r="AI61" s="199">
        <v>50</v>
      </c>
      <c r="AJ61" s="199">
        <v>0</v>
      </c>
      <c r="AK61" s="199">
        <v>31.04</v>
      </c>
      <c r="AL61" s="199">
        <v>0</v>
      </c>
      <c r="AM61" s="199">
        <v>0</v>
      </c>
      <c r="AN61" s="199">
        <v>0</v>
      </c>
      <c r="AO61" s="199">
        <v>15</v>
      </c>
      <c r="AP61" s="199">
        <v>0</v>
      </c>
      <c r="AQ61" s="199">
        <v>0</v>
      </c>
      <c r="AR61" s="199">
        <v>0</v>
      </c>
      <c r="AS61" s="199">
        <v>0</v>
      </c>
      <c r="AT61" s="199">
        <v>0</v>
      </c>
    </row>
    <row r="62" spans="1:46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0</v>
      </c>
      <c r="L62" s="199">
        <v>0</v>
      </c>
      <c r="M62" s="199">
        <v>0</v>
      </c>
      <c r="N62" s="199">
        <v>0</v>
      </c>
      <c r="O62" s="199">
        <v>0</v>
      </c>
      <c r="P62" s="199">
        <v>0</v>
      </c>
      <c r="Q62" s="199">
        <v>0</v>
      </c>
      <c r="R62" s="199">
        <v>0</v>
      </c>
      <c r="S62" s="199">
        <v>0</v>
      </c>
      <c r="T62" s="199">
        <v>0</v>
      </c>
      <c r="U62" s="199">
        <v>0</v>
      </c>
      <c r="V62" s="199">
        <v>0</v>
      </c>
      <c r="W62" s="199">
        <v>0</v>
      </c>
      <c r="X62" s="199">
        <v>0</v>
      </c>
      <c r="Y62" s="199">
        <v>0</v>
      </c>
      <c r="Z62" s="199">
        <v>0</v>
      </c>
      <c r="AA62" s="199">
        <v>0</v>
      </c>
      <c r="AB62" s="199">
        <v>0</v>
      </c>
      <c r="AC62" s="199">
        <v>1.72</v>
      </c>
      <c r="AD62" s="199">
        <v>0</v>
      </c>
      <c r="AE62" s="199">
        <v>0</v>
      </c>
      <c r="AF62" s="199">
        <v>0</v>
      </c>
      <c r="AG62" s="199">
        <v>18.79</v>
      </c>
      <c r="AH62" s="199">
        <v>0</v>
      </c>
      <c r="AI62" s="199">
        <v>50</v>
      </c>
      <c r="AJ62" s="199">
        <v>0</v>
      </c>
      <c r="AK62" s="199">
        <v>31.04</v>
      </c>
      <c r="AL62" s="199">
        <v>0</v>
      </c>
      <c r="AM62" s="199">
        <v>0</v>
      </c>
      <c r="AN62" s="199">
        <v>0</v>
      </c>
      <c r="AO62" s="199">
        <v>15</v>
      </c>
      <c r="AP62" s="199">
        <v>0</v>
      </c>
      <c r="AQ62" s="199">
        <v>0</v>
      </c>
      <c r="AR62" s="199">
        <v>0</v>
      </c>
      <c r="AS62" s="199">
        <v>0</v>
      </c>
      <c r="AT62" s="199">
        <v>0</v>
      </c>
    </row>
    <row r="63" spans="1:46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0</v>
      </c>
      <c r="L63" s="199">
        <v>0</v>
      </c>
      <c r="M63" s="199">
        <v>0</v>
      </c>
      <c r="N63" s="199">
        <v>0</v>
      </c>
      <c r="O63" s="199">
        <v>0</v>
      </c>
      <c r="P63" s="199">
        <v>0</v>
      </c>
      <c r="Q63" s="199">
        <v>0</v>
      </c>
      <c r="R63" s="199">
        <v>0</v>
      </c>
      <c r="S63" s="199">
        <v>0</v>
      </c>
      <c r="T63" s="199">
        <v>0</v>
      </c>
      <c r="U63" s="199">
        <v>0</v>
      </c>
      <c r="V63" s="199">
        <v>0</v>
      </c>
      <c r="W63" s="199">
        <v>0</v>
      </c>
      <c r="X63" s="199">
        <v>0</v>
      </c>
      <c r="Y63" s="199">
        <v>0</v>
      </c>
      <c r="Z63" s="199">
        <v>0</v>
      </c>
      <c r="AA63" s="199">
        <v>0</v>
      </c>
      <c r="AB63" s="199">
        <v>0</v>
      </c>
      <c r="AC63" s="199">
        <v>1.72</v>
      </c>
      <c r="AD63" s="199">
        <v>0</v>
      </c>
      <c r="AE63" s="199">
        <v>0</v>
      </c>
      <c r="AF63" s="199">
        <v>0</v>
      </c>
      <c r="AG63" s="199">
        <v>18.79</v>
      </c>
      <c r="AH63" s="199">
        <v>0</v>
      </c>
      <c r="AI63" s="199">
        <v>50</v>
      </c>
      <c r="AJ63" s="199">
        <v>0</v>
      </c>
      <c r="AK63" s="199">
        <v>31.04</v>
      </c>
      <c r="AL63" s="199">
        <v>0</v>
      </c>
      <c r="AM63" s="199">
        <v>0</v>
      </c>
      <c r="AN63" s="199">
        <v>0</v>
      </c>
      <c r="AO63" s="199">
        <v>15</v>
      </c>
      <c r="AP63" s="199">
        <v>0</v>
      </c>
      <c r="AQ63" s="199">
        <v>0</v>
      </c>
      <c r="AR63" s="199">
        <v>0</v>
      </c>
      <c r="AS63" s="199">
        <v>0</v>
      </c>
      <c r="AT63" s="199">
        <v>0</v>
      </c>
    </row>
    <row r="64" spans="1:46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0</v>
      </c>
      <c r="L64" s="199">
        <v>0</v>
      </c>
      <c r="M64" s="199">
        <v>0</v>
      </c>
      <c r="N64" s="199">
        <v>0</v>
      </c>
      <c r="O64" s="199">
        <v>0</v>
      </c>
      <c r="P64" s="199">
        <v>0</v>
      </c>
      <c r="Q64" s="199">
        <v>0</v>
      </c>
      <c r="R64" s="199">
        <v>0</v>
      </c>
      <c r="S64" s="199">
        <v>0</v>
      </c>
      <c r="T64" s="199">
        <v>0</v>
      </c>
      <c r="U64" s="199">
        <v>0</v>
      </c>
      <c r="V64" s="199">
        <v>0</v>
      </c>
      <c r="W64" s="199">
        <v>0</v>
      </c>
      <c r="X64" s="199">
        <v>0</v>
      </c>
      <c r="Y64" s="199">
        <v>0</v>
      </c>
      <c r="Z64" s="199">
        <v>0</v>
      </c>
      <c r="AA64" s="199">
        <v>0</v>
      </c>
      <c r="AB64" s="199">
        <v>0</v>
      </c>
      <c r="AC64" s="199">
        <v>1.77</v>
      </c>
      <c r="AD64" s="199">
        <v>0</v>
      </c>
      <c r="AE64" s="199">
        <v>0</v>
      </c>
      <c r="AF64" s="199">
        <v>0</v>
      </c>
      <c r="AG64" s="199">
        <v>18.79</v>
      </c>
      <c r="AH64" s="199">
        <v>0</v>
      </c>
      <c r="AI64" s="199">
        <v>50</v>
      </c>
      <c r="AJ64" s="199">
        <v>0</v>
      </c>
      <c r="AK64" s="199">
        <v>31.04</v>
      </c>
      <c r="AL64" s="199">
        <v>0</v>
      </c>
      <c r="AM64" s="199">
        <v>0</v>
      </c>
      <c r="AN64" s="199">
        <v>0</v>
      </c>
      <c r="AO64" s="199">
        <v>15</v>
      </c>
      <c r="AP64" s="199">
        <v>0</v>
      </c>
      <c r="AQ64" s="199">
        <v>0</v>
      </c>
      <c r="AR64" s="199">
        <v>0</v>
      </c>
      <c r="AS64" s="199">
        <v>0</v>
      </c>
      <c r="AT64" s="199">
        <v>0</v>
      </c>
    </row>
    <row r="65" spans="1:46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0</v>
      </c>
      <c r="L65" s="199">
        <v>0</v>
      </c>
      <c r="M65" s="199">
        <v>0</v>
      </c>
      <c r="N65" s="199">
        <v>0</v>
      </c>
      <c r="O65" s="199">
        <v>0</v>
      </c>
      <c r="P65" s="199">
        <v>0</v>
      </c>
      <c r="Q65" s="199">
        <v>0</v>
      </c>
      <c r="R65" s="199">
        <v>0</v>
      </c>
      <c r="S65" s="199">
        <v>0</v>
      </c>
      <c r="T65" s="199">
        <v>0</v>
      </c>
      <c r="U65" s="199">
        <v>0</v>
      </c>
      <c r="V65" s="199">
        <v>0</v>
      </c>
      <c r="W65" s="199">
        <v>0</v>
      </c>
      <c r="X65" s="199">
        <v>0</v>
      </c>
      <c r="Y65" s="199">
        <v>0</v>
      </c>
      <c r="Z65" s="199">
        <v>0</v>
      </c>
      <c r="AA65" s="199">
        <v>0</v>
      </c>
      <c r="AB65" s="199">
        <v>0</v>
      </c>
      <c r="AC65" s="199">
        <v>1.77</v>
      </c>
      <c r="AD65" s="199">
        <v>0</v>
      </c>
      <c r="AE65" s="199">
        <v>0</v>
      </c>
      <c r="AF65" s="199">
        <v>0</v>
      </c>
      <c r="AG65" s="199">
        <v>18.79</v>
      </c>
      <c r="AH65" s="199">
        <v>0</v>
      </c>
      <c r="AI65" s="199">
        <v>50</v>
      </c>
      <c r="AJ65" s="199">
        <v>0</v>
      </c>
      <c r="AK65" s="199">
        <v>31.04</v>
      </c>
      <c r="AL65" s="199">
        <v>0</v>
      </c>
      <c r="AM65" s="199">
        <v>0</v>
      </c>
      <c r="AN65" s="199">
        <v>0</v>
      </c>
      <c r="AO65" s="199">
        <v>15</v>
      </c>
      <c r="AP65" s="199">
        <v>0</v>
      </c>
      <c r="AQ65" s="199">
        <v>0</v>
      </c>
      <c r="AR65" s="199">
        <v>0</v>
      </c>
      <c r="AS65" s="199">
        <v>0</v>
      </c>
      <c r="AT65" s="199">
        <v>0</v>
      </c>
    </row>
    <row r="66" spans="1:46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0</v>
      </c>
      <c r="L66" s="199">
        <v>0</v>
      </c>
      <c r="M66" s="199">
        <v>0</v>
      </c>
      <c r="N66" s="199">
        <v>0</v>
      </c>
      <c r="O66" s="199">
        <v>0</v>
      </c>
      <c r="P66" s="199">
        <v>0</v>
      </c>
      <c r="Q66" s="199">
        <v>0</v>
      </c>
      <c r="R66" s="199">
        <v>0</v>
      </c>
      <c r="S66" s="199">
        <v>0</v>
      </c>
      <c r="T66" s="199">
        <v>0</v>
      </c>
      <c r="U66" s="199">
        <v>0</v>
      </c>
      <c r="V66" s="199">
        <v>0</v>
      </c>
      <c r="W66" s="199">
        <v>0</v>
      </c>
      <c r="X66" s="199">
        <v>0</v>
      </c>
      <c r="Y66" s="199">
        <v>0</v>
      </c>
      <c r="Z66" s="199">
        <v>0</v>
      </c>
      <c r="AA66" s="199">
        <v>0</v>
      </c>
      <c r="AB66" s="199">
        <v>0</v>
      </c>
      <c r="AC66" s="199">
        <v>1.77</v>
      </c>
      <c r="AD66" s="199">
        <v>0</v>
      </c>
      <c r="AE66" s="199">
        <v>0</v>
      </c>
      <c r="AF66" s="199">
        <v>0</v>
      </c>
      <c r="AG66" s="199">
        <v>18.79</v>
      </c>
      <c r="AH66" s="199">
        <v>0</v>
      </c>
      <c r="AI66" s="199">
        <v>50</v>
      </c>
      <c r="AJ66" s="199">
        <v>0</v>
      </c>
      <c r="AK66" s="199">
        <v>31.04</v>
      </c>
      <c r="AL66" s="199">
        <v>0</v>
      </c>
      <c r="AM66" s="199">
        <v>0</v>
      </c>
      <c r="AN66" s="199">
        <v>0</v>
      </c>
      <c r="AO66" s="199">
        <v>15</v>
      </c>
      <c r="AP66" s="199">
        <v>0</v>
      </c>
      <c r="AQ66" s="199">
        <v>0</v>
      </c>
      <c r="AR66" s="199">
        <v>0</v>
      </c>
      <c r="AS66" s="199">
        <v>0</v>
      </c>
      <c r="AT66" s="199">
        <v>0</v>
      </c>
    </row>
    <row r="67" spans="1:46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0</v>
      </c>
      <c r="L67" s="199">
        <v>0</v>
      </c>
      <c r="M67" s="199">
        <v>0</v>
      </c>
      <c r="N67" s="199">
        <v>0</v>
      </c>
      <c r="O67" s="199">
        <v>0</v>
      </c>
      <c r="P67" s="199">
        <v>0</v>
      </c>
      <c r="Q67" s="199">
        <v>0</v>
      </c>
      <c r="R67" s="199">
        <v>0</v>
      </c>
      <c r="S67" s="199">
        <v>0</v>
      </c>
      <c r="T67" s="199">
        <v>0</v>
      </c>
      <c r="U67" s="199">
        <v>0</v>
      </c>
      <c r="V67" s="199">
        <v>0</v>
      </c>
      <c r="W67" s="199">
        <v>0</v>
      </c>
      <c r="X67" s="199">
        <v>0</v>
      </c>
      <c r="Y67" s="199">
        <v>0</v>
      </c>
      <c r="Z67" s="199">
        <v>0</v>
      </c>
      <c r="AA67" s="199">
        <v>0</v>
      </c>
      <c r="AB67" s="199">
        <v>0</v>
      </c>
      <c r="AC67" s="199">
        <v>1.77</v>
      </c>
      <c r="AD67" s="199">
        <v>0</v>
      </c>
      <c r="AE67" s="199">
        <v>0</v>
      </c>
      <c r="AF67" s="199">
        <v>0</v>
      </c>
      <c r="AG67" s="199">
        <v>18.79</v>
      </c>
      <c r="AH67" s="199">
        <v>0</v>
      </c>
      <c r="AI67" s="199">
        <v>50</v>
      </c>
      <c r="AJ67" s="199">
        <v>0</v>
      </c>
      <c r="AK67" s="199">
        <v>31.04</v>
      </c>
      <c r="AL67" s="199">
        <v>0</v>
      </c>
      <c r="AM67" s="199">
        <v>0</v>
      </c>
      <c r="AN67" s="199">
        <v>0</v>
      </c>
      <c r="AO67" s="199">
        <v>15</v>
      </c>
      <c r="AP67" s="199">
        <v>0</v>
      </c>
      <c r="AQ67" s="199">
        <v>0</v>
      </c>
      <c r="AR67" s="199">
        <v>0</v>
      </c>
      <c r="AS67" s="199">
        <v>0</v>
      </c>
      <c r="AT67" s="199">
        <v>0</v>
      </c>
    </row>
    <row r="68" spans="1:46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0</v>
      </c>
      <c r="L68" s="199">
        <v>0</v>
      </c>
      <c r="M68" s="199">
        <v>0</v>
      </c>
      <c r="N68" s="199">
        <v>0</v>
      </c>
      <c r="O68" s="199">
        <v>0</v>
      </c>
      <c r="P68" s="199">
        <v>0</v>
      </c>
      <c r="Q68" s="199">
        <v>0</v>
      </c>
      <c r="R68" s="199">
        <v>0</v>
      </c>
      <c r="S68" s="199">
        <v>0</v>
      </c>
      <c r="T68" s="199">
        <v>0</v>
      </c>
      <c r="U68" s="199">
        <v>0</v>
      </c>
      <c r="V68" s="199">
        <v>0</v>
      </c>
      <c r="W68" s="199">
        <v>0</v>
      </c>
      <c r="X68" s="199">
        <v>0</v>
      </c>
      <c r="Y68" s="199">
        <v>0</v>
      </c>
      <c r="Z68" s="199">
        <v>0</v>
      </c>
      <c r="AA68" s="199">
        <v>0</v>
      </c>
      <c r="AB68" s="199">
        <v>0</v>
      </c>
      <c r="AC68" s="199">
        <v>1.77</v>
      </c>
      <c r="AD68" s="199">
        <v>0</v>
      </c>
      <c r="AE68" s="199">
        <v>0</v>
      </c>
      <c r="AF68" s="199">
        <v>0</v>
      </c>
      <c r="AG68" s="199">
        <v>18.79</v>
      </c>
      <c r="AH68" s="199">
        <v>0</v>
      </c>
      <c r="AI68" s="199">
        <v>50</v>
      </c>
      <c r="AJ68" s="199">
        <v>0</v>
      </c>
      <c r="AK68" s="199">
        <v>31.04</v>
      </c>
      <c r="AL68" s="199">
        <v>0</v>
      </c>
      <c r="AM68" s="199">
        <v>0</v>
      </c>
      <c r="AN68" s="199">
        <v>0</v>
      </c>
      <c r="AO68" s="199">
        <v>15</v>
      </c>
      <c r="AP68" s="199">
        <v>0</v>
      </c>
      <c r="AQ68" s="199">
        <v>0</v>
      </c>
      <c r="AR68" s="199">
        <v>0</v>
      </c>
      <c r="AS68" s="199">
        <v>0</v>
      </c>
      <c r="AT68" s="199">
        <v>0</v>
      </c>
    </row>
    <row r="69" spans="1:46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0</v>
      </c>
      <c r="L69" s="199">
        <v>0</v>
      </c>
      <c r="M69" s="199">
        <v>0</v>
      </c>
      <c r="N69" s="199">
        <v>0</v>
      </c>
      <c r="O69" s="199">
        <v>0</v>
      </c>
      <c r="P69" s="199">
        <v>0</v>
      </c>
      <c r="Q69" s="199">
        <v>0</v>
      </c>
      <c r="R69" s="199">
        <v>0</v>
      </c>
      <c r="S69" s="199">
        <v>0</v>
      </c>
      <c r="T69" s="199">
        <v>0</v>
      </c>
      <c r="U69" s="199">
        <v>0</v>
      </c>
      <c r="V69" s="199">
        <v>0</v>
      </c>
      <c r="W69" s="199">
        <v>0</v>
      </c>
      <c r="X69" s="199">
        <v>0</v>
      </c>
      <c r="Y69" s="199">
        <v>0</v>
      </c>
      <c r="Z69" s="199">
        <v>0</v>
      </c>
      <c r="AA69" s="199">
        <v>0</v>
      </c>
      <c r="AB69" s="199">
        <v>0</v>
      </c>
      <c r="AC69" s="199">
        <v>1.77</v>
      </c>
      <c r="AD69" s="199">
        <v>0</v>
      </c>
      <c r="AE69" s="199">
        <v>0</v>
      </c>
      <c r="AF69" s="199">
        <v>0</v>
      </c>
      <c r="AG69" s="199">
        <v>18.79</v>
      </c>
      <c r="AH69" s="199">
        <v>0</v>
      </c>
      <c r="AI69" s="199">
        <v>50</v>
      </c>
      <c r="AJ69" s="199">
        <v>0</v>
      </c>
      <c r="AK69" s="199">
        <v>31.04</v>
      </c>
      <c r="AL69" s="199">
        <v>0</v>
      </c>
      <c r="AM69" s="199">
        <v>0</v>
      </c>
      <c r="AN69" s="199">
        <v>0</v>
      </c>
      <c r="AO69" s="199">
        <v>15</v>
      </c>
      <c r="AP69" s="199">
        <v>0</v>
      </c>
      <c r="AQ69" s="199">
        <v>0</v>
      </c>
      <c r="AR69" s="199">
        <v>0</v>
      </c>
      <c r="AS69" s="199">
        <v>0</v>
      </c>
      <c r="AT69" s="199">
        <v>0</v>
      </c>
    </row>
    <row r="70" spans="1:46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0</v>
      </c>
      <c r="L70" s="199">
        <v>0</v>
      </c>
      <c r="M70" s="199">
        <v>0</v>
      </c>
      <c r="N70" s="199">
        <v>0</v>
      </c>
      <c r="O70" s="199">
        <v>0</v>
      </c>
      <c r="P70" s="199">
        <v>0</v>
      </c>
      <c r="Q70" s="199">
        <v>0</v>
      </c>
      <c r="R70" s="199">
        <v>0</v>
      </c>
      <c r="S70" s="199">
        <v>0</v>
      </c>
      <c r="T70" s="199">
        <v>0</v>
      </c>
      <c r="U70" s="199">
        <v>0</v>
      </c>
      <c r="V70" s="199">
        <v>0</v>
      </c>
      <c r="W70" s="199">
        <v>0</v>
      </c>
      <c r="X70" s="199">
        <v>0</v>
      </c>
      <c r="Y70" s="199">
        <v>0</v>
      </c>
      <c r="Z70" s="199">
        <v>0</v>
      </c>
      <c r="AA70" s="199">
        <v>0</v>
      </c>
      <c r="AB70" s="199">
        <v>0</v>
      </c>
      <c r="AC70" s="199">
        <v>1.77</v>
      </c>
      <c r="AD70" s="199">
        <v>0</v>
      </c>
      <c r="AE70" s="199">
        <v>0</v>
      </c>
      <c r="AF70" s="199">
        <v>0</v>
      </c>
      <c r="AG70" s="199">
        <v>18.79</v>
      </c>
      <c r="AH70" s="199">
        <v>0</v>
      </c>
      <c r="AI70" s="199">
        <v>50</v>
      </c>
      <c r="AJ70" s="199">
        <v>0</v>
      </c>
      <c r="AK70" s="199">
        <v>31.04</v>
      </c>
      <c r="AL70" s="199">
        <v>0</v>
      </c>
      <c r="AM70" s="199">
        <v>0</v>
      </c>
      <c r="AN70" s="199">
        <v>0</v>
      </c>
      <c r="AO70" s="199">
        <v>15</v>
      </c>
      <c r="AP70" s="199">
        <v>0</v>
      </c>
      <c r="AQ70" s="199">
        <v>0</v>
      </c>
      <c r="AR70" s="199">
        <v>0</v>
      </c>
      <c r="AS70" s="199">
        <v>0</v>
      </c>
      <c r="AT70" s="199">
        <v>0</v>
      </c>
    </row>
    <row r="71" spans="1:46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0</v>
      </c>
      <c r="L71" s="199">
        <v>0</v>
      </c>
      <c r="M71" s="199">
        <v>0</v>
      </c>
      <c r="N71" s="199">
        <v>0</v>
      </c>
      <c r="O71" s="199">
        <v>0</v>
      </c>
      <c r="P71" s="199">
        <v>0</v>
      </c>
      <c r="Q71" s="199">
        <v>0</v>
      </c>
      <c r="R71" s="199">
        <v>0</v>
      </c>
      <c r="S71" s="199">
        <v>0</v>
      </c>
      <c r="T71" s="199">
        <v>0</v>
      </c>
      <c r="U71" s="199">
        <v>0</v>
      </c>
      <c r="V71" s="199">
        <v>0</v>
      </c>
      <c r="W71" s="199">
        <v>0</v>
      </c>
      <c r="X71" s="199">
        <v>0</v>
      </c>
      <c r="Y71" s="199">
        <v>0</v>
      </c>
      <c r="Z71" s="199">
        <v>0</v>
      </c>
      <c r="AA71" s="199">
        <v>0</v>
      </c>
      <c r="AB71" s="199">
        <v>0</v>
      </c>
      <c r="AC71" s="199">
        <v>1.77</v>
      </c>
      <c r="AD71" s="199">
        <v>0</v>
      </c>
      <c r="AE71" s="199">
        <v>0</v>
      </c>
      <c r="AF71" s="199">
        <v>0</v>
      </c>
      <c r="AG71" s="199">
        <v>18.79</v>
      </c>
      <c r="AH71" s="199">
        <v>0</v>
      </c>
      <c r="AI71" s="199">
        <v>50</v>
      </c>
      <c r="AJ71" s="199">
        <v>0</v>
      </c>
      <c r="AK71" s="199">
        <v>31.04</v>
      </c>
      <c r="AL71" s="199">
        <v>0</v>
      </c>
      <c r="AM71" s="199">
        <v>0</v>
      </c>
      <c r="AN71" s="199">
        <v>0</v>
      </c>
      <c r="AO71" s="199">
        <v>25</v>
      </c>
      <c r="AP71" s="199">
        <v>0</v>
      </c>
      <c r="AQ71" s="199">
        <v>0</v>
      </c>
      <c r="AR71" s="199">
        <v>0</v>
      </c>
      <c r="AS71" s="199">
        <v>0</v>
      </c>
      <c r="AT71" s="199">
        <v>0</v>
      </c>
    </row>
    <row r="72" spans="1:46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0</v>
      </c>
      <c r="L72" s="199">
        <v>0</v>
      </c>
      <c r="M72" s="199">
        <v>0</v>
      </c>
      <c r="N72" s="199">
        <v>0</v>
      </c>
      <c r="O72" s="199">
        <v>0</v>
      </c>
      <c r="P72" s="199">
        <v>0</v>
      </c>
      <c r="Q72" s="199">
        <v>0</v>
      </c>
      <c r="R72" s="199">
        <v>0</v>
      </c>
      <c r="S72" s="199">
        <v>0</v>
      </c>
      <c r="T72" s="199">
        <v>0</v>
      </c>
      <c r="U72" s="199">
        <v>0</v>
      </c>
      <c r="V72" s="199">
        <v>0</v>
      </c>
      <c r="W72" s="199">
        <v>0</v>
      </c>
      <c r="X72" s="199">
        <v>0</v>
      </c>
      <c r="Y72" s="199">
        <v>0</v>
      </c>
      <c r="Z72" s="199">
        <v>0</v>
      </c>
      <c r="AA72" s="199">
        <v>0</v>
      </c>
      <c r="AB72" s="199">
        <v>0</v>
      </c>
      <c r="AC72" s="199">
        <v>1.77</v>
      </c>
      <c r="AD72" s="199">
        <v>0</v>
      </c>
      <c r="AE72" s="199">
        <v>0</v>
      </c>
      <c r="AF72" s="199">
        <v>0</v>
      </c>
      <c r="AG72" s="199">
        <v>18.79</v>
      </c>
      <c r="AH72" s="199">
        <v>0</v>
      </c>
      <c r="AI72" s="199">
        <v>50</v>
      </c>
      <c r="AJ72" s="199">
        <v>0</v>
      </c>
      <c r="AK72" s="199">
        <v>31.04</v>
      </c>
      <c r="AL72" s="199">
        <v>0</v>
      </c>
      <c r="AM72" s="199">
        <v>0</v>
      </c>
      <c r="AN72" s="199">
        <v>0</v>
      </c>
      <c r="AO72" s="199">
        <v>25</v>
      </c>
      <c r="AP72" s="199">
        <v>0</v>
      </c>
      <c r="AQ72" s="199">
        <v>0</v>
      </c>
      <c r="AR72" s="199">
        <v>0</v>
      </c>
      <c r="AS72" s="199">
        <v>0</v>
      </c>
      <c r="AT72" s="199">
        <v>0</v>
      </c>
    </row>
    <row r="73" spans="1:46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0</v>
      </c>
      <c r="L73" s="199">
        <v>0</v>
      </c>
      <c r="M73" s="199">
        <v>0</v>
      </c>
      <c r="N73" s="199">
        <v>0</v>
      </c>
      <c r="O73" s="199">
        <v>0</v>
      </c>
      <c r="P73" s="199">
        <v>0</v>
      </c>
      <c r="Q73" s="199">
        <v>0</v>
      </c>
      <c r="R73" s="199">
        <v>0</v>
      </c>
      <c r="S73" s="199">
        <v>0</v>
      </c>
      <c r="T73" s="199">
        <v>0</v>
      </c>
      <c r="U73" s="199">
        <v>0</v>
      </c>
      <c r="V73" s="199">
        <v>0</v>
      </c>
      <c r="W73" s="199">
        <v>0</v>
      </c>
      <c r="X73" s="199">
        <v>0</v>
      </c>
      <c r="Y73" s="199">
        <v>0</v>
      </c>
      <c r="Z73" s="199">
        <v>0</v>
      </c>
      <c r="AA73" s="199">
        <v>0</v>
      </c>
      <c r="AB73" s="199">
        <v>0</v>
      </c>
      <c r="AC73" s="199">
        <v>1.77</v>
      </c>
      <c r="AD73" s="199">
        <v>0</v>
      </c>
      <c r="AE73" s="199">
        <v>0</v>
      </c>
      <c r="AF73" s="199">
        <v>0</v>
      </c>
      <c r="AG73" s="199">
        <v>18.79</v>
      </c>
      <c r="AH73" s="199">
        <v>0</v>
      </c>
      <c r="AI73" s="199">
        <v>50</v>
      </c>
      <c r="AJ73" s="199">
        <v>0</v>
      </c>
      <c r="AK73" s="199">
        <v>31.04</v>
      </c>
      <c r="AL73" s="199">
        <v>0</v>
      </c>
      <c r="AM73" s="199">
        <v>0</v>
      </c>
      <c r="AN73" s="199">
        <v>0</v>
      </c>
      <c r="AO73" s="199">
        <v>89.24</v>
      </c>
      <c r="AP73" s="199">
        <v>0</v>
      </c>
      <c r="AQ73" s="199">
        <v>0</v>
      </c>
      <c r="AR73" s="199">
        <v>0</v>
      </c>
      <c r="AS73" s="199">
        <v>0</v>
      </c>
      <c r="AT73" s="199">
        <v>0</v>
      </c>
    </row>
    <row r="74" spans="1:46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0</v>
      </c>
      <c r="L74" s="199">
        <v>0</v>
      </c>
      <c r="M74" s="199">
        <v>0</v>
      </c>
      <c r="N74" s="199">
        <v>0</v>
      </c>
      <c r="O74" s="199">
        <v>0</v>
      </c>
      <c r="P74" s="199">
        <v>0</v>
      </c>
      <c r="Q74" s="199">
        <v>0</v>
      </c>
      <c r="R74" s="199">
        <v>0</v>
      </c>
      <c r="S74" s="199">
        <v>0</v>
      </c>
      <c r="T74" s="199">
        <v>0</v>
      </c>
      <c r="U74" s="199">
        <v>0</v>
      </c>
      <c r="V74" s="199">
        <v>0</v>
      </c>
      <c r="W74" s="199">
        <v>0</v>
      </c>
      <c r="X74" s="199">
        <v>0</v>
      </c>
      <c r="Y74" s="199">
        <v>0</v>
      </c>
      <c r="Z74" s="199">
        <v>0</v>
      </c>
      <c r="AA74" s="199">
        <v>0</v>
      </c>
      <c r="AB74" s="199">
        <v>0</v>
      </c>
      <c r="AC74" s="199">
        <v>1.77</v>
      </c>
      <c r="AD74" s="199">
        <v>0</v>
      </c>
      <c r="AE74" s="199">
        <v>0</v>
      </c>
      <c r="AF74" s="199">
        <v>0</v>
      </c>
      <c r="AG74" s="199">
        <v>18.79</v>
      </c>
      <c r="AH74" s="199">
        <v>0</v>
      </c>
      <c r="AI74" s="199">
        <v>50</v>
      </c>
      <c r="AJ74" s="199">
        <v>0</v>
      </c>
      <c r="AK74" s="199">
        <v>31.04</v>
      </c>
      <c r="AL74" s="199">
        <v>0</v>
      </c>
      <c r="AM74" s="199">
        <v>0</v>
      </c>
      <c r="AN74" s="199">
        <v>0</v>
      </c>
      <c r="AO74" s="199">
        <v>89.24</v>
      </c>
      <c r="AP74" s="199">
        <v>0</v>
      </c>
      <c r="AQ74" s="199">
        <v>0</v>
      </c>
      <c r="AR74" s="199">
        <v>0</v>
      </c>
      <c r="AS74" s="199">
        <v>0</v>
      </c>
      <c r="AT74" s="199">
        <v>0</v>
      </c>
    </row>
    <row r="75" spans="1:46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0</v>
      </c>
      <c r="L75" s="199">
        <v>0</v>
      </c>
      <c r="M75" s="199">
        <v>0</v>
      </c>
      <c r="N75" s="199">
        <v>0</v>
      </c>
      <c r="O75" s="199">
        <v>0</v>
      </c>
      <c r="P75" s="199">
        <v>0</v>
      </c>
      <c r="Q75" s="199">
        <v>0</v>
      </c>
      <c r="R75" s="199">
        <v>0</v>
      </c>
      <c r="S75" s="199">
        <v>0</v>
      </c>
      <c r="T75" s="199">
        <v>0</v>
      </c>
      <c r="U75" s="199">
        <v>0</v>
      </c>
      <c r="V75" s="199">
        <v>0</v>
      </c>
      <c r="W75" s="199">
        <v>0</v>
      </c>
      <c r="X75" s="199">
        <v>0</v>
      </c>
      <c r="Y75" s="199">
        <v>0</v>
      </c>
      <c r="Z75" s="199">
        <v>0</v>
      </c>
      <c r="AA75" s="199">
        <v>0</v>
      </c>
      <c r="AB75" s="199">
        <v>0</v>
      </c>
      <c r="AC75" s="199">
        <v>2.08</v>
      </c>
      <c r="AD75" s="199">
        <v>0</v>
      </c>
      <c r="AE75" s="199">
        <v>0</v>
      </c>
      <c r="AF75" s="199">
        <v>0</v>
      </c>
      <c r="AG75" s="199">
        <v>18.79</v>
      </c>
      <c r="AH75" s="199">
        <v>0</v>
      </c>
      <c r="AI75" s="199">
        <v>50</v>
      </c>
      <c r="AJ75" s="199">
        <v>0</v>
      </c>
      <c r="AK75" s="199">
        <v>31.04</v>
      </c>
      <c r="AL75" s="199">
        <v>0</v>
      </c>
      <c r="AM75" s="199">
        <v>0</v>
      </c>
      <c r="AN75" s="199">
        <v>0</v>
      </c>
      <c r="AO75" s="199">
        <v>85.58</v>
      </c>
      <c r="AP75" s="199">
        <v>0</v>
      </c>
      <c r="AQ75" s="199">
        <v>0</v>
      </c>
      <c r="AR75" s="199">
        <v>0</v>
      </c>
      <c r="AS75" s="199">
        <v>0</v>
      </c>
      <c r="AT75" s="199">
        <v>0</v>
      </c>
    </row>
    <row r="76" spans="1:46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0</v>
      </c>
      <c r="L76" s="199">
        <v>0</v>
      </c>
      <c r="M76" s="199">
        <v>0</v>
      </c>
      <c r="N76" s="199">
        <v>0</v>
      </c>
      <c r="O76" s="199">
        <v>0</v>
      </c>
      <c r="P76" s="199">
        <v>0</v>
      </c>
      <c r="Q76" s="199">
        <v>0</v>
      </c>
      <c r="R76" s="199">
        <v>0</v>
      </c>
      <c r="S76" s="199">
        <v>0</v>
      </c>
      <c r="T76" s="199">
        <v>0</v>
      </c>
      <c r="U76" s="199">
        <v>0</v>
      </c>
      <c r="V76" s="199">
        <v>0</v>
      </c>
      <c r="W76" s="199">
        <v>0</v>
      </c>
      <c r="X76" s="199">
        <v>0</v>
      </c>
      <c r="Y76" s="199">
        <v>0</v>
      </c>
      <c r="Z76" s="199">
        <v>0</v>
      </c>
      <c r="AA76" s="199">
        <v>0</v>
      </c>
      <c r="AB76" s="199">
        <v>0</v>
      </c>
      <c r="AC76" s="199">
        <v>1.85</v>
      </c>
      <c r="AD76" s="199">
        <v>0</v>
      </c>
      <c r="AE76" s="199">
        <v>0</v>
      </c>
      <c r="AF76" s="199">
        <v>0</v>
      </c>
      <c r="AG76" s="199">
        <v>18.79</v>
      </c>
      <c r="AH76" s="199">
        <v>0</v>
      </c>
      <c r="AI76" s="199">
        <v>50</v>
      </c>
      <c r="AJ76" s="199">
        <v>0</v>
      </c>
      <c r="AK76" s="199">
        <v>31.04</v>
      </c>
      <c r="AL76" s="199">
        <v>0</v>
      </c>
      <c r="AM76" s="199">
        <v>0</v>
      </c>
      <c r="AN76" s="199">
        <v>0</v>
      </c>
      <c r="AO76" s="199">
        <v>85.7</v>
      </c>
      <c r="AP76" s="199">
        <v>0</v>
      </c>
      <c r="AQ76" s="199">
        <v>0</v>
      </c>
      <c r="AR76" s="199">
        <v>0</v>
      </c>
      <c r="AS76" s="199">
        <v>0</v>
      </c>
      <c r="AT76" s="199">
        <v>0</v>
      </c>
    </row>
    <row r="77" spans="1:46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0</v>
      </c>
      <c r="L77" s="199">
        <v>0</v>
      </c>
      <c r="M77" s="199">
        <v>0</v>
      </c>
      <c r="N77" s="199">
        <v>0</v>
      </c>
      <c r="O77" s="199">
        <v>0</v>
      </c>
      <c r="P77" s="199">
        <v>0</v>
      </c>
      <c r="Q77" s="199">
        <v>0</v>
      </c>
      <c r="R77" s="199">
        <v>0</v>
      </c>
      <c r="S77" s="199">
        <v>0</v>
      </c>
      <c r="T77" s="199">
        <v>0</v>
      </c>
      <c r="U77" s="199">
        <v>0</v>
      </c>
      <c r="V77" s="199">
        <v>0</v>
      </c>
      <c r="W77" s="199">
        <v>0</v>
      </c>
      <c r="X77" s="199">
        <v>0</v>
      </c>
      <c r="Y77" s="199">
        <v>0</v>
      </c>
      <c r="Z77" s="199">
        <v>0</v>
      </c>
      <c r="AA77" s="199">
        <v>0</v>
      </c>
      <c r="AB77" s="199">
        <v>0</v>
      </c>
      <c r="AC77" s="199">
        <v>1.85</v>
      </c>
      <c r="AD77" s="199">
        <v>0</v>
      </c>
      <c r="AE77" s="199">
        <v>0</v>
      </c>
      <c r="AF77" s="199">
        <v>0</v>
      </c>
      <c r="AG77" s="199">
        <v>18.79</v>
      </c>
      <c r="AH77" s="199">
        <v>0</v>
      </c>
      <c r="AI77" s="199">
        <v>50</v>
      </c>
      <c r="AJ77" s="199">
        <v>0</v>
      </c>
      <c r="AK77" s="199">
        <v>31.04</v>
      </c>
      <c r="AL77" s="199">
        <v>0</v>
      </c>
      <c r="AM77" s="199">
        <v>0</v>
      </c>
      <c r="AN77" s="199">
        <v>0</v>
      </c>
      <c r="AO77" s="199">
        <v>88.69</v>
      </c>
      <c r="AP77" s="199">
        <v>0</v>
      </c>
      <c r="AQ77" s="199">
        <v>0</v>
      </c>
      <c r="AR77" s="199">
        <v>0</v>
      </c>
      <c r="AS77" s="199">
        <v>0</v>
      </c>
      <c r="AT77" s="199">
        <v>0</v>
      </c>
    </row>
    <row r="78" spans="1:46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0</v>
      </c>
      <c r="L78" s="199">
        <v>0</v>
      </c>
      <c r="M78" s="199">
        <v>0</v>
      </c>
      <c r="N78" s="199">
        <v>0</v>
      </c>
      <c r="O78" s="199">
        <v>0</v>
      </c>
      <c r="P78" s="199">
        <v>0</v>
      </c>
      <c r="Q78" s="199">
        <v>0</v>
      </c>
      <c r="R78" s="199">
        <v>0</v>
      </c>
      <c r="S78" s="199">
        <v>0</v>
      </c>
      <c r="T78" s="199">
        <v>0</v>
      </c>
      <c r="U78" s="199">
        <v>0</v>
      </c>
      <c r="V78" s="199">
        <v>0</v>
      </c>
      <c r="W78" s="199">
        <v>0</v>
      </c>
      <c r="X78" s="199">
        <v>0</v>
      </c>
      <c r="Y78" s="199">
        <v>0</v>
      </c>
      <c r="Z78" s="199">
        <v>0</v>
      </c>
      <c r="AA78" s="199">
        <v>0</v>
      </c>
      <c r="AB78" s="199">
        <v>0</v>
      </c>
      <c r="AC78" s="199">
        <v>1.85</v>
      </c>
      <c r="AD78" s="199">
        <v>0</v>
      </c>
      <c r="AE78" s="199">
        <v>0</v>
      </c>
      <c r="AF78" s="199">
        <v>0</v>
      </c>
      <c r="AG78" s="199">
        <v>18.79</v>
      </c>
      <c r="AH78" s="199">
        <v>0</v>
      </c>
      <c r="AI78" s="199">
        <v>50</v>
      </c>
      <c r="AJ78" s="199">
        <v>0</v>
      </c>
      <c r="AK78" s="199">
        <v>31.04</v>
      </c>
      <c r="AL78" s="199">
        <v>0</v>
      </c>
      <c r="AM78" s="199">
        <v>0</v>
      </c>
      <c r="AN78" s="199">
        <v>0</v>
      </c>
      <c r="AO78" s="199">
        <v>91.45</v>
      </c>
      <c r="AP78" s="199">
        <v>0</v>
      </c>
      <c r="AQ78" s="199">
        <v>0</v>
      </c>
      <c r="AR78" s="199">
        <v>0</v>
      </c>
      <c r="AS78" s="199">
        <v>0</v>
      </c>
      <c r="AT78" s="199">
        <v>0</v>
      </c>
    </row>
    <row r="79" spans="1:46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0</v>
      </c>
      <c r="L79" s="199">
        <v>0</v>
      </c>
      <c r="M79" s="199">
        <v>0</v>
      </c>
      <c r="N79" s="199">
        <v>0</v>
      </c>
      <c r="O79" s="199">
        <v>0</v>
      </c>
      <c r="P79" s="199">
        <v>0</v>
      </c>
      <c r="Q79" s="199">
        <v>0</v>
      </c>
      <c r="R79" s="199">
        <v>0</v>
      </c>
      <c r="S79" s="199">
        <v>0</v>
      </c>
      <c r="T79" s="199">
        <v>0</v>
      </c>
      <c r="U79" s="199">
        <v>0</v>
      </c>
      <c r="V79" s="199">
        <v>0</v>
      </c>
      <c r="W79" s="199">
        <v>0</v>
      </c>
      <c r="X79" s="199">
        <v>0</v>
      </c>
      <c r="Y79" s="199">
        <v>0</v>
      </c>
      <c r="Z79" s="199">
        <v>0</v>
      </c>
      <c r="AA79" s="199">
        <v>0</v>
      </c>
      <c r="AB79" s="199">
        <v>0</v>
      </c>
      <c r="AC79" s="199">
        <v>1.85</v>
      </c>
      <c r="AD79" s="199">
        <v>0</v>
      </c>
      <c r="AE79" s="199">
        <v>0</v>
      </c>
      <c r="AF79" s="199">
        <v>0</v>
      </c>
      <c r="AG79" s="199">
        <v>18.79</v>
      </c>
      <c r="AH79" s="199">
        <v>0</v>
      </c>
      <c r="AI79" s="199">
        <v>50</v>
      </c>
      <c r="AJ79" s="199">
        <v>0</v>
      </c>
      <c r="AK79" s="199">
        <v>31.04</v>
      </c>
      <c r="AL79" s="199">
        <v>0</v>
      </c>
      <c r="AM79" s="199">
        <v>0</v>
      </c>
      <c r="AN79" s="199">
        <v>0</v>
      </c>
      <c r="AO79" s="199">
        <v>93</v>
      </c>
      <c r="AP79" s="199">
        <v>0</v>
      </c>
      <c r="AQ79" s="199">
        <v>0</v>
      </c>
      <c r="AR79" s="199">
        <v>0</v>
      </c>
      <c r="AS79" s="199">
        <v>0</v>
      </c>
      <c r="AT79" s="199">
        <v>0</v>
      </c>
    </row>
    <row r="80" spans="1:46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0</v>
      </c>
      <c r="L80" s="199">
        <v>0</v>
      </c>
      <c r="M80" s="199">
        <v>0</v>
      </c>
      <c r="N80" s="199">
        <v>0</v>
      </c>
      <c r="O80" s="199">
        <v>0</v>
      </c>
      <c r="P80" s="199">
        <v>0</v>
      </c>
      <c r="Q80" s="199">
        <v>0</v>
      </c>
      <c r="R80" s="199">
        <v>0</v>
      </c>
      <c r="S80" s="199">
        <v>0</v>
      </c>
      <c r="T80" s="199">
        <v>0</v>
      </c>
      <c r="U80" s="199">
        <v>0</v>
      </c>
      <c r="V80" s="199">
        <v>0</v>
      </c>
      <c r="W80" s="199">
        <v>0</v>
      </c>
      <c r="X80" s="199">
        <v>0</v>
      </c>
      <c r="Y80" s="199">
        <v>0</v>
      </c>
      <c r="Z80" s="199">
        <v>0</v>
      </c>
      <c r="AA80" s="199">
        <v>0</v>
      </c>
      <c r="AB80" s="199">
        <v>0</v>
      </c>
      <c r="AC80" s="199">
        <v>1.85</v>
      </c>
      <c r="AD80" s="199">
        <v>0</v>
      </c>
      <c r="AE80" s="199">
        <v>0</v>
      </c>
      <c r="AF80" s="199">
        <v>0</v>
      </c>
      <c r="AG80" s="199">
        <v>18.79</v>
      </c>
      <c r="AH80" s="199">
        <v>0</v>
      </c>
      <c r="AI80" s="199">
        <v>50</v>
      </c>
      <c r="AJ80" s="199">
        <v>0</v>
      </c>
      <c r="AK80" s="199">
        <v>31.04</v>
      </c>
      <c r="AL80" s="199">
        <v>0</v>
      </c>
      <c r="AM80" s="199">
        <v>0</v>
      </c>
      <c r="AN80" s="199">
        <v>0</v>
      </c>
      <c r="AO80" s="199">
        <v>91</v>
      </c>
      <c r="AP80" s="199">
        <v>0</v>
      </c>
      <c r="AQ80" s="199">
        <v>0</v>
      </c>
      <c r="AR80" s="199">
        <v>0</v>
      </c>
      <c r="AS80" s="199">
        <v>0</v>
      </c>
      <c r="AT80" s="199">
        <v>0</v>
      </c>
    </row>
    <row r="81" spans="1:46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0</v>
      </c>
      <c r="L81" s="199">
        <v>0</v>
      </c>
      <c r="M81" s="199">
        <v>0</v>
      </c>
      <c r="N81" s="199">
        <v>0</v>
      </c>
      <c r="O81" s="199">
        <v>0</v>
      </c>
      <c r="P81" s="199">
        <v>0</v>
      </c>
      <c r="Q81" s="199">
        <v>0</v>
      </c>
      <c r="R81" s="199">
        <v>0</v>
      </c>
      <c r="S81" s="199">
        <v>0</v>
      </c>
      <c r="T81" s="199">
        <v>0</v>
      </c>
      <c r="U81" s="199">
        <v>0</v>
      </c>
      <c r="V81" s="199">
        <v>0</v>
      </c>
      <c r="W81" s="199">
        <v>0</v>
      </c>
      <c r="X81" s="199">
        <v>0</v>
      </c>
      <c r="Y81" s="199">
        <v>0</v>
      </c>
      <c r="Z81" s="199">
        <v>0</v>
      </c>
      <c r="AA81" s="199">
        <v>0</v>
      </c>
      <c r="AB81" s="199">
        <v>0</v>
      </c>
      <c r="AC81" s="199">
        <v>1.74</v>
      </c>
      <c r="AD81" s="199">
        <v>0</v>
      </c>
      <c r="AE81" s="199">
        <v>0</v>
      </c>
      <c r="AF81" s="199">
        <v>0</v>
      </c>
      <c r="AG81" s="199">
        <v>18.79</v>
      </c>
      <c r="AH81" s="199">
        <v>0</v>
      </c>
      <c r="AI81" s="199">
        <v>50</v>
      </c>
      <c r="AJ81" s="199">
        <v>0</v>
      </c>
      <c r="AK81" s="199">
        <v>31.04</v>
      </c>
      <c r="AL81" s="199">
        <v>0</v>
      </c>
      <c r="AM81" s="199">
        <v>0</v>
      </c>
      <c r="AN81" s="199">
        <v>0</v>
      </c>
      <c r="AO81" s="199">
        <v>87.15</v>
      </c>
      <c r="AP81" s="199">
        <v>0</v>
      </c>
      <c r="AQ81" s="199">
        <v>0</v>
      </c>
      <c r="AR81" s="199">
        <v>0</v>
      </c>
      <c r="AS81" s="199">
        <v>0</v>
      </c>
      <c r="AT81" s="199">
        <v>0</v>
      </c>
    </row>
    <row r="82" spans="1:46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0</v>
      </c>
      <c r="L82" s="199">
        <v>0</v>
      </c>
      <c r="M82" s="199">
        <v>0</v>
      </c>
      <c r="N82" s="199">
        <v>0</v>
      </c>
      <c r="O82" s="199">
        <v>0</v>
      </c>
      <c r="P82" s="199">
        <v>0</v>
      </c>
      <c r="Q82" s="199">
        <v>0</v>
      </c>
      <c r="R82" s="199">
        <v>0</v>
      </c>
      <c r="S82" s="199">
        <v>0</v>
      </c>
      <c r="T82" s="199">
        <v>0</v>
      </c>
      <c r="U82" s="199">
        <v>0</v>
      </c>
      <c r="V82" s="199">
        <v>0</v>
      </c>
      <c r="W82" s="199">
        <v>0</v>
      </c>
      <c r="X82" s="199">
        <v>0</v>
      </c>
      <c r="Y82" s="199">
        <v>0</v>
      </c>
      <c r="Z82" s="199">
        <v>0</v>
      </c>
      <c r="AA82" s="199">
        <v>0</v>
      </c>
      <c r="AB82" s="199">
        <v>0</v>
      </c>
      <c r="AC82" s="199">
        <v>1.8</v>
      </c>
      <c r="AD82" s="199">
        <v>0</v>
      </c>
      <c r="AE82" s="199">
        <v>0</v>
      </c>
      <c r="AF82" s="199">
        <v>0</v>
      </c>
      <c r="AG82" s="199">
        <v>18.79</v>
      </c>
      <c r="AH82" s="199">
        <v>0</v>
      </c>
      <c r="AI82" s="199">
        <v>50</v>
      </c>
      <c r="AJ82" s="199">
        <v>0</v>
      </c>
      <c r="AK82" s="199">
        <v>31.04</v>
      </c>
      <c r="AL82" s="199">
        <v>0</v>
      </c>
      <c r="AM82" s="199">
        <v>0</v>
      </c>
      <c r="AN82" s="199">
        <v>0</v>
      </c>
      <c r="AO82" s="199">
        <v>83</v>
      </c>
      <c r="AP82" s="199">
        <v>0</v>
      </c>
      <c r="AQ82" s="199">
        <v>0</v>
      </c>
      <c r="AR82" s="199">
        <v>0</v>
      </c>
      <c r="AS82" s="199">
        <v>0</v>
      </c>
      <c r="AT82" s="199">
        <v>0</v>
      </c>
    </row>
    <row r="83" spans="1:46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0</v>
      </c>
      <c r="L83" s="199">
        <v>0</v>
      </c>
      <c r="M83" s="199">
        <v>0</v>
      </c>
      <c r="N83" s="199">
        <v>0</v>
      </c>
      <c r="O83" s="199">
        <v>0</v>
      </c>
      <c r="P83" s="199">
        <v>0</v>
      </c>
      <c r="Q83" s="199">
        <v>0</v>
      </c>
      <c r="R83" s="199">
        <v>0</v>
      </c>
      <c r="S83" s="199">
        <v>0</v>
      </c>
      <c r="T83" s="199">
        <v>0</v>
      </c>
      <c r="U83" s="199">
        <v>0</v>
      </c>
      <c r="V83" s="199">
        <v>0</v>
      </c>
      <c r="W83" s="199">
        <v>0</v>
      </c>
      <c r="X83" s="199">
        <v>0</v>
      </c>
      <c r="Y83" s="199">
        <v>0</v>
      </c>
      <c r="Z83" s="199">
        <v>0</v>
      </c>
      <c r="AA83" s="199">
        <v>0</v>
      </c>
      <c r="AB83" s="199">
        <v>0</v>
      </c>
      <c r="AC83" s="199">
        <v>1.8</v>
      </c>
      <c r="AD83" s="199">
        <v>0</v>
      </c>
      <c r="AE83" s="199">
        <v>0</v>
      </c>
      <c r="AF83" s="199">
        <v>0</v>
      </c>
      <c r="AG83" s="199">
        <v>18.79</v>
      </c>
      <c r="AH83" s="199">
        <v>0</v>
      </c>
      <c r="AI83" s="199">
        <v>50</v>
      </c>
      <c r="AJ83" s="199">
        <v>0</v>
      </c>
      <c r="AK83" s="199">
        <v>31.04</v>
      </c>
      <c r="AL83" s="199">
        <v>0</v>
      </c>
      <c r="AM83" s="199">
        <v>0</v>
      </c>
      <c r="AN83" s="199">
        <v>0</v>
      </c>
      <c r="AO83" s="199">
        <v>74.760000000000005</v>
      </c>
      <c r="AP83" s="199">
        <v>0</v>
      </c>
      <c r="AQ83" s="199">
        <v>0</v>
      </c>
      <c r="AR83" s="199">
        <v>0</v>
      </c>
      <c r="AS83" s="199">
        <v>0</v>
      </c>
      <c r="AT83" s="199">
        <v>0</v>
      </c>
    </row>
    <row r="84" spans="1:46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0</v>
      </c>
      <c r="L84" s="199">
        <v>0</v>
      </c>
      <c r="M84" s="199">
        <v>0</v>
      </c>
      <c r="N84" s="199">
        <v>0</v>
      </c>
      <c r="O84" s="199">
        <v>0</v>
      </c>
      <c r="P84" s="199">
        <v>0</v>
      </c>
      <c r="Q84" s="199">
        <v>0</v>
      </c>
      <c r="R84" s="199">
        <v>0</v>
      </c>
      <c r="S84" s="199">
        <v>0</v>
      </c>
      <c r="T84" s="199">
        <v>0</v>
      </c>
      <c r="U84" s="199">
        <v>0</v>
      </c>
      <c r="V84" s="199">
        <v>0</v>
      </c>
      <c r="W84" s="199">
        <v>0</v>
      </c>
      <c r="X84" s="199">
        <v>0</v>
      </c>
      <c r="Y84" s="199">
        <v>0</v>
      </c>
      <c r="Z84" s="199">
        <v>0</v>
      </c>
      <c r="AA84" s="199">
        <v>0</v>
      </c>
      <c r="AB84" s="199">
        <v>0</v>
      </c>
      <c r="AC84" s="199">
        <v>1.8</v>
      </c>
      <c r="AD84" s="199">
        <v>0</v>
      </c>
      <c r="AE84" s="199">
        <v>0</v>
      </c>
      <c r="AF84" s="199">
        <v>0</v>
      </c>
      <c r="AG84" s="199">
        <v>18.79</v>
      </c>
      <c r="AH84" s="199">
        <v>0</v>
      </c>
      <c r="AI84" s="199">
        <v>50</v>
      </c>
      <c r="AJ84" s="199">
        <v>0</v>
      </c>
      <c r="AK84" s="199">
        <v>31.04</v>
      </c>
      <c r="AL84" s="199">
        <v>0</v>
      </c>
      <c r="AM84" s="199">
        <v>0</v>
      </c>
      <c r="AN84" s="199">
        <v>0</v>
      </c>
      <c r="AO84" s="199">
        <v>36.15</v>
      </c>
      <c r="AP84" s="199">
        <v>0</v>
      </c>
      <c r="AQ84" s="199">
        <v>0</v>
      </c>
      <c r="AR84" s="199">
        <v>0</v>
      </c>
      <c r="AS84" s="199">
        <v>0</v>
      </c>
      <c r="AT84" s="199">
        <v>0</v>
      </c>
    </row>
    <row r="85" spans="1:46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0</v>
      </c>
      <c r="L85" s="199">
        <v>0</v>
      </c>
      <c r="M85" s="199">
        <v>0</v>
      </c>
      <c r="N85" s="199">
        <v>0</v>
      </c>
      <c r="O85" s="199">
        <v>0</v>
      </c>
      <c r="P85" s="199">
        <v>0</v>
      </c>
      <c r="Q85" s="199">
        <v>0</v>
      </c>
      <c r="R85" s="199">
        <v>0</v>
      </c>
      <c r="S85" s="199">
        <v>0</v>
      </c>
      <c r="T85" s="199">
        <v>0</v>
      </c>
      <c r="U85" s="199">
        <v>0</v>
      </c>
      <c r="V85" s="199">
        <v>0</v>
      </c>
      <c r="W85" s="199">
        <v>0</v>
      </c>
      <c r="X85" s="199">
        <v>0</v>
      </c>
      <c r="Y85" s="199">
        <v>0</v>
      </c>
      <c r="Z85" s="199">
        <v>0</v>
      </c>
      <c r="AA85" s="199">
        <v>0</v>
      </c>
      <c r="AB85" s="199">
        <v>0</v>
      </c>
      <c r="AC85" s="199">
        <v>1.8</v>
      </c>
      <c r="AD85" s="199">
        <v>0</v>
      </c>
      <c r="AE85" s="199">
        <v>0</v>
      </c>
      <c r="AF85" s="199">
        <v>0</v>
      </c>
      <c r="AG85" s="199">
        <v>18.79</v>
      </c>
      <c r="AH85" s="199">
        <v>0</v>
      </c>
      <c r="AI85" s="199">
        <v>50</v>
      </c>
      <c r="AJ85" s="199">
        <v>0</v>
      </c>
      <c r="AK85" s="199">
        <v>31.04</v>
      </c>
      <c r="AL85" s="199">
        <v>0</v>
      </c>
      <c r="AM85" s="199">
        <v>0</v>
      </c>
      <c r="AN85" s="199">
        <v>0</v>
      </c>
      <c r="AO85" s="199">
        <v>33.549999999999997</v>
      </c>
      <c r="AP85" s="199">
        <v>0</v>
      </c>
      <c r="AQ85" s="199">
        <v>0</v>
      </c>
      <c r="AR85" s="199">
        <v>0</v>
      </c>
      <c r="AS85" s="199">
        <v>0</v>
      </c>
      <c r="AT85" s="199">
        <v>0</v>
      </c>
    </row>
    <row r="86" spans="1:46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0</v>
      </c>
      <c r="L86" s="199">
        <v>0</v>
      </c>
      <c r="M86" s="199">
        <v>0</v>
      </c>
      <c r="N86" s="199">
        <v>0</v>
      </c>
      <c r="O86" s="199">
        <v>0</v>
      </c>
      <c r="P86" s="199">
        <v>0</v>
      </c>
      <c r="Q86" s="199">
        <v>0</v>
      </c>
      <c r="R86" s="199">
        <v>0</v>
      </c>
      <c r="S86" s="199">
        <v>0</v>
      </c>
      <c r="T86" s="199">
        <v>0</v>
      </c>
      <c r="U86" s="199">
        <v>0</v>
      </c>
      <c r="V86" s="199">
        <v>0</v>
      </c>
      <c r="W86" s="199">
        <v>0</v>
      </c>
      <c r="X86" s="199">
        <v>0</v>
      </c>
      <c r="Y86" s="199">
        <v>0</v>
      </c>
      <c r="Z86" s="199">
        <v>0</v>
      </c>
      <c r="AA86" s="199">
        <v>0</v>
      </c>
      <c r="AB86" s="199">
        <v>0</v>
      </c>
      <c r="AC86" s="199">
        <v>1.8</v>
      </c>
      <c r="AD86" s="199">
        <v>0</v>
      </c>
      <c r="AE86" s="199">
        <v>0</v>
      </c>
      <c r="AF86" s="199">
        <v>0</v>
      </c>
      <c r="AG86" s="199">
        <v>18.79</v>
      </c>
      <c r="AH86" s="199">
        <v>0</v>
      </c>
      <c r="AI86" s="199">
        <v>50</v>
      </c>
      <c r="AJ86" s="199">
        <v>0</v>
      </c>
      <c r="AK86" s="199">
        <v>31.04</v>
      </c>
      <c r="AL86" s="199">
        <v>0</v>
      </c>
      <c r="AM86" s="199">
        <v>0</v>
      </c>
      <c r="AN86" s="199">
        <v>0</v>
      </c>
      <c r="AO86" s="199">
        <v>28.72</v>
      </c>
      <c r="AP86" s="199">
        <v>0</v>
      </c>
      <c r="AQ86" s="199">
        <v>0</v>
      </c>
      <c r="AR86" s="199">
        <v>0</v>
      </c>
      <c r="AS86" s="199">
        <v>0</v>
      </c>
      <c r="AT86" s="199">
        <v>0</v>
      </c>
    </row>
    <row r="87" spans="1:46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0</v>
      </c>
      <c r="L87" s="199">
        <v>0</v>
      </c>
      <c r="M87" s="199">
        <v>0</v>
      </c>
      <c r="N87" s="199">
        <v>0</v>
      </c>
      <c r="O87" s="199">
        <v>0</v>
      </c>
      <c r="P87" s="199">
        <v>0</v>
      </c>
      <c r="Q87" s="199">
        <v>0</v>
      </c>
      <c r="R87" s="199">
        <v>0</v>
      </c>
      <c r="S87" s="199">
        <v>0</v>
      </c>
      <c r="T87" s="199">
        <v>0</v>
      </c>
      <c r="U87" s="199">
        <v>0</v>
      </c>
      <c r="V87" s="199">
        <v>0</v>
      </c>
      <c r="W87" s="199">
        <v>0</v>
      </c>
      <c r="X87" s="199">
        <v>0</v>
      </c>
      <c r="Y87" s="199">
        <v>0</v>
      </c>
      <c r="Z87" s="199">
        <v>0</v>
      </c>
      <c r="AA87" s="199">
        <v>0</v>
      </c>
      <c r="AB87" s="199">
        <v>0</v>
      </c>
      <c r="AC87" s="199">
        <v>1.8</v>
      </c>
      <c r="AD87" s="199">
        <v>0</v>
      </c>
      <c r="AE87" s="199">
        <v>0</v>
      </c>
      <c r="AF87" s="199">
        <v>0</v>
      </c>
      <c r="AG87" s="199">
        <v>18.79</v>
      </c>
      <c r="AH87" s="199">
        <v>0</v>
      </c>
      <c r="AI87" s="199">
        <v>50</v>
      </c>
      <c r="AJ87" s="199">
        <v>0</v>
      </c>
      <c r="AK87" s="199">
        <v>31.04</v>
      </c>
      <c r="AL87" s="199">
        <v>0</v>
      </c>
      <c r="AM87" s="199">
        <v>0</v>
      </c>
      <c r="AN87" s="199">
        <v>0</v>
      </c>
      <c r="AO87" s="199">
        <v>28</v>
      </c>
      <c r="AP87" s="199">
        <v>0</v>
      </c>
      <c r="AQ87" s="199">
        <v>0</v>
      </c>
      <c r="AR87" s="199">
        <v>0</v>
      </c>
      <c r="AS87" s="199">
        <v>0</v>
      </c>
      <c r="AT87" s="199">
        <v>0</v>
      </c>
    </row>
    <row r="88" spans="1:46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0</v>
      </c>
      <c r="L88" s="199">
        <v>0</v>
      </c>
      <c r="M88" s="199">
        <v>0</v>
      </c>
      <c r="N88" s="199">
        <v>0</v>
      </c>
      <c r="O88" s="199">
        <v>0</v>
      </c>
      <c r="P88" s="199">
        <v>0</v>
      </c>
      <c r="Q88" s="199">
        <v>0</v>
      </c>
      <c r="R88" s="199">
        <v>0</v>
      </c>
      <c r="S88" s="199">
        <v>0</v>
      </c>
      <c r="T88" s="199">
        <v>0</v>
      </c>
      <c r="U88" s="199">
        <v>0</v>
      </c>
      <c r="V88" s="199">
        <v>0</v>
      </c>
      <c r="W88" s="199">
        <v>0</v>
      </c>
      <c r="X88" s="199">
        <v>0</v>
      </c>
      <c r="Y88" s="199">
        <v>0</v>
      </c>
      <c r="Z88" s="199">
        <v>0</v>
      </c>
      <c r="AA88" s="199">
        <v>0</v>
      </c>
      <c r="AB88" s="199">
        <v>0</v>
      </c>
      <c r="AC88" s="199">
        <v>1.8</v>
      </c>
      <c r="AD88" s="199">
        <v>0</v>
      </c>
      <c r="AE88" s="199">
        <v>0</v>
      </c>
      <c r="AF88" s="199">
        <v>0</v>
      </c>
      <c r="AG88" s="199">
        <v>18.79</v>
      </c>
      <c r="AH88" s="199">
        <v>0</v>
      </c>
      <c r="AI88" s="199">
        <v>50</v>
      </c>
      <c r="AJ88" s="199">
        <v>0</v>
      </c>
      <c r="AK88" s="199">
        <v>31.04</v>
      </c>
      <c r="AL88" s="199">
        <v>0</v>
      </c>
      <c r="AM88" s="199">
        <v>0</v>
      </c>
      <c r="AN88" s="199">
        <v>0</v>
      </c>
      <c r="AO88" s="199">
        <v>60</v>
      </c>
      <c r="AP88" s="199">
        <v>0</v>
      </c>
      <c r="AQ88" s="199">
        <v>0</v>
      </c>
      <c r="AR88" s="199">
        <v>0</v>
      </c>
      <c r="AS88" s="199">
        <v>0</v>
      </c>
      <c r="AT88" s="199">
        <v>0</v>
      </c>
    </row>
    <row r="89" spans="1:46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0</v>
      </c>
      <c r="L89" s="199">
        <v>0</v>
      </c>
      <c r="M89" s="199">
        <v>0</v>
      </c>
      <c r="N89" s="199">
        <v>0</v>
      </c>
      <c r="O89" s="199">
        <v>0</v>
      </c>
      <c r="P89" s="199">
        <v>0</v>
      </c>
      <c r="Q89" s="199">
        <v>0</v>
      </c>
      <c r="R89" s="199">
        <v>0</v>
      </c>
      <c r="S89" s="199">
        <v>0</v>
      </c>
      <c r="T89" s="199">
        <v>0</v>
      </c>
      <c r="U89" s="199">
        <v>0</v>
      </c>
      <c r="V89" s="199">
        <v>0</v>
      </c>
      <c r="W89" s="199">
        <v>0</v>
      </c>
      <c r="X89" s="199">
        <v>0</v>
      </c>
      <c r="Y89" s="199">
        <v>0</v>
      </c>
      <c r="Z89" s="199">
        <v>0</v>
      </c>
      <c r="AA89" s="199">
        <v>0</v>
      </c>
      <c r="AB89" s="199">
        <v>0</v>
      </c>
      <c r="AC89" s="199">
        <v>1.8</v>
      </c>
      <c r="AD89" s="199">
        <v>0</v>
      </c>
      <c r="AE89" s="199">
        <v>0</v>
      </c>
      <c r="AF89" s="199">
        <v>0</v>
      </c>
      <c r="AG89" s="199">
        <v>18.79</v>
      </c>
      <c r="AH89" s="199">
        <v>0</v>
      </c>
      <c r="AI89" s="199">
        <v>50</v>
      </c>
      <c r="AJ89" s="199">
        <v>0</v>
      </c>
      <c r="AK89" s="199">
        <v>31.04</v>
      </c>
      <c r="AL89" s="199">
        <v>0</v>
      </c>
      <c r="AM89" s="199">
        <v>0</v>
      </c>
      <c r="AN89" s="199">
        <v>0</v>
      </c>
      <c r="AO89" s="199">
        <v>22</v>
      </c>
      <c r="AP89" s="199">
        <v>0</v>
      </c>
      <c r="AQ89" s="199">
        <v>0</v>
      </c>
      <c r="AR89" s="199">
        <v>0</v>
      </c>
      <c r="AS89" s="199">
        <v>0</v>
      </c>
      <c r="AT89" s="199">
        <v>0</v>
      </c>
    </row>
    <row r="90" spans="1:46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0</v>
      </c>
      <c r="L90" s="199">
        <v>0</v>
      </c>
      <c r="M90" s="199">
        <v>0</v>
      </c>
      <c r="N90" s="199">
        <v>0</v>
      </c>
      <c r="O90" s="199">
        <v>0</v>
      </c>
      <c r="P90" s="199">
        <v>0</v>
      </c>
      <c r="Q90" s="199">
        <v>0</v>
      </c>
      <c r="R90" s="199">
        <v>0</v>
      </c>
      <c r="S90" s="199">
        <v>0</v>
      </c>
      <c r="T90" s="199">
        <v>0</v>
      </c>
      <c r="U90" s="199">
        <v>0</v>
      </c>
      <c r="V90" s="199">
        <v>0</v>
      </c>
      <c r="W90" s="199">
        <v>0</v>
      </c>
      <c r="X90" s="199">
        <v>0</v>
      </c>
      <c r="Y90" s="199">
        <v>0</v>
      </c>
      <c r="Z90" s="199">
        <v>0</v>
      </c>
      <c r="AA90" s="199">
        <v>0</v>
      </c>
      <c r="AB90" s="199">
        <v>0</v>
      </c>
      <c r="AC90" s="199">
        <v>1.8</v>
      </c>
      <c r="AD90" s="199">
        <v>0</v>
      </c>
      <c r="AE90" s="199">
        <v>0</v>
      </c>
      <c r="AF90" s="199">
        <v>0</v>
      </c>
      <c r="AG90" s="199">
        <v>18.79</v>
      </c>
      <c r="AH90" s="199">
        <v>0</v>
      </c>
      <c r="AI90" s="199">
        <v>50</v>
      </c>
      <c r="AJ90" s="199">
        <v>0</v>
      </c>
      <c r="AK90" s="199">
        <v>31.04</v>
      </c>
      <c r="AL90" s="199">
        <v>0</v>
      </c>
      <c r="AM90" s="199">
        <v>0</v>
      </c>
      <c r="AN90" s="199">
        <v>0</v>
      </c>
      <c r="AO90" s="199">
        <v>22</v>
      </c>
      <c r="AP90" s="199">
        <v>0</v>
      </c>
      <c r="AQ90" s="199">
        <v>0</v>
      </c>
      <c r="AR90" s="199">
        <v>0</v>
      </c>
      <c r="AS90" s="199">
        <v>0</v>
      </c>
      <c r="AT90" s="199">
        <v>0</v>
      </c>
    </row>
    <row r="91" spans="1:46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0</v>
      </c>
      <c r="L91" s="199">
        <v>0</v>
      </c>
      <c r="M91" s="199">
        <v>0</v>
      </c>
      <c r="N91" s="199">
        <v>0</v>
      </c>
      <c r="O91" s="199">
        <v>0</v>
      </c>
      <c r="P91" s="199">
        <v>0</v>
      </c>
      <c r="Q91" s="199">
        <v>0</v>
      </c>
      <c r="R91" s="199">
        <v>0</v>
      </c>
      <c r="S91" s="199">
        <v>0</v>
      </c>
      <c r="T91" s="199">
        <v>0</v>
      </c>
      <c r="U91" s="199">
        <v>0</v>
      </c>
      <c r="V91" s="199">
        <v>0</v>
      </c>
      <c r="W91" s="199">
        <v>0</v>
      </c>
      <c r="X91" s="199">
        <v>0</v>
      </c>
      <c r="Y91" s="199">
        <v>0</v>
      </c>
      <c r="Z91" s="199">
        <v>0</v>
      </c>
      <c r="AA91" s="199">
        <v>0</v>
      </c>
      <c r="AB91" s="199">
        <v>0</v>
      </c>
      <c r="AC91" s="199">
        <v>1.85</v>
      </c>
      <c r="AD91" s="199">
        <v>0</v>
      </c>
      <c r="AE91" s="199">
        <v>0</v>
      </c>
      <c r="AF91" s="199">
        <v>0</v>
      </c>
      <c r="AG91" s="199">
        <v>18.79</v>
      </c>
      <c r="AH91" s="199">
        <v>0</v>
      </c>
      <c r="AI91" s="199">
        <v>50</v>
      </c>
      <c r="AJ91" s="199">
        <v>0</v>
      </c>
      <c r="AK91" s="199">
        <v>31.04</v>
      </c>
      <c r="AL91" s="199">
        <v>0</v>
      </c>
      <c r="AM91" s="199">
        <v>0</v>
      </c>
      <c r="AN91" s="199">
        <v>0</v>
      </c>
      <c r="AO91" s="199">
        <v>21</v>
      </c>
      <c r="AP91" s="199">
        <v>0</v>
      </c>
      <c r="AQ91" s="199">
        <v>0</v>
      </c>
      <c r="AR91" s="199">
        <v>0</v>
      </c>
      <c r="AS91" s="199">
        <v>0</v>
      </c>
      <c r="AT91" s="199">
        <v>0</v>
      </c>
    </row>
    <row r="92" spans="1:46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0</v>
      </c>
      <c r="L92" s="199">
        <v>0</v>
      </c>
      <c r="M92" s="199">
        <v>0</v>
      </c>
      <c r="N92" s="199">
        <v>0</v>
      </c>
      <c r="O92" s="199">
        <v>0</v>
      </c>
      <c r="P92" s="199">
        <v>0</v>
      </c>
      <c r="Q92" s="199">
        <v>0</v>
      </c>
      <c r="R92" s="199">
        <v>0</v>
      </c>
      <c r="S92" s="199">
        <v>0</v>
      </c>
      <c r="T92" s="199">
        <v>0</v>
      </c>
      <c r="U92" s="199">
        <v>0</v>
      </c>
      <c r="V92" s="199">
        <v>0</v>
      </c>
      <c r="W92" s="199">
        <v>0</v>
      </c>
      <c r="X92" s="199">
        <v>0</v>
      </c>
      <c r="Y92" s="199">
        <v>0</v>
      </c>
      <c r="Z92" s="199">
        <v>0</v>
      </c>
      <c r="AA92" s="199">
        <v>0</v>
      </c>
      <c r="AB92" s="199">
        <v>0</v>
      </c>
      <c r="AC92" s="199">
        <v>1.85</v>
      </c>
      <c r="AD92" s="199">
        <v>0</v>
      </c>
      <c r="AE92" s="199">
        <v>0</v>
      </c>
      <c r="AF92" s="199">
        <v>0</v>
      </c>
      <c r="AG92" s="199">
        <v>18.79</v>
      </c>
      <c r="AH92" s="199">
        <v>0</v>
      </c>
      <c r="AI92" s="199">
        <v>50</v>
      </c>
      <c r="AJ92" s="199">
        <v>0</v>
      </c>
      <c r="AK92" s="199">
        <v>31.04</v>
      </c>
      <c r="AL92" s="199">
        <v>0</v>
      </c>
      <c r="AM92" s="199">
        <v>0</v>
      </c>
      <c r="AN92" s="199">
        <v>0</v>
      </c>
      <c r="AO92" s="199">
        <v>54</v>
      </c>
      <c r="AP92" s="199">
        <v>0</v>
      </c>
      <c r="AQ92" s="199">
        <v>0</v>
      </c>
      <c r="AR92" s="199">
        <v>0</v>
      </c>
      <c r="AS92" s="199">
        <v>0</v>
      </c>
      <c r="AT92" s="199">
        <v>0</v>
      </c>
    </row>
    <row r="93" spans="1:46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0</v>
      </c>
      <c r="L93" s="199">
        <v>0</v>
      </c>
      <c r="M93" s="199">
        <v>0</v>
      </c>
      <c r="N93" s="199">
        <v>0</v>
      </c>
      <c r="O93" s="199">
        <v>0</v>
      </c>
      <c r="P93" s="199">
        <v>0</v>
      </c>
      <c r="Q93" s="199">
        <v>0</v>
      </c>
      <c r="R93" s="199">
        <v>0</v>
      </c>
      <c r="S93" s="199">
        <v>0</v>
      </c>
      <c r="T93" s="199">
        <v>0</v>
      </c>
      <c r="U93" s="199">
        <v>0</v>
      </c>
      <c r="V93" s="199">
        <v>0</v>
      </c>
      <c r="W93" s="199">
        <v>0</v>
      </c>
      <c r="X93" s="199">
        <v>0</v>
      </c>
      <c r="Y93" s="199">
        <v>0</v>
      </c>
      <c r="Z93" s="199">
        <v>0</v>
      </c>
      <c r="AA93" s="199">
        <v>0</v>
      </c>
      <c r="AB93" s="199">
        <v>0</v>
      </c>
      <c r="AC93" s="199">
        <v>1.85</v>
      </c>
      <c r="AD93" s="199">
        <v>0</v>
      </c>
      <c r="AE93" s="199">
        <v>0</v>
      </c>
      <c r="AF93" s="199">
        <v>0</v>
      </c>
      <c r="AG93" s="199">
        <v>18.79</v>
      </c>
      <c r="AH93" s="199">
        <v>0</v>
      </c>
      <c r="AI93" s="199">
        <v>50</v>
      </c>
      <c r="AJ93" s="199">
        <v>0</v>
      </c>
      <c r="AK93" s="199">
        <v>31.04</v>
      </c>
      <c r="AL93" s="199">
        <v>0</v>
      </c>
      <c r="AM93" s="199">
        <v>0</v>
      </c>
      <c r="AN93" s="199">
        <v>0</v>
      </c>
      <c r="AO93" s="199">
        <v>19</v>
      </c>
      <c r="AP93" s="199">
        <v>0</v>
      </c>
      <c r="AQ93" s="199">
        <v>0</v>
      </c>
      <c r="AR93" s="199">
        <v>0</v>
      </c>
      <c r="AS93" s="199">
        <v>0</v>
      </c>
      <c r="AT93" s="199">
        <v>0</v>
      </c>
    </row>
    <row r="94" spans="1:46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0</v>
      </c>
      <c r="L94" s="199">
        <v>0</v>
      </c>
      <c r="M94" s="199">
        <v>0</v>
      </c>
      <c r="N94" s="199">
        <v>0</v>
      </c>
      <c r="O94" s="199">
        <v>0</v>
      </c>
      <c r="P94" s="199">
        <v>0</v>
      </c>
      <c r="Q94" s="199">
        <v>0</v>
      </c>
      <c r="R94" s="199">
        <v>0</v>
      </c>
      <c r="S94" s="199">
        <v>0</v>
      </c>
      <c r="T94" s="199">
        <v>0</v>
      </c>
      <c r="U94" s="199">
        <v>0</v>
      </c>
      <c r="V94" s="199">
        <v>0</v>
      </c>
      <c r="W94" s="199">
        <v>0</v>
      </c>
      <c r="X94" s="199">
        <v>0</v>
      </c>
      <c r="Y94" s="199">
        <v>0</v>
      </c>
      <c r="Z94" s="199">
        <v>0</v>
      </c>
      <c r="AA94" s="199">
        <v>0</v>
      </c>
      <c r="AB94" s="199">
        <v>0</v>
      </c>
      <c r="AC94" s="199">
        <v>1.85</v>
      </c>
      <c r="AD94" s="199">
        <v>0</v>
      </c>
      <c r="AE94" s="199">
        <v>0</v>
      </c>
      <c r="AF94" s="199">
        <v>0</v>
      </c>
      <c r="AG94" s="199">
        <v>18.79</v>
      </c>
      <c r="AH94" s="199">
        <v>0</v>
      </c>
      <c r="AI94" s="199">
        <v>50</v>
      </c>
      <c r="AJ94" s="199">
        <v>0</v>
      </c>
      <c r="AK94" s="199">
        <v>31.04</v>
      </c>
      <c r="AL94" s="199">
        <v>0</v>
      </c>
      <c r="AM94" s="199">
        <v>0</v>
      </c>
      <c r="AN94" s="199">
        <v>0</v>
      </c>
      <c r="AO94" s="199">
        <v>17.690000000000001</v>
      </c>
      <c r="AP94" s="199">
        <v>0</v>
      </c>
      <c r="AQ94" s="199">
        <v>0</v>
      </c>
      <c r="AR94" s="199">
        <v>0</v>
      </c>
      <c r="AS94" s="199">
        <v>0</v>
      </c>
      <c r="AT94" s="199">
        <v>0</v>
      </c>
    </row>
    <row r="95" spans="1:46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0</v>
      </c>
      <c r="L95" s="199">
        <v>0</v>
      </c>
      <c r="M95" s="199">
        <v>0</v>
      </c>
      <c r="N95" s="199">
        <v>0</v>
      </c>
      <c r="O95" s="199">
        <v>0</v>
      </c>
      <c r="P95" s="199">
        <v>0</v>
      </c>
      <c r="Q95" s="199">
        <v>0</v>
      </c>
      <c r="R95" s="199">
        <v>0</v>
      </c>
      <c r="S95" s="199">
        <v>0</v>
      </c>
      <c r="T95" s="199">
        <v>0</v>
      </c>
      <c r="U95" s="199">
        <v>0</v>
      </c>
      <c r="V95" s="199">
        <v>0</v>
      </c>
      <c r="W95" s="199">
        <v>0</v>
      </c>
      <c r="X95" s="199">
        <v>0</v>
      </c>
      <c r="Y95" s="199">
        <v>0</v>
      </c>
      <c r="Z95" s="199">
        <v>0</v>
      </c>
      <c r="AA95" s="199">
        <v>0</v>
      </c>
      <c r="AB95" s="199">
        <v>0</v>
      </c>
      <c r="AC95" s="199">
        <v>1.85</v>
      </c>
      <c r="AD95" s="199">
        <v>0</v>
      </c>
      <c r="AE95" s="199">
        <v>0</v>
      </c>
      <c r="AF95" s="199">
        <v>0</v>
      </c>
      <c r="AG95" s="199">
        <v>18.79</v>
      </c>
      <c r="AH95" s="199">
        <v>0</v>
      </c>
      <c r="AI95" s="199">
        <v>50</v>
      </c>
      <c r="AJ95" s="199">
        <v>0</v>
      </c>
      <c r="AK95" s="199">
        <v>31.04</v>
      </c>
      <c r="AL95" s="199">
        <v>0</v>
      </c>
      <c r="AM95" s="199">
        <v>0</v>
      </c>
      <c r="AN95" s="199">
        <v>0</v>
      </c>
      <c r="AO95" s="199">
        <v>17</v>
      </c>
      <c r="AP95" s="199">
        <v>0</v>
      </c>
      <c r="AQ95" s="199">
        <v>0</v>
      </c>
      <c r="AR95" s="199">
        <v>0</v>
      </c>
      <c r="AS95" s="199">
        <v>0</v>
      </c>
      <c r="AT95" s="199">
        <v>0</v>
      </c>
    </row>
    <row r="96" spans="1:46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0</v>
      </c>
      <c r="L96" s="199">
        <v>0</v>
      </c>
      <c r="M96" s="199">
        <v>0</v>
      </c>
      <c r="N96" s="199">
        <v>0</v>
      </c>
      <c r="O96" s="199">
        <v>0</v>
      </c>
      <c r="P96" s="199">
        <v>0</v>
      </c>
      <c r="Q96" s="199">
        <v>0</v>
      </c>
      <c r="R96" s="199">
        <v>0</v>
      </c>
      <c r="S96" s="199">
        <v>0</v>
      </c>
      <c r="T96" s="199">
        <v>0</v>
      </c>
      <c r="U96" s="199">
        <v>0</v>
      </c>
      <c r="V96" s="199">
        <v>0</v>
      </c>
      <c r="W96" s="199">
        <v>0</v>
      </c>
      <c r="X96" s="199">
        <v>0</v>
      </c>
      <c r="Y96" s="199">
        <v>0</v>
      </c>
      <c r="Z96" s="199">
        <v>0</v>
      </c>
      <c r="AA96" s="199">
        <v>0</v>
      </c>
      <c r="AB96" s="199">
        <v>0</v>
      </c>
      <c r="AC96" s="199">
        <v>1.85</v>
      </c>
      <c r="AD96" s="199">
        <v>0</v>
      </c>
      <c r="AE96" s="199">
        <v>0</v>
      </c>
      <c r="AF96" s="199">
        <v>0</v>
      </c>
      <c r="AG96" s="199">
        <v>18.79</v>
      </c>
      <c r="AH96" s="199">
        <v>0</v>
      </c>
      <c r="AI96" s="199">
        <v>50</v>
      </c>
      <c r="AJ96" s="199">
        <v>0</v>
      </c>
      <c r="AK96" s="199">
        <v>31.04</v>
      </c>
      <c r="AL96" s="199">
        <v>0</v>
      </c>
      <c r="AM96" s="199">
        <v>0</v>
      </c>
      <c r="AN96" s="199">
        <v>0</v>
      </c>
      <c r="AO96" s="199">
        <v>50</v>
      </c>
      <c r="AP96" s="199">
        <v>0</v>
      </c>
      <c r="AQ96" s="199">
        <v>0</v>
      </c>
      <c r="AR96" s="199">
        <v>0</v>
      </c>
      <c r="AS96" s="199">
        <v>0</v>
      </c>
      <c r="AT96" s="199">
        <v>0</v>
      </c>
    </row>
    <row r="97" spans="1:46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0</v>
      </c>
      <c r="L97" s="199">
        <v>0</v>
      </c>
      <c r="M97" s="199">
        <v>0</v>
      </c>
      <c r="N97" s="199">
        <v>0</v>
      </c>
      <c r="O97" s="199">
        <v>0</v>
      </c>
      <c r="P97" s="199">
        <v>0</v>
      </c>
      <c r="Q97" s="199">
        <v>0</v>
      </c>
      <c r="R97" s="199">
        <v>0</v>
      </c>
      <c r="S97" s="199">
        <v>0</v>
      </c>
      <c r="T97" s="199">
        <v>0</v>
      </c>
      <c r="U97" s="199">
        <v>0</v>
      </c>
      <c r="V97" s="199">
        <v>0</v>
      </c>
      <c r="W97" s="199">
        <v>0</v>
      </c>
      <c r="X97" s="199">
        <v>0</v>
      </c>
      <c r="Y97" s="199">
        <v>0</v>
      </c>
      <c r="Z97" s="199">
        <v>0</v>
      </c>
      <c r="AA97" s="199">
        <v>0</v>
      </c>
      <c r="AB97" s="199">
        <v>0</v>
      </c>
      <c r="AC97" s="199">
        <v>1.85</v>
      </c>
      <c r="AD97" s="199">
        <v>0</v>
      </c>
      <c r="AE97" s="199">
        <v>0</v>
      </c>
      <c r="AF97" s="199">
        <v>0</v>
      </c>
      <c r="AG97" s="199">
        <v>18.79</v>
      </c>
      <c r="AH97" s="199">
        <v>0</v>
      </c>
      <c r="AI97" s="199">
        <v>50</v>
      </c>
      <c r="AJ97" s="199">
        <v>0</v>
      </c>
      <c r="AK97" s="199">
        <v>31.04</v>
      </c>
      <c r="AL97" s="199">
        <v>0</v>
      </c>
      <c r="AM97" s="199">
        <v>0</v>
      </c>
      <c r="AN97" s="199">
        <v>0</v>
      </c>
      <c r="AO97" s="199">
        <v>15</v>
      </c>
      <c r="AP97" s="199">
        <v>0</v>
      </c>
      <c r="AQ97" s="199">
        <v>0</v>
      </c>
      <c r="AR97" s="199">
        <v>0</v>
      </c>
      <c r="AS97" s="199">
        <v>0</v>
      </c>
      <c r="AT97" s="199">
        <v>0</v>
      </c>
    </row>
    <row r="98" spans="1:46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0</v>
      </c>
      <c r="L98" s="199">
        <v>0</v>
      </c>
      <c r="M98" s="199">
        <v>0</v>
      </c>
      <c r="N98" s="199">
        <v>0</v>
      </c>
      <c r="O98" s="199">
        <v>0</v>
      </c>
      <c r="P98" s="199">
        <v>0</v>
      </c>
      <c r="Q98" s="199">
        <v>0</v>
      </c>
      <c r="R98" s="199">
        <v>0</v>
      </c>
      <c r="S98" s="199">
        <v>0</v>
      </c>
      <c r="T98" s="199">
        <v>0</v>
      </c>
      <c r="U98" s="199">
        <v>0</v>
      </c>
      <c r="V98" s="199">
        <v>0</v>
      </c>
      <c r="W98" s="199">
        <v>0</v>
      </c>
      <c r="X98" s="199">
        <v>0</v>
      </c>
      <c r="Y98" s="199">
        <v>0</v>
      </c>
      <c r="Z98" s="199">
        <v>0</v>
      </c>
      <c r="AA98" s="199">
        <v>0</v>
      </c>
      <c r="AB98" s="199">
        <v>0</v>
      </c>
      <c r="AC98" s="199">
        <v>1.85</v>
      </c>
      <c r="AD98" s="199">
        <v>0</v>
      </c>
      <c r="AE98" s="199">
        <v>0</v>
      </c>
      <c r="AF98" s="199">
        <v>0</v>
      </c>
      <c r="AG98" s="199">
        <v>18.79</v>
      </c>
      <c r="AH98" s="199">
        <v>0</v>
      </c>
      <c r="AI98" s="199">
        <v>50</v>
      </c>
      <c r="AJ98" s="199">
        <v>0</v>
      </c>
      <c r="AK98" s="199">
        <v>31.04</v>
      </c>
      <c r="AL98" s="199">
        <v>0</v>
      </c>
      <c r="AM98" s="199">
        <v>0</v>
      </c>
      <c r="AN98" s="199">
        <v>0</v>
      </c>
      <c r="AO98" s="199">
        <v>15</v>
      </c>
      <c r="AP98" s="199">
        <v>0</v>
      </c>
      <c r="AQ98" s="199">
        <v>0</v>
      </c>
      <c r="AR98" s="199">
        <v>0</v>
      </c>
      <c r="AS98" s="199">
        <v>0</v>
      </c>
      <c r="AT98" s="199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4.7389999999999995E-2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0.45095999999999947</v>
      </c>
      <c r="AH99">
        <f t="shared" si="0"/>
        <v>0</v>
      </c>
      <c r="AI99">
        <f t="shared" si="0"/>
        <v>1.2</v>
      </c>
      <c r="AJ99">
        <f t="shared" si="0"/>
        <v>0</v>
      </c>
      <c r="AK99">
        <f t="shared" si="0"/>
        <v>0.7449599999999994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0.61697999999999997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0</v>
      </c>
      <c r="L3" s="199">
        <v>0</v>
      </c>
      <c r="M3" s="199">
        <v>0</v>
      </c>
      <c r="N3" s="199">
        <v>0</v>
      </c>
      <c r="O3" s="199">
        <v>0</v>
      </c>
      <c r="P3" s="199">
        <v>0</v>
      </c>
      <c r="Q3" s="199">
        <v>0</v>
      </c>
      <c r="R3" s="199">
        <v>0</v>
      </c>
      <c r="S3" s="199">
        <v>0</v>
      </c>
      <c r="T3" s="199">
        <v>0</v>
      </c>
      <c r="U3" s="199">
        <v>0</v>
      </c>
      <c r="V3" s="199">
        <v>0</v>
      </c>
      <c r="W3" s="199">
        <v>0</v>
      </c>
      <c r="X3" s="199">
        <v>0</v>
      </c>
      <c r="Y3" s="199">
        <v>0</v>
      </c>
      <c r="Z3" s="199">
        <v>0</v>
      </c>
      <c r="AA3" s="199">
        <v>0</v>
      </c>
      <c r="AB3" s="199">
        <v>0</v>
      </c>
      <c r="AC3" s="199">
        <v>0</v>
      </c>
      <c r="AD3" s="199">
        <v>0</v>
      </c>
      <c r="AE3" s="199">
        <v>0</v>
      </c>
      <c r="AF3" s="199">
        <v>0</v>
      </c>
      <c r="AG3" s="199">
        <v>3.76</v>
      </c>
      <c r="AH3" s="199">
        <v>0</v>
      </c>
      <c r="AI3" s="199">
        <v>12.6</v>
      </c>
      <c r="AJ3" s="199">
        <v>0</v>
      </c>
      <c r="AK3" s="199">
        <v>5.82</v>
      </c>
      <c r="AL3" s="199">
        <v>0</v>
      </c>
      <c r="AM3" s="199">
        <v>0</v>
      </c>
      <c r="AN3" s="199">
        <v>0</v>
      </c>
      <c r="AO3" s="199">
        <v>6</v>
      </c>
      <c r="AP3" s="199">
        <v>0</v>
      </c>
      <c r="AQ3" s="199">
        <v>0</v>
      </c>
      <c r="AR3" s="199">
        <v>0</v>
      </c>
      <c r="AS3" s="199">
        <v>0</v>
      </c>
      <c r="AT3" s="199">
        <v>0</v>
      </c>
    </row>
    <row r="4" spans="1:46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0</v>
      </c>
      <c r="L4" s="199">
        <v>0</v>
      </c>
      <c r="M4" s="199">
        <v>0</v>
      </c>
      <c r="N4" s="199">
        <v>0</v>
      </c>
      <c r="O4" s="199">
        <v>0</v>
      </c>
      <c r="P4" s="199">
        <v>0</v>
      </c>
      <c r="Q4" s="199">
        <v>0</v>
      </c>
      <c r="R4" s="199">
        <v>0</v>
      </c>
      <c r="S4" s="199">
        <v>0</v>
      </c>
      <c r="T4" s="199">
        <v>0</v>
      </c>
      <c r="U4" s="199">
        <v>0</v>
      </c>
      <c r="V4" s="199">
        <v>0</v>
      </c>
      <c r="W4" s="199">
        <v>0</v>
      </c>
      <c r="X4" s="199">
        <v>0</v>
      </c>
      <c r="Y4" s="199">
        <v>0</v>
      </c>
      <c r="Z4" s="199">
        <v>0</v>
      </c>
      <c r="AA4" s="199">
        <v>0</v>
      </c>
      <c r="AB4" s="199">
        <v>0</v>
      </c>
      <c r="AC4" s="199">
        <v>0</v>
      </c>
      <c r="AD4" s="199">
        <v>0</v>
      </c>
      <c r="AE4" s="199">
        <v>0</v>
      </c>
      <c r="AF4" s="199">
        <v>0</v>
      </c>
      <c r="AG4" s="199">
        <v>3.76</v>
      </c>
      <c r="AH4" s="199">
        <v>0</v>
      </c>
      <c r="AI4" s="199">
        <v>12.6</v>
      </c>
      <c r="AJ4" s="199">
        <v>0</v>
      </c>
      <c r="AK4" s="199">
        <v>5.82</v>
      </c>
      <c r="AL4" s="199">
        <v>0</v>
      </c>
      <c r="AM4" s="199">
        <v>0</v>
      </c>
      <c r="AN4" s="199">
        <v>0</v>
      </c>
      <c r="AO4" s="199">
        <v>6</v>
      </c>
      <c r="AP4" s="199">
        <v>0</v>
      </c>
      <c r="AQ4" s="199">
        <v>0</v>
      </c>
      <c r="AR4" s="199">
        <v>0</v>
      </c>
      <c r="AS4" s="199">
        <v>0</v>
      </c>
      <c r="AT4" s="199">
        <v>0</v>
      </c>
    </row>
    <row r="5" spans="1:46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0</v>
      </c>
      <c r="L5" s="199">
        <v>0</v>
      </c>
      <c r="M5" s="199">
        <v>0</v>
      </c>
      <c r="N5" s="199">
        <v>0</v>
      </c>
      <c r="O5" s="199">
        <v>0</v>
      </c>
      <c r="P5" s="199">
        <v>0</v>
      </c>
      <c r="Q5" s="199">
        <v>0</v>
      </c>
      <c r="R5" s="199">
        <v>0</v>
      </c>
      <c r="S5" s="199">
        <v>0</v>
      </c>
      <c r="T5" s="199">
        <v>0</v>
      </c>
      <c r="U5" s="199">
        <v>0</v>
      </c>
      <c r="V5" s="199">
        <v>0</v>
      </c>
      <c r="W5" s="199">
        <v>0</v>
      </c>
      <c r="X5" s="199">
        <v>0</v>
      </c>
      <c r="Y5" s="199">
        <v>0</v>
      </c>
      <c r="Z5" s="199">
        <v>0</v>
      </c>
      <c r="AA5" s="199">
        <v>0</v>
      </c>
      <c r="AB5" s="199">
        <v>0</v>
      </c>
      <c r="AC5" s="199">
        <v>0</v>
      </c>
      <c r="AD5" s="199">
        <v>0</v>
      </c>
      <c r="AE5" s="199">
        <v>0</v>
      </c>
      <c r="AF5" s="199">
        <v>0</v>
      </c>
      <c r="AG5" s="199">
        <v>3.76</v>
      </c>
      <c r="AH5" s="199">
        <v>0</v>
      </c>
      <c r="AI5" s="199">
        <v>12.6</v>
      </c>
      <c r="AJ5" s="199">
        <v>0</v>
      </c>
      <c r="AK5" s="199">
        <v>5.82</v>
      </c>
      <c r="AL5" s="199">
        <v>0</v>
      </c>
      <c r="AM5" s="199">
        <v>0</v>
      </c>
      <c r="AN5" s="199">
        <v>0</v>
      </c>
      <c r="AO5" s="199">
        <v>5</v>
      </c>
      <c r="AP5" s="199">
        <v>0</v>
      </c>
      <c r="AQ5" s="199">
        <v>0</v>
      </c>
      <c r="AR5" s="199">
        <v>0</v>
      </c>
      <c r="AS5" s="199">
        <v>0</v>
      </c>
      <c r="AT5" s="199">
        <v>0</v>
      </c>
    </row>
    <row r="6" spans="1:46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0</v>
      </c>
      <c r="L6" s="199">
        <v>0</v>
      </c>
      <c r="M6" s="199">
        <v>0</v>
      </c>
      <c r="N6" s="199">
        <v>0</v>
      </c>
      <c r="O6" s="199">
        <v>0</v>
      </c>
      <c r="P6" s="199">
        <v>0</v>
      </c>
      <c r="Q6" s="199">
        <v>0</v>
      </c>
      <c r="R6" s="199">
        <v>0</v>
      </c>
      <c r="S6" s="199">
        <v>0</v>
      </c>
      <c r="T6" s="199">
        <v>0</v>
      </c>
      <c r="U6" s="199">
        <v>0</v>
      </c>
      <c r="V6" s="199">
        <v>0</v>
      </c>
      <c r="W6" s="199">
        <v>0</v>
      </c>
      <c r="X6" s="199">
        <v>0</v>
      </c>
      <c r="Y6" s="199">
        <v>0</v>
      </c>
      <c r="Z6" s="199">
        <v>0</v>
      </c>
      <c r="AA6" s="199">
        <v>0</v>
      </c>
      <c r="AB6" s="199">
        <v>0</v>
      </c>
      <c r="AC6" s="199">
        <v>0</v>
      </c>
      <c r="AD6" s="199">
        <v>0</v>
      </c>
      <c r="AE6" s="199">
        <v>0</v>
      </c>
      <c r="AF6" s="199">
        <v>0</v>
      </c>
      <c r="AG6" s="199">
        <v>3.76</v>
      </c>
      <c r="AH6" s="199">
        <v>0</v>
      </c>
      <c r="AI6" s="199">
        <v>12.6</v>
      </c>
      <c r="AJ6" s="199">
        <v>0</v>
      </c>
      <c r="AK6" s="199">
        <v>5.82</v>
      </c>
      <c r="AL6" s="199">
        <v>0</v>
      </c>
      <c r="AM6" s="199">
        <v>0</v>
      </c>
      <c r="AN6" s="199">
        <v>0</v>
      </c>
      <c r="AO6" s="199">
        <v>5</v>
      </c>
      <c r="AP6" s="199">
        <v>0</v>
      </c>
      <c r="AQ6" s="199">
        <v>0</v>
      </c>
      <c r="AR6" s="199">
        <v>0</v>
      </c>
      <c r="AS6" s="199">
        <v>0</v>
      </c>
      <c r="AT6" s="199">
        <v>0</v>
      </c>
    </row>
    <row r="7" spans="1:46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0</v>
      </c>
      <c r="L7" s="199">
        <v>0</v>
      </c>
      <c r="M7" s="199">
        <v>0</v>
      </c>
      <c r="N7" s="199">
        <v>0</v>
      </c>
      <c r="O7" s="199">
        <v>0</v>
      </c>
      <c r="P7" s="199">
        <v>0</v>
      </c>
      <c r="Q7" s="199">
        <v>0</v>
      </c>
      <c r="R7" s="199">
        <v>0</v>
      </c>
      <c r="S7" s="199">
        <v>0</v>
      </c>
      <c r="T7" s="199">
        <v>0</v>
      </c>
      <c r="U7" s="199">
        <v>0</v>
      </c>
      <c r="V7" s="199">
        <v>0</v>
      </c>
      <c r="W7" s="199">
        <v>0</v>
      </c>
      <c r="X7" s="199">
        <v>0</v>
      </c>
      <c r="Y7" s="199">
        <v>0</v>
      </c>
      <c r="Z7" s="199">
        <v>0</v>
      </c>
      <c r="AA7" s="199">
        <v>0</v>
      </c>
      <c r="AB7" s="199">
        <v>0</v>
      </c>
      <c r="AC7" s="199">
        <v>0</v>
      </c>
      <c r="AD7" s="199">
        <v>0</v>
      </c>
      <c r="AE7" s="199">
        <v>0</v>
      </c>
      <c r="AF7" s="199">
        <v>0</v>
      </c>
      <c r="AG7" s="199">
        <v>3.76</v>
      </c>
      <c r="AH7" s="199">
        <v>0</v>
      </c>
      <c r="AI7" s="199">
        <v>12.6</v>
      </c>
      <c r="AJ7" s="199">
        <v>0</v>
      </c>
      <c r="AK7" s="199">
        <v>5.82</v>
      </c>
      <c r="AL7" s="199">
        <v>0</v>
      </c>
      <c r="AM7" s="199">
        <v>0</v>
      </c>
      <c r="AN7" s="199">
        <v>0</v>
      </c>
      <c r="AO7" s="199">
        <v>9</v>
      </c>
      <c r="AP7" s="199">
        <v>0</v>
      </c>
      <c r="AQ7" s="199">
        <v>0</v>
      </c>
      <c r="AR7" s="199">
        <v>0</v>
      </c>
      <c r="AS7" s="199">
        <v>0</v>
      </c>
      <c r="AT7" s="199">
        <v>0</v>
      </c>
    </row>
    <row r="8" spans="1:46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0</v>
      </c>
      <c r="L8" s="199">
        <v>0</v>
      </c>
      <c r="M8" s="199">
        <v>0</v>
      </c>
      <c r="N8" s="199">
        <v>0</v>
      </c>
      <c r="O8" s="199">
        <v>0</v>
      </c>
      <c r="P8" s="199">
        <v>0</v>
      </c>
      <c r="Q8" s="199">
        <v>0</v>
      </c>
      <c r="R8" s="199">
        <v>0</v>
      </c>
      <c r="S8" s="199">
        <v>0</v>
      </c>
      <c r="T8" s="199">
        <v>0</v>
      </c>
      <c r="U8" s="199">
        <v>0</v>
      </c>
      <c r="V8" s="199">
        <v>0</v>
      </c>
      <c r="W8" s="199">
        <v>0</v>
      </c>
      <c r="X8" s="199">
        <v>0</v>
      </c>
      <c r="Y8" s="199">
        <v>0</v>
      </c>
      <c r="Z8" s="199">
        <v>0</v>
      </c>
      <c r="AA8" s="199">
        <v>0</v>
      </c>
      <c r="AB8" s="199">
        <v>0</v>
      </c>
      <c r="AC8" s="199">
        <v>0</v>
      </c>
      <c r="AD8" s="199">
        <v>0</v>
      </c>
      <c r="AE8" s="199">
        <v>0</v>
      </c>
      <c r="AF8" s="199">
        <v>0</v>
      </c>
      <c r="AG8" s="199">
        <v>3.76</v>
      </c>
      <c r="AH8" s="199">
        <v>0</v>
      </c>
      <c r="AI8" s="199">
        <v>12.6</v>
      </c>
      <c r="AJ8" s="199">
        <v>0</v>
      </c>
      <c r="AK8" s="199">
        <v>5.82</v>
      </c>
      <c r="AL8" s="199">
        <v>0</v>
      </c>
      <c r="AM8" s="199">
        <v>0</v>
      </c>
      <c r="AN8" s="199">
        <v>0</v>
      </c>
      <c r="AO8" s="199">
        <v>2</v>
      </c>
      <c r="AP8" s="199">
        <v>0</v>
      </c>
      <c r="AQ8" s="199">
        <v>0</v>
      </c>
      <c r="AR8" s="199">
        <v>0</v>
      </c>
      <c r="AS8" s="199">
        <v>0</v>
      </c>
      <c r="AT8" s="199">
        <v>0</v>
      </c>
    </row>
    <row r="9" spans="1:46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0</v>
      </c>
      <c r="L9" s="199">
        <v>0</v>
      </c>
      <c r="M9" s="199">
        <v>0</v>
      </c>
      <c r="N9" s="199">
        <v>0</v>
      </c>
      <c r="O9" s="199">
        <v>0</v>
      </c>
      <c r="P9" s="199">
        <v>0</v>
      </c>
      <c r="Q9" s="199">
        <v>0</v>
      </c>
      <c r="R9" s="199">
        <v>0</v>
      </c>
      <c r="S9" s="199">
        <v>0</v>
      </c>
      <c r="T9" s="199">
        <v>0</v>
      </c>
      <c r="U9" s="199">
        <v>0</v>
      </c>
      <c r="V9" s="199">
        <v>0</v>
      </c>
      <c r="W9" s="199">
        <v>0</v>
      </c>
      <c r="X9" s="199">
        <v>0</v>
      </c>
      <c r="Y9" s="199">
        <v>0</v>
      </c>
      <c r="Z9" s="199">
        <v>0</v>
      </c>
      <c r="AA9" s="199">
        <v>0</v>
      </c>
      <c r="AB9" s="199">
        <v>0</v>
      </c>
      <c r="AC9" s="199">
        <v>0</v>
      </c>
      <c r="AD9" s="199">
        <v>0</v>
      </c>
      <c r="AE9" s="199">
        <v>0</v>
      </c>
      <c r="AF9" s="199">
        <v>0</v>
      </c>
      <c r="AG9" s="199">
        <v>3.76</v>
      </c>
      <c r="AH9" s="199">
        <v>0</v>
      </c>
      <c r="AI9" s="199">
        <v>12.6</v>
      </c>
      <c r="AJ9" s="199">
        <v>0</v>
      </c>
      <c r="AK9" s="199">
        <v>5.82</v>
      </c>
      <c r="AL9" s="199">
        <v>0</v>
      </c>
      <c r="AM9" s="199">
        <v>0</v>
      </c>
      <c r="AN9" s="199">
        <v>0</v>
      </c>
      <c r="AO9" s="199">
        <v>4</v>
      </c>
      <c r="AP9" s="199">
        <v>0</v>
      </c>
      <c r="AQ9" s="199">
        <v>0</v>
      </c>
      <c r="AR9" s="199">
        <v>0</v>
      </c>
      <c r="AS9" s="199">
        <v>0</v>
      </c>
      <c r="AT9" s="199">
        <v>0</v>
      </c>
    </row>
    <row r="10" spans="1:46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0</v>
      </c>
      <c r="L10" s="199">
        <v>0</v>
      </c>
      <c r="M10" s="199">
        <v>0</v>
      </c>
      <c r="N10" s="199">
        <v>0</v>
      </c>
      <c r="O10" s="199">
        <v>0</v>
      </c>
      <c r="P10" s="199">
        <v>0</v>
      </c>
      <c r="Q10" s="199">
        <v>0</v>
      </c>
      <c r="R10" s="199">
        <v>0</v>
      </c>
      <c r="S10" s="199">
        <v>0</v>
      </c>
      <c r="T10" s="199">
        <v>0</v>
      </c>
      <c r="U10" s="199">
        <v>0</v>
      </c>
      <c r="V10" s="199">
        <v>0</v>
      </c>
      <c r="W10" s="199">
        <v>0</v>
      </c>
      <c r="X10" s="199">
        <v>0</v>
      </c>
      <c r="Y10" s="199">
        <v>0</v>
      </c>
      <c r="Z10" s="199">
        <v>0</v>
      </c>
      <c r="AA10" s="199">
        <v>0</v>
      </c>
      <c r="AB10" s="199">
        <v>0</v>
      </c>
      <c r="AC10" s="199">
        <v>0</v>
      </c>
      <c r="AD10" s="199">
        <v>0</v>
      </c>
      <c r="AE10" s="199">
        <v>0</v>
      </c>
      <c r="AF10" s="199">
        <v>0</v>
      </c>
      <c r="AG10" s="199">
        <v>3.76</v>
      </c>
      <c r="AH10" s="199">
        <v>0</v>
      </c>
      <c r="AI10" s="199">
        <v>12.6</v>
      </c>
      <c r="AJ10" s="199">
        <v>0</v>
      </c>
      <c r="AK10" s="199">
        <v>5.82</v>
      </c>
      <c r="AL10" s="199">
        <v>0</v>
      </c>
      <c r="AM10" s="199">
        <v>0</v>
      </c>
      <c r="AN10" s="199">
        <v>0</v>
      </c>
      <c r="AO10" s="199">
        <v>4</v>
      </c>
      <c r="AP10" s="199">
        <v>0</v>
      </c>
      <c r="AQ10" s="199">
        <v>0</v>
      </c>
      <c r="AR10" s="199">
        <v>0</v>
      </c>
      <c r="AS10" s="199">
        <v>0</v>
      </c>
      <c r="AT10" s="199">
        <v>0</v>
      </c>
    </row>
    <row r="11" spans="1:46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0</v>
      </c>
      <c r="L11" s="199">
        <v>0</v>
      </c>
      <c r="M11" s="199">
        <v>0</v>
      </c>
      <c r="N11" s="199">
        <v>0</v>
      </c>
      <c r="O11" s="199">
        <v>0</v>
      </c>
      <c r="P11" s="199">
        <v>0</v>
      </c>
      <c r="Q11" s="199">
        <v>0</v>
      </c>
      <c r="R11" s="199">
        <v>0</v>
      </c>
      <c r="S11" s="199">
        <v>0</v>
      </c>
      <c r="T11" s="199">
        <v>0</v>
      </c>
      <c r="U11" s="199">
        <v>0</v>
      </c>
      <c r="V11" s="199">
        <v>0</v>
      </c>
      <c r="W11" s="199">
        <v>0</v>
      </c>
      <c r="X11" s="199">
        <v>0</v>
      </c>
      <c r="Y11" s="199">
        <v>0</v>
      </c>
      <c r="Z11" s="199">
        <v>0</v>
      </c>
      <c r="AA11" s="199">
        <v>0</v>
      </c>
      <c r="AB11" s="199">
        <v>0</v>
      </c>
      <c r="AC11" s="199">
        <v>0</v>
      </c>
      <c r="AD11" s="199">
        <v>0</v>
      </c>
      <c r="AE11" s="199">
        <v>0</v>
      </c>
      <c r="AF11" s="199">
        <v>0</v>
      </c>
      <c r="AG11" s="199">
        <v>3.76</v>
      </c>
      <c r="AH11" s="199">
        <v>0</v>
      </c>
      <c r="AI11" s="199">
        <v>12.6</v>
      </c>
      <c r="AJ11" s="199">
        <v>0</v>
      </c>
      <c r="AK11" s="199">
        <v>5.82</v>
      </c>
      <c r="AL11" s="199">
        <v>0</v>
      </c>
      <c r="AM11" s="199">
        <v>0</v>
      </c>
      <c r="AN11" s="199">
        <v>0</v>
      </c>
      <c r="AO11" s="199">
        <v>4</v>
      </c>
      <c r="AP11" s="199">
        <v>0</v>
      </c>
      <c r="AQ11" s="199">
        <v>0</v>
      </c>
      <c r="AR11" s="199">
        <v>0</v>
      </c>
      <c r="AS11" s="199">
        <v>0</v>
      </c>
      <c r="AT11" s="199">
        <v>0</v>
      </c>
    </row>
    <row r="12" spans="1:46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0</v>
      </c>
      <c r="L12" s="199">
        <v>0</v>
      </c>
      <c r="M12" s="199">
        <v>0</v>
      </c>
      <c r="N12" s="199">
        <v>0</v>
      </c>
      <c r="O12" s="199">
        <v>0</v>
      </c>
      <c r="P12" s="199">
        <v>0</v>
      </c>
      <c r="Q12" s="199">
        <v>0</v>
      </c>
      <c r="R12" s="199">
        <v>0</v>
      </c>
      <c r="S12" s="199">
        <v>0</v>
      </c>
      <c r="T12" s="199">
        <v>0</v>
      </c>
      <c r="U12" s="199">
        <v>0</v>
      </c>
      <c r="V12" s="199">
        <v>0</v>
      </c>
      <c r="W12" s="199">
        <v>0</v>
      </c>
      <c r="X12" s="199">
        <v>0</v>
      </c>
      <c r="Y12" s="199">
        <v>0</v>
      </c>
      <c r="Z12" s="199">
        <v>0</v>
      </c>
      <c r="AA12" s="199">
        <v>0</v>
      </c>
      <c r="AB12" s="199">
        <v>0</v>
      </c>
      <c r="AC12" s="199">
        <v>0</v>
      </c>
      <c r="AD12" s="199">
        <v>0</v>
      </c>
      <c r="AE12" s="199">
        <v>0</v>
      </c>
      <c r="AF12" s="199">
        <v>0</v>
      </c>
      <c r="AG12" s="199">
        <v>3.76</v>
      </c>
      <c r="AH12" s="199">
        <v>0</v>
      </c>
      <c r="AI12" s="199">
        <v>12.6</v>
      </c>
      <c r="AJ12" s="199">
        <v>0</v>
      </c>
      <c r="AK12" s="199">
        <v>5.82</v>
      </c>
      <c r="AL12" s="199">
        <v>0</v>
      </c>
      <c r="AM12" s="199">
        <v>0</v>
      </c>
      <c r="AN12" s="199">
        <v>0</v>
      </c>
      <c r="AO12" s="199">
        <v>4</v>
      </c>
      <c r="AP12" s="199">
        <v>0</v>
      </c>
      <c r="AQ12" s="199">
        <v>0</v>
      </c>
      <c r="AR12" s="199">
        <v>0</v>
      </c>
      <c r="AS12" s="199">
        <v>0</v>
      </c>
      <c r="AT12" s="199">
        <v>0</v>
      </c>
    </row>
    <row r="13" spans="1:46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0</v>
      </c>
      <c r="L13" s="199">
        <v>0</v>
      </c>
      <c r="M13" s="199">
        <v>0</v>
      </c>
      <c r="N13" s="199">
        <v>0</v>
      </c>
      <c r="O13" s="199">
        <v>0</v>
      </c>
      <c r="P13" s="199">
        <v>0</v>
      </c>
      <c r="Q13" s="199">
        <v>0</v>
      </c>
      <c r="R13" s="199">
        <v>0</v>
      </c>
      <c r="S13" s="199">
        <v>0</v>
      </c>
      <c r="T13" s="199">
        <v>0</v>
      </c>
      <c r="U13" s="199">
        <v>0</v>
      </c>
      <c r="V13" s="199">
        <v>0</v>
      </c>
      <c r="W13" s="199">
        <v>0</v>
      </c>
      <c r="X13" s="199">
        <v>0</v>
      </c>
      <c r="Y13" s="199">
        <v>0</v>
      </c>
      <c r="Z13" s="199">
        <v>0</v>
      </c>
      <c r="AA13" s="199">
        <v>0</v>
      </c>
      <c r="AB13" s="199">
        <v>0</v>
      </c>
      <c r="AC13" s="199">
        <v>0</v>
      </c>
      <c r="AD13" s="199">
        <v>0</v>
      </c>
      <c r="AE13" s="199">
        <v>0</v>
      </c>
      <c r="AF13" s="199">
        <v>0</v>
      </c>
      <c r="AG13" s="199">
        <v>3.76</v>
      </c>
      <c r="AH13" s="199">
        <v>0</v>
      </c>
      <c r="AI13" s="199">
        <v>12.6</v>
      </c>
      <c r="AJ13" s="199">
        <v>0</v>
      </c>
      <c r="AK13" s="199">
        <v>5.82</v>
      </c>
      <c r="AL13" s="199">
        <v>0</v>
      </c>
      <c r="AM13" s="199">
        <v>0</v>
      </c>
      <c r="AN13" s="199">
        <v>0</v>
      </c>
      <c r="AO13" s="199">
        <v>8</v>
      </c>
      <c r="AP13" s="199">
        <v>0</v>
      </c>
      <c r="AQ13" s="199">
        <v>0</v>
      </c>
      <c r="AR13" s="199">
        <v>0</v>
      </c>
      <c r="AS13" s="199">
        <v>0</v>
      </c>
      <c r="AT13" s="199">
        <v>0</v>
      </c>
    </row>
    <row r="14" spans="1:46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0</v>
      </c>
      <c r="L14" s="199">
        <v>0</v>
      </c>
      <c r="M14" s="199">
        <v>0</v>
      </c>
      <c r="N14" s="199">
        <v>0</v>
      </c>
      <c r="O14" s="199">
        <v>0</v>
      </c>
      <c r="P14" s="199">
        <v>0</v>
      </c>
      <c r="Q14" s="199">
        <v>0</v>
      </c>
      <c r="R14" s="199">
        <v>0</v>
      </c>
      <c r="S14" s="199">
        <v>0</v>
      </c>
      <c r="T14" s="199">
        <v>0</v>
      </c>
      <c r="U14" s="199">
        <v>0</v>
      </c>
      <c r="V14" s="199">
        <v>0</v>
      </c>
      <c r="W14" s="199">
        <v>0</v>
      </c>
      <c r="X14" s="199">
        <v>0</v>
      </c>
      <c r="Y14" s="199">
        <v>0</v>
      </c>
      <c r="Z14" s="199">
        <v>0</v>
      </c>
      <c r="AA14" s="199">
        <v>0</v>
      </c>
      <c r="AB14" s="199">
        <v>0</v>
      </c>
      <c r="AC14" s="199">
        <v>0</v>
      </c>
      <c r="AD14" s="199">
        <v>0</v>
      </c>
      <c r="AE14" s="199">
        <v>0</v>
      </c>
      <c r="AF14" s="199">
        <v>0</v>
      </c>
      <c r="AG14" s="199">
        <v>3.76</v>
      </c>
      <c r="AH14" s="199">
        <v>0</v>
      </c>
      <c r="AI14" s="199">
        <v>12.6</v>
      </c>
      <c r="AJ14" s="199">
        <v>0</v>
      </c>
      <c r="AK14" s="199">
        <v>5.82</v>
      </c>
      <c r="AL14" s="199">
        <v>0</v>
      </c>
      <c r="AM14" s="199">
        <v>0</v>
      </c>
      <c r="AN14" s="199">
        <v>0</v>
      </c>
      <c r="AO14" s="199">
        <v>2</v>
      </c>
      <c r="AP14" s="199">
        <v>0</v>
      </c>
      <c r="AQ14" s="199">
        <v>0</v>
      </c>
      <c r="AR14" s="199">
        <v>0</v>
      </c>
      <c r="AS14" s="199">
        <v>0</v>
      </c>
      <c r="AT14" s="199">
        <v>0</v>
      </c>
    </row>
    <row r="15" spans="1:46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0</v>
      </c>
      <c r="L15" s="199">
        <v>0</v>
      </c>
      <c r="M15" s="199">
        <v>0</v>
      </c>
      <c r="N15" s="199">
        <v>0</v>
      </c>
      <c r="O15" s="199">
        <v>0</v>
      </c>
      <c r="P15" s="199">
        <v>0</v>
      </c>
      <c r="Q15" s="199">
        <v>0</v>
      </c>
      <c r="R15" s="199">
        <v>0</v>
      </c>
      <c r="S15" s="199">
        <v>0</v>
      </c>
      <c r="T15" s="199">
        <v>0</v>
      </c>
      <c r="U15" s="199">
        <v>0</v>
      </c>
      <c r="V15" s="199">
        <v>0</v>
      </c>
      <c r="W15" s="199">
        <v>0</v>
      </c>
      <c r="X15" s="199">
        <v>0</v>
      </c>
      <c r="Y15" s="199">
        <v>0</v>
      </c>
      <c r="Z15" s="199">
        <v>0</v>
      </c>
      <c r="AA15" s="199">
        <v>0</v>
      </c>
      <c r="AB15" s="199">
        <v>0</v>
      </c>
      <c r="AC15" s="199">
        <v>0</v>
      </c>
      <c r="AD15" s="199">
        <v>0</v>
      </c>
      <c r="AE15" s="199">
        <v>0</v>
      </c>
      <c r="AF15" s="199">
        <v>0</v>
      </c>
      <c r="AG15" s="199">
        <v>3.76</v>
      </c>
      <c r="AH15" s="199">
        <v>0</v>
      </c>
      <c r="AI15" s="199">
        <v>12.6</v>
      </c>
      <c r="AJ15" s="199">
        <v>0</v>
      </c>
      <c r="AK15" s="199">
        <v>5.82</v>
      </c>
      <c r="AL15" s="199">
        <v>0</v>
      </c>
      <c r="AM15" s="199">
        <v>0</v>
      </c>
      <c r="AN15" s="199">
        <v>0</v>
      </c>
      <c r="AO15" s="199">
        <v>4</v>
      </c>
      <c r="AP15" s="199">
        <v>0</v>
      </c>
      <c r="AQ15" s="199">
        <v>0</v>
      </c>
      <c r="AR15" s="199">
        <v>0</v>
      </c>
      <c r="AS15" s="199">
        <v>0</v>
      </c>
      <c r="AT15" s="199">
        <v>0</v>
      </c>
    </row>
    <row r="16" spans="1:46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0</v>
      </c>
      <c r="L16" s="199">
        <v>0</v>
      </c>
      <c r="M16" s="199">
        <v>0</v>
      </c>
      <c r="N16" s="199">
        <v>0</v>
      </c>
      <c r="O16" s="199">
        <v>0</v>
      </c>
      <c r="P16" s="199">
        <v>0</v>
      </c>
      <c r="Q16" s="199">
        <v>0</v>
      </c>
      <c r="R16" s="199">
        <v>0</v>
      </c>
      <c r="S16" s="199">
        <v>0</v>
      </c>
      <c r="T16" s="199">
        <v>0</v>
      </c>
      <c r="U16" s="199">
        <v>0</v>
      </c>
      <c r="V16" s="199">
        <v>0</v>
      </c>
      <c r="W16" s="199">
        <v>0</v>
      </c>
      <c r="X16" s="199">
        <v>0</v>
      </c>
      <c r="Y16" s="199">
        <v>0</v>
      </c>
      <c r="Z16" s="199">
        <v>0</v>
      </c>
      <c r="AA16" s="199">
        <v>0</v>
      </c>
      <c r="AB16" s="199">
        <v>0</v>
      </c>
      <c r="AC16" s="199">
        <v>0</v>
      </c>
      <c r="AD16" s="199">
        <v>0</v>
      </c>
      <c r="AE16" s="199">
        <v>0</v>
      </c>
      <c r="AF16" s="199">
        <v>0</v>
      </c>
      <c r="AG16" s="199">
        <v>3.76</v>
      </c>
      <c r="AH16" s="199">
        <v>0</v>
      </c>
      <c r="AI16" s="199">
        <v>12.6</v>
      </c>
      <c r="AJ16" s="199">
        <v>0</v>
      </c>
      <c r="AK16" s="199">
        <v>5.82</v>
      </c>
      <c r="AL16" s="199">
        <v>0</v>
      </c>
      <c r="AM16" s="199">
        <v>0</v>
      </c>
      <c r="AN16" s="199">
        <v>0</v>
      </c>
      <c r="AO16" s="199">
        <v>3</v>
      </c>
      <c r="AP16" s="199">
        <v>0</v>
      </c>
      <c r="AQ16" s="199">
        <v>0</v>
      </c>
      <c r="AR16" s="199">
        <v>0</v>
      </c>
      <c r="AS16" s="199">
        <v>0</v>
      </c>
      <c r="AT16" s="199">
        <v>0</v>
      </c>
    </row>
    <row r="17" spans="1:46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0</v>
      </c>
      <c r="L17" s="199">
        <v>0</v>
      </c>
      <c r="M17" s="199">
        <v>0</v>
      </c>
      <c r="N17" s="199">
        <v>0</v>
      </c>
      <c r="O17" s="199">
        <v>0</v>
      </c>
      <c r="P17" s="199">
        <v>0</v>
      </c>
      <c r="Q17" s="199">
        <v>0</v>
      </c>
      <c r="R17" s="199">
        <v>0</v>
      </c>
      <c r="S17" s="199">
        <v>0</v>
      </c>
      <c r="T17" s="199">
        <v>0</v>
      </c>
      <c r="U17" s="199">
        <v>0</v>
      </c>
      <c r="V17" s="199">
        <v>0</v>
      </c>
      <c r="W17" s="199">
        <v>0</v>
      </c>
      <c r="X17" s="199">
        <v>0</v>
      </c>
      <c r="Y17" s="199">
        <v>0</v>
      </c>
      <c r="Z17" s="199">
        <v>0</v>
      </c>
      <c r="AA17" s="199">
        <v>0</v>
      </c>
      <c r="AB17" s="199">
        <v>0</v>
      </c>
      <c r="AC17" s="199">
        <v>0</v>
      </c>
      <c r="AD17" s="199">
        <v>0</v>
      </c>
      <c r="AE17" s="199">
        <v>0</v>
      </c>
      <c r="AF17" s="199">
        <v>0</v>
      </c>
      <c r="AG17" s="199">
        <v>3.76</v>
      </c>
      <c r="AH17" s="199">
        <v>0</v>
      </c>
      <c r="AI17" s="199">
        <v>12.6</v>
      </c>
      <c r="AJ17" s="199">
        <v>0</v>
      </c>
      <c r="AK17" s="199">
        <v>5.82</v>
      </c>
      <c r="AL17" s="199">
        <v>0</v>
      </c>
      <c r="AM17" s="199">
        <v>0</v>
      </c>
      <c r="AN17" s="199">
        <v>0</v>
      </c>
      <c r="AO17" s="199">
        <v>3</v>
      </c>
      <c r="AP17" s="199">
        <v>0</v>
      </c>
      <c r="AQ17" s="199">
        <v>0</v>
      </c>
      <c r="AR17" s="199">
        <v>0</v>
      </c>
      <c r="AS17" s="199">
        <v>0</v>
      </c>
      <c r="AT17" s="199">
        <v>0</v>
      </c>
    </row>
    <row r="18" spans="1:46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0</v>
      </c>
      <c r="L18" s="199">
        <v>0</v>
      </c>
      <c r="M18" s="199">
        <v>0</v>
      </c>
      <c r="N18" s="199">
        <v>0</v>
      </c>
      <c r="O18" s="199">
        <v>0</v>
      </c>
      <c r="P18" s="199">
        <v>0</v>
      </c>
      <c r="Q18" s="199">
        <v>0</v>
      </c>
      <c r="R18" s="199">
        <v>0</v>
      </c>
      <c r="S18" s="199">
        <v>0</v>
      </c>
      <c r="T18" s="199">
        <v>0</v>
      </c>
      <c r="U18" s="199">
        <v>0</v>
      </c>
      <c r="V18" s="199">
        <v>0</v>
      </c>
      <c r="W18" s="199">
        <v>0</v>
      </c>
      <c r="X18" s="199">
        <v>0</v>
      </c>
      <c r="Y18" s="199">
        <v>0</v>
      </c>
      <c r="Z18" s="199">
        <v>0</v>
      </c>
      <c r="AA18" s="199">
        <v>0</v>
      </c>
      <c r="AB18" s="199">
        <v>0</v>
      </c>
      <c r="AC18" s="199">
        <v>0</v>
      </c>
      <c r="AD18" s="199">
        <v>0</v>
      </c>
      <c r="AE18" s="199">
        <v>0</v>
      </c>
      <c r="AF18" s="199">
        <v>0</v>
      </c>
      <c r="AG18" s="199">
        <v>3.76</v>
      </c>
      <c r="AH18" s="199">
        <v>0</v>
      </c>
      <c r="AI18" s="199">
        <v>12.6</v>
      </c>
      <c r="AJ18" s="199">
        <v>0</v>
      </c>
      <c r="AK18" s="199">
        <v>5.82</v>
      </c>
      <c r="AL18" s="199">
        <v>0</v>
      </c>
      <c r="AM18" s="199">
        <v>0</v>
      </c>
      <c r="AN18" s="199">
        <v>0</v>
      </c>
      <c r="AO18" s="199">
        <v>3</v>
      </c>
      <c r="AP18" s="199">
        <v>0</v>
      </c>
      <c r="AQ18" s="199">
        <v>0</v>
      </c>
      <c r="AR18" s="199">
        <v>0</v>
      </c>
      <c r="AS18" s="199">
        <v>0</v>
      </c>
      <c r="AT18" s="199">
        <v>0</v>
      </c>
    </row>
    <row r="19" spans="1:46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0</v>
      </c>
      <c r="L19" s="199">
        <v>0</v>
      </c>
      <c r="M19" s="199">
        <v>0</v>
      </c>
      <c r="N19" s="199">
        <v>0</v>
      </c>
      <c r="O19" s="199">
        <v>0</v>
      </c>
      <c r="P19" s="199">
        <v>0</v>
      </c>
      <c r="Q19" s="199">
        <v>0</v>
      </c>
      <c r="R19" s="199">
        <v>0</v>
      </c>
      <c r="S19" s="199">
        <v>0</v>
      </c>
      <c r="T19" s="199">
        <v>0</v>
      </c>
      <c r="U19" s="199">
        <v>0</v>
      </c>
      <c r="V19" s="199">
        <v>0</v>
      </c>
      <c r="W19" s="199">
        <v>0</v>
      </c>
      <c r="X19" s="199">
        <v>0</v>
      </c>
      <c r="Y19" s="199">
        <v>0</v>
      </c>
      <c r="Z19" s="199">
        <v>0</v>
      </c>
      <c r="AA19" s="199">
        <v>0</v>
      </c>
      <c r="AB19" s="199">
        <v>0</v>
      </c>
      <c r="AC19" s="199">
        <v>0</v>
      </c>
      <c r="AD19" s="199">
        <v>0</v>
      </c>
      <c r="AE19" s="199">
        <v>0</v>
      </c>
      <c r="AF19" s="199">
        <v>0</v>
      </c>
      <c r="AG19" s="199">
        <v>3.76</v>
      </c>
      <c r="AH19" s="199">
        <v>0</v>
      </c>
      <c r="AI19" s="199">
        <v>12.6</v>
      </c>
      <c r="AJ19" s="199">
        <v>0</v>
      </c>
      <c r="AK19" s="199">
        <v>5.82</v>
      </c>
      <c r="AL19" s="199">
        <v>0</v>
      </c>
      <c r="AM19" s="199">
        <v>0</v>
      </c>
      <c r="AN19" s="199">
        <v>0</v>
      </c>
      <c r="AO19" s="199">
        <v>7</v>
      </c>
      <c r="AP19" s="199">
        <v>0</v>
      </c>
      <c r="AQ19" s="199">
        <v>0</v>
      </c>
      <c r="AR19" s="199">
        <v>0</v>
      </c>
      <c r="AS19" s="199">
        <v>0</v>
      </c>
      <c r="AT19" s="199">
        <v>0</v>
      </c>
    </row>
    <row r="20" spans="1:46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0</v>
      </c>
      <c r="L20" s="199">
        <v>0</v>
      </c>
      <c r="M20" s="199">
        <v>0</v>
      </c>
      <c r="N20" s="199">
        <v>0</v>
      </c>
      <c r="O20" s="199">
        <v>0</v>
      </c>
      <c r="P20" s="199">
        <v>0</v>
      </c>
      <c r="Q20" s="199">
        <v>0</v>
      </c>
      <c r="R20" s="199">
        <v>0</v>
      </c>
      <c r="S20" s="199">
        <v>0</v>
      </c>
      <c r="T20" s="199">
        <v>0</v>
      </c>
      <c r="U20" s="199">
        <v>0</v>
      </c>
      <c r="V20" s="199">
        <v>0</v>
      </c>
      <c r="W20" s="199">
        <v>0</v>
      </c>
      <c r="X20" s="199">
        <v>0</v>
      </c>
      <c r="Y20" s="199">
        <v>0</v>
      </c>
      <c r="Z20" s="199">
        <v>0</v>
      </c>
      <c r="AA20" s="199">
        <v>0</v>
      </c>
      <c r="AB20" s="199">
        <v>0</v>
      </c>
      <c r="AC20" s="199">
        <v>0</v>
      </c>
      <c r="AD20" s="199">
        <v>0</v>
      </c>
      <c r="AE20" s="199">
        <v>0</v>
      </c>
      <c r="AF20" s="199">
        <v>0</v>
      </c>
      <c r="AG20" s="199">
        <v>3.76</v>
      </c>
      <c r="AH20" s="199">
        <v>0</v>
      </c>
      <c r="AI20" s="199">
        <v>12.6</v>
      </c>
      <c r="AJ20" s="199">
        <v>0</v>
      </c>
      <c r="AK20" s="199">
        <v>5.82</v>
      </c>
      <c r="AL20" s="199">
        <v>0</v>
      </c>
      <c r="AM20" s="199">
        <v>0</v>
      </c>
      <c r="AN20" s="199">
        <v>0</v>
      </c>
      <c r="AO20" s="199">
        <v>2.64</v>
      </c>
      <c r="AP20" s="199">
        <v>0</v>
      </c>
      <c r="AQ20" s="199">
        <v>0</v>
      </c>
      <c r="AR20" s="199">
        <v>0</v>
      </c>
      <c r="AS20" s="199">
        <v>0</v>
      </c>
      <c r="AT20" s="199">
        <v>0</v>
      </c>
    </row>
    <row r="21" spans="1:46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0</v>
      </c>
      <c r="L21" s="199">
        <v>0</v>
      </c>
      <c r="M21" s="199">
        <v>0</v>
      </c>
      <c r="N21" s="199">
        <v>0</v>
      </c>
      <c r="O21" s="199">
        <v>0</v>
      </c>
      <c r="P21" s="199">
        <v>0</v>
      </c>
      <c r="Q21" s="199">
        <v>0</v>
      </c>
      <c r="R21" s="199">
        <v>0</v>
      </c>
      <c r="S21" s="199">
        <v>0</v>
      </c>
      <c r="T21" s="199">
        <v>0</v>
      </c>
      <c r="U21" s="199">
        <v>0</v>
      </c>
      <c r="V21" s="199">
        <v>0</v>
      </c>
      <c r="W21" s="199">
        <v>0</v>
      </c>
      <c r="X21" s="199">
        <v>0</v>
      </c>
      <c r="Y21" s="199">
        <v>0</v>
      </c>
      <c r="Z21" s="199">
        <v>0</v>
      </c>
      <c r="AA21" s="199">
        <v>0</v>
      </c>
      <c r="AB21" s="199">
        <v>0</v>
      </c>
      <c r="AC21" s="199">
        <v>0</v>
      </c>
      <c r="AD21" s="199">
        <v>0</v>
      </c>
      <c r="AE21" s="199">
        <v>0</v>
      </c>
      <c r="AF21" s="199">
        <v>0</v>
      </c>
      <c r="AG21" s="199">
        <v>3.76</v>
      </c>
      <c r="AH21" s="199">
        <v>0</v>
      </c>
      <c r="AI21" s="199">
        <v>12.6</v>
      </c>
      <c r="AJ21" s="199">
        <v>0</v>
      </c>
      <c r="AK21" s="199">
        <v>5.82</v>
      </c>
      <c r="AL21" s="199">
        <v>0</v>
      </c>
      <c r="AM21" s="199">
        <v>0</v>
      </c>
      <c r="AN21" s="199">
        <v>0</v>
      </c>
      <c r="AO21" s="199">
        <v>3</v>
      </c>
      <c r="AP21" s="199">
        <v>0</v>
      </c>
      <c r="AQ21" s="199">
        <v>0</v>
      </c>
      <c r="AR21" s="199">
        <v>0</v>
      </c>
      <c r="AS21" s="199">
        <v>0</v>
      </c>
      <c r="AT21" s="199">
        <v>0</v>
      </c>
    </row>
    <row r="22" spans="1:46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0</v>
      </c>
      <c r="L22" s="199">
        <v>0</v>
      </c>
      <c r="M22" s="199">
        <v>0</v>
      </c>
      <c r="N22" s="199">
        <v>0</v>
      </c>
      <c r="O22" s="199">
        <v>0</v>
      </c>
      <c r="P22" s="199">
        <v>0</v>
      </c>
      <c r="Q22" s="199">
        <v>0</v>
      </c>
      <c r="R22" s="199">
        <v>0</v>
      </c>
      <c r="S22" s="199">
        <v>0</v>
      </c>
      <c r="T22" s="199">
        <v>0</v>
      </c>
      <c r="U22" s="199">
        <v>0</v>
      </c>
      <c r="V22" s="199">
        <v>0</v>
      </c>
      <c r="W22" s="199">
        <v>0</v>
      </c>
      <c r="X22" s="199">
        <v>0</v>
      </c>
      <c r="Y22" s="199">
        <v>0</v>
      </c>
      <c r="Z22" s="199">
        <v>0</v>
      </c>
      <c r="AA22" s="199">
        <v>0</v>
      </c>
      <c r="AB22" s="199">
        <v>0</v>
      </c>
      <c r="AC22" s="199">
        <v>0</v>
      </c>
      <c r="AD22" s="199">
        <v>0</v>
      </c>
      <c r="AE22" s="199">
        <v>0</v>
      </c>
      <c r="AF22" s="199">
        <v>0</v>
      </c>
      <c r="AG22" s="199">
        <v>3.76</v>
      </c>
      <c r="AH22" s="199">
        <v>0</v>
      </c>
      <c r="AI22" s="199">
        <v>12.6</v>
      </c>
      <c r="AJ22" s="199">
        <v>0</v>
      </c>
      <c r="AK22" s="199">
        <v>5.82</v>
      </c>
      <c r="AL22" s="199">
        <v>0</v>
      </c>
      <c r="AM22" s="199">
        <v>0</v>
      </c>
      <c r="AN22" s="199">
        <v>0</v>
      </c>
      <c r="AO22" s="199">
        <v>3</v>
      </c>
      <c r="AP22" s="199">
        <v>0</v>
      </c>
      <c r="AQ22" s="199">
        <v>0</v>
      </c>
      <c r="AR22" s="199">
        <v>0</v>
      </c>
      <c r="AS22" s="199">
        <v>0</v>
      </c>
      <c r="AT22" s="199">
        <v>0</v>
      </c>
    </row>
    <row r="23" spans="1:46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0</v>
      </c>
      <c r="L23" s="199">
        <v>0</v>
      </c>
      <c r="M23" s="199">
        <v>0</v>
      </c>
      <c r="N23" s="199">
        <v>0</v>
      </c>
      <c r="O23" s="199">
        <v>0</v>
      </c>
      <c r="P23" s="199">
        <v>0</v>
      </c>
      <c r="Q23" s="199">
        <v>0</v>
      </c>
      <c r="R23" s="199">
        <v>0</v>
      </c>
      <c r="S23" s="199">
        <v>0</v>
      </c>
      <c r="T23" s="199">
        <v>0</v>
      </c>
      <c r="U23" s="199">
        <v>0</v>
      </c>
      <c r="V23" s="199">
        <v>0</v>
      </c>
      <c r="W23" s="199">
        <v>0</v>
      </c>
      <c r="X23" s="199">
        <v>0</v>
      </c>
      <c r="Y23" s="199">
        <v>0</v>
      </c>
      <c r="Z23" s="199">
        <v>0</v>
      </c>
      <c r="AA23" s="199">
        <v>0</v>
      </c>
      <c r="AB23" s="199">
        <v>0</v>
      </c>
      <c r="AC23" s="199">
        <v>0</v>
      </c>
      <c r="AD23" s="199">
        <v>0</v>
      </c>
      <c r="AE23" s="199">
        <v>0</v>
      </c>
      <c r="AF23" s="199">
        <v>0</v>
      </c>
      <c r="AG23" s="199">
        <v>3.76</v>
      </c>
      <c r="AH23" s="199">
        <v>0</v>
      </c>
      <c r="AI23" s="199">
        <v>12.6</v>
      </c>
      <c r="AJ23" s="199">
        <v>0</v>
      </c>
      <c r="AK23" s="199">
        <v>5.82</v>
      </c>
      <c r="AL23" s="199">
        <v>0</v>
      </c>
      <c r="AM23" s="199">
        <v>0</v>
      </c>
      <c r="AN23" s="199">
        <v>0</v>
      </c>
      <c r="AO23" s="199">
        <v>4</v>
      </c>
      <c r="AP23" s="199">
        <v>0</v>
      </c>
      <c r="AQ23" s="199">
        <v>0</v>
      </c>
      <c r="AR23" s="199">
        <v>0</v>
      </c>
      <c r="AS23" s="199">
        <v>0</v>
      </c>
      <c r="AT23" s="199">
        <v>0</v>
      </c>
    </row>
    <row r="24" spans="1:46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0</v>
      </c>
      <c r="L24" s="199">
        <v>0</v>
      </c>
      <c r="M24" s="199">
        <v>0</v>
      </c>
      <c r="N24" s="199">
        <v>0</v>
      </c>
      <c r="O24" s="199">
        <v>0</v>
      </c>
      <c r="P24" s="199">
        <v>0</v>
      </c>
      <c r="Q24" s="199">
        <v>0</v>
      </c>
      <c r="R24" s="199">
        <v>0</v>
      </c>
      <c r="S24" s="199">
        <v>0</v>
      </c>
      <c r="T24" s="199">
        <v>0</v>
      </c>
      <c r="U24" s="199">
        <v>0</v>
      </c>
      <c r="V24" s="199">
        <v>0</v>
      </c>
      <c r="W24" s="199">
        <v>0</v>
      </c>
      <c r="X24" s="199">
        <v>0</v>
      </c>
      <c r="Y24" s="199">
        <v>0</v>
      </c>
      <c r="Z24" s="199">
        <v>0</v>
      </c>
      <c r="AA24" s="199">
        <v>0</v>
      </c>
      <c r="AB24" s="199">
        <v>0</v>
      </c>
      <c r="AC24" s="199">
        <v>0</v>
      </c>
      <c r="AD24" s="199">
        <v>0</v>
      </c>
      <c r="AE24" s="199">
        <v>0</v>
      </c>
      <c r="AF24" s="199">
        <v>0</v>
      </c>
      <c r="AG24" s="199">
        <v>3.76</v>
      </c>
      <c r="AH24" s="199">
        <v>0</v>
      </c>
      <c r="AI24" s="199">
        <v>12.6</v>
      </c>
      <c r="AJ24" s="199">
        <v>0</v>
      </c>
      <c r="AK24" s="199">
        <v>5.82</v>
      </c>
      <c r="AL24" s="199">
        <v>0</v>
      </c>
      <c r="AM24" s="199">
        <v>0</v>
      </c>
      <c r="AN24" s="199">
        <v>0</v>
      </c>
      <c r="AO24" s="199">
        <v>4</v>
      </c>
      <c r="AP24" s="199">
        <v>0</v>
      </c>
      <c r="AQ24" s="199">
        <v>0</v>
      </c>
      <c r="AR24" s="199">
        <v>0</v>
      </c>
      <c r="AS24" s="199">
        <v>0</v>
      </c>
      <c r="AT24" s="199">
        <v>0</v>
      </c>
    </row>
    <row r="25" spans="1:46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0</v>
      </c>
      <c r="L25" s="199">
        <v>0</v>
      </c>
      <c r="M25" s="199">
        <v>0</v>
      </c>
      <c r="N25" s="199">
        <v>0</v>
      </c>
      <c r="O25" s="199">
        <v>0</v>
      </c>
      <c r="P25" s="199">
        <v>0</v>
      </c>
      <c r="Q25" s="199">
        <v>0</v>
      </c>
      <c r="R25" s="199">
        <v>0</v>
      </c>
      <c r="S25" s="199">
        <v>0</v>
      </c>
      <c r="T25" s="199">
        <v>0</v>
      </c>
      <c r="U25" s="199">
        <v>0</v>
      </c>
      <c r="V25" s="199">
        <v>0</v>
      </c>
      <c r="W25" s="199">
        <v>0</v>
      </c>
      <c r="X25" s="199">
        <v>0</v>
      </c>
      <c r="Y25" s="199">
        <v>0</v>
      </c>
      <c r="Z25" s="199">
        <v>0</v>
      </c>
      <c r="AA25" s="199">
        <v>0</v>
      </c>
      <c r="AB25" s="199">
        <v>0</v>
      </c>
      <c r="AC25" s="199">
        <v>0</v>
      </c>
      <c r="AD25" s="199">
        <v>0</v>
      </c>
      <c r="AE25" s="199">
        <v>0</v>
      </c>
      <c r="AF25" s="199">
        <v>0</v>
      </c>
      <c r="AG25" s="199">
        <v>3.76</v>
      </c>
      <c r="AH25" s="199">
        <v>0</v>
      </c>
      <c r="AI25" s="199">
        <v>12.6</v>
      </c>
      <c r="AJ25" s="199">
        <v>0</v>
      </c>
      <c r="AK25" s="199">
        <v>5.82</v>
      </c>
      <c r="AL25" s="199">
        <v>0</v>
      </c>
      <c r="AM25" s="199">
        <v>0</v>
      </c>
      <c r="AN25" s="199">
        <v>0</v>
      </c>
      <c r="AO25" s="199">
        <v>8</v>
      </c>
      <c r="AP25" s="199">
        <v>0</v>
      </c>
      <c r="AQ25" s="199">
        <v>0</v>
      </c>
      <c r="AR25" s="199">
        <v>0</v>
      </c>
      <c r="AS25" s="199">
        <v>0</v>
      </c>
      <c r="AT25" s="199">
        <v>0</v>
      </c>
    </row>
    <row r="26" spans="1:46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0</v>
      </c>
      <c r="L26" s="199">
        <v>0</v>
      </c>
      <c r="M26" s="199">
        <v>0</v>
      </c>
      <c r="N26" s="199">
        <v>0</v>
      </c>
      <c r="O26" s="199">
        <v>0</v>
      </c>
      <c r="P26" s="199">
        <v>0</v>
      </c>
      <c r="Q26" s="199">
        <v>0</v>
      </c>
      <c r="R26" s="199">
        <v>0</v>
      </c>
      <c r="S26" s="199">
        <v>0</v>
      </c>
      <c r="T26" s="199">
        <v>0</v>
      </c>
      <c r="U26" s="199">
        <v>0</v>
      </c>
      <c r="V26" s="199">
        <v>0</v>
      </c>
      <c r="W26" s="199">
        <v>0</v>
      </c>
      <c r="X26" s="199">
        <v>0</v>
      </c>
      <c r="Y26" s="199">
        <v>0</v>
      </c>
      <c r="Z26" s="199">
        <v>0</v>
      </c>
      <c r="AA26" s="199">
        <v>0</v>
      </c>
      <c r="AB26" s="199">
        <v>0</v>
      </c>
      <c r="AC26" s="199">
        <v>0</v>
      </c>
      <c r="AD26" s="199">
        <v>0</v>
      </c>
      <c r="AE26" s="199">
        <v>0</v>
      </c>
      <c r="AF26" s="199">
        <v>0</v>
      </c>
      <c r="AG26" s="199">
        <v>3.76</v>
      </c>
      <c r="AH26" s="199">
        <v>0</v>
      </c>
      <c r="AI26" s="199">
        <v>12.6</v>
      </c>
      <c r="AJ26" s="199">
        <v>0</v>
      </c>
      <c r="AK26" s="199">
        <v>5.82</v>
      </c>
      <c r="AL26" s="199">
        <v>0</v>
      </c>
      <c r="AM26" s="199">
        <v>0</v>
      </c>
      <c r="AN26" s="199">
        <v>0</v>
      </c>
      <c r="AO26" s="199">
        <v>2.64</v>
      </c>
      <c r="AP26" s="199">
        <v>0</v>
      </c>
      <c r="AQ26" s="199">
        <v>0</v>
      </c>
      <c r="AR26" s="199">
        <v>0</v>
      </c>
      <c r="AS26" s="199">
        <v>0</v>
      </c>
      <c r="AT26" s="199">
        <v>0</v>
      </c>
    </row>
    <row r="27" spans="1:46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0</v>
      </c>
      <c r="L27" s="199">
        <v>0</v>
      </c>
      <c r="M27" s="199">
        <v>0</v>
      </c>
      <c r="N27" s="199">
        <v>0</v>
      </c>
      <c r="O27" s="199">
        <v>0</v>
      </c>
      <c r="P27" s="199">
        <v>0</v>
      </c>
      <c r="Q27" s="199">
        <v>0</v>
      </c>
      <c r="R27" s="199">
        <v>0</v>
      </c>
      <c r="S27" s="199">
        <v>0</v>
      </c>
      <c r="T27" s="199">
        <v>0</v>
      </c>
      <c r="U27" s="199">
        <v>0</v>
      </c>
      <c r="V27" s="199">
        <v>0</v>
      </c>
      <c r="W27" s="199">
        <v>0</v>
      </c>
      <c r="X27" s="199">
        <v>0</v>
      </c>
      <c r="Y27" s="199">
        <v>0</v>
      </c>
      <c r="Z27" s="199">
        <v>0</v>
      </c>
      <c r="AA27" s="199">
        <v>0</v>
      </c>
      <c r="AB27" s="199">
        <v>0</v>
      </c>
      <c r="AC27" s="199">
        <v>0</v>
      </c>
      <c r="AD27" s="199">
        <v>0</v>
      </c>
      <c r="AE27" s="199">
        <v>0</v>
      </c>
      <c r="AF27" s="199">
        <v>0</v>
      </c>
      <c r="AG27" s="199">
        <v>3.76</v>
      </c>
      <c r="AH27" s="199">
        <v>0</v>
      </c>
      <c r="AI27" s="199">
        <v>12.6</v>
      </c>
      <c r="AJ27" s="199">
        <v>0</v>
      </c>
      <c r="AK27" s="199">
        <v>5.82</v>
      </c>
      <c r="AL27" s="199">
        <v>0</v>
      </c>
      <c r="AM27" s="199">
        <v>0</v>
      </c>
      <c r="AN27" s="199">
        <v>0</v>
      </c>
      <c r="AO27" s="199">
        <v>4</v>
      </c>
      <c r="AP27" s="199">
        <v>0</v>
      </c>
      <c r="AQ27" s="199">
        <v>0</v>
      </c>
      <c r="AR27" s="199">
        <v>0</v>
      </c>
      <c r="AS27" s="199">
        <v>0</v>
      </c>
      <c r="AT27" s="199">
        <v>0</v>
      </c>
    </row>
    <row r="28" spans="1:46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0</v>
      </c>
      <c r="L28" s="199">
        <v>0</v>
      </c>
      <c r="M28" s="199">
        <v>0</v>
      </c>
      <c r="N28" s="199">
        <v>0</v>
      </c>
      <c r="O28" s="199">
        <v>0</v>
      </c>
      <c r="P28" s="199">
        <v>0</v>
      </c>
      <c r="Q28" s="199">
        <v>0</v>
      </c>
      <c r="R28" s="199">
        <v>0</v>
      </c>
      <c r="S28" s="199">
        <v>0</v>
      </c>
      <c r="T28" s="199">
        <v>0</v>
      </c>
      <c r="U28" s="199">
        <v>0</v>
      </c>
      <c r="V28" s="199">
        <v>0</v>
      </c>
      <c r="W28" s="199">
        <v>0</v>
      </c>
      <c r="X28" s="199">
        <v>0</v>
      </c>
      <c r="Y28" s="199">
        <v>0</v>
      </c>
      <c r="Z28" s="199">
        <v>0</v>
      </c>
      <c r="AA28" s="199">
        <v>0</v>
      </c>
      <c r="AB28" s="199">
        <v>0</v>
      </c>
      <c r="AC28" s="199">
        <v>0</v>
      </c>
      <c r="AD28" s="199">
        <v>0</v>
      </c>
      <c r="AE28" s="199">
        <v>0</v>
      </c>
      <c r="AF28" s="199">
        <v>0</v>
      </c>
      <c r="AG28" s="199">
        <v>3.76</v>
      </c>
      <c r="AH28" s="199">
        <v>0</v>
      </c>
      <c r="AI28" s="199">
        <v>12.6</v>
      </c>
      <c r="AJ28" s="199">
        <v>0</v>
      </c>
      <c r="AK28" s="199">
        <v>5.82</v>
      </c>
      <c r="AL28" s="199">
        <v>0</v>
      </c>
      <c r="AM28" s="199">
        <v>0</v>
      </c>
      <c r="AN28" s="199">
        <v>0</v>
      </c>
      <c r="AO28" s="199">
        <v>4</v>
      </c>
      <c r="AP28" s="199">
        <v>0</v>
      </c>
      <c r="AQ28" s="199">
        <v>0</v>
      </c>
      <c r="AR28" s="199">
        <v>0</v>
      </c>
      <c r="AS28" s="199">
        <v>0</v>
      </c>
      <c r="AT28" s="199">
        <v>0</v>
      </c>
    </row>
    <row r="29" spans="1:46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0</v>
      </c>
      <c r="L29" s="199">
        <v>0</v>
      </c>
      <c r="M29" s="199">
        <v>0</v>
      </c>
      <c r="N29" s="199">
        <v>0</v>
      </c>
      <c r="O29" s="199">
        <v>0</v>
      </c>
      <c r="P29" s="199">
        <v>0</v>
      </c>
      <c r="Q29" s="199">
        <v>0</v>
      </c>
      <c r="R29" s="199">
        <v>0</v>
      </c>
      <c r="S29" s="199">
        <v>0</v>
      </c>
      <c r="T29" s="199">
        <v>0</v>
      </c>
      <c r="U29" s="199">
        <v>0</v>
      </c>
      <c r="V29" s="199">
        <v>0</v>
      </c>
      <c r="W29" s="199">
        <v>0</v>
      </c>
      <c r="X29" s="199">
        <v>0</v>
      </c>
      <c r="Y29" s="199">
        <v>0</v>
      </c>
      <c r="Z29" s="199">
        <v>0</v>
      </c>
      <c r="AA29" s="199">
        <v>0</v>
      </c>
      <c r="AB29" s="199">
        <v>0</v>
      </c>
      <c r="AC29" s="199">
        <v>0</v>
      </c>
      <c r="AD29" s="199">
        <v>0</v>
      </c>
      <c r="AE29" s="199">
        <v>0</v>
      </c>
      <c r="AF29" s="199">
        <v>0</v>
      </c>
      <c r="AG29" s="199">
        <v>3.76</v>
      </c>
      <c r="AH29" s="199">
        <v>0</v>
      </c>
      <c r="AI29" s="199">
        <v>12.6</v>
      </c>
      <c r="AJ29" s="199">
        <v>0</v>
      </c>
      <c r="AK29" s="199">
        <v>5.82</v>
      </c>
      <c r="AL29" s="199">
        <v>0</v>
      </c>
      <c r="AM29" s="199">
        <v>0</v>
      </c>
      <c r="AN29" s="199">
        <v>0</v>
      </c>
      <c r="AO29" s="199">
        <v>4</v>
      </c>
      <c r="AP29" s="199">
        <v>0</v>
      </c>
      <c r="AQ29" s="199">
        <v>0</v>
      </c>
      <c r="AR29" s="199">
        <v>0</v>
      </c>
      <c r="AS29" s="199">
        <v>0</v>
      </c>
      <c r="AT29" s="199">
        <v>0</v>
      </c>
    </row>
    <row r="30" spans="1:46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0</v>
      </c>
      <c r="L30" s="199">
        <v>0</v>
      </c>
      <c r="M30" s="199">
        <v>0</v>
      </c>
      <c r="N30" s="199">
        <v>0</v>
      </c>
      <c r="O30" s="199">
        <v>0</v>
      </c>
      <c r="P30" s="199">
        <v>0</v>
      </c>
      <c r="Q30" s="199">
        <v>0</v>
      </c>
      <c r="R30" s="199">
        <v>0</v>
      </c>
      <c r="S30" s="199">
        <v>0</v>
      </c>
      <c r="T30" s="199">
        <v>0</v>
      </c>
      <c r="U30" s="199">
        <v>0</v>
      </c>
      <c r="V30" s="199">
        <v>0</v>
      </c>
      <c r="W30" s="199">
        <v>0</v>
      </c>
      <c r="X30" s="199">
        <v>0</v>
      </c>
      <c r="Y30" s="199">
        <v>0</v>
      </c>
      <c r="Z30" s="199">
        <v>0</v>
      </c>
      <c r="AA30" s="199">
        <v>0</v>
      </c>
      <c r="AB30" s="199">
        <v>0</v>
      </c>
      <c r="AC30" s="199">
        <v>0</v>
      </c>
      <c r="AD30" s="199">
        <v>0</v>
      </c>
      <c r="AE30" s="199">
        <v>0</v>
      </c>
      <c r="AF30" s="199">
        <v>0</v>
      </c>
      <c r="AG30" s="199">
        <v>3.76</v>
      </c>
      <c r="AH30" s="199">
        <v>0</v>
      </c>
      <c r="AI30" s="199">
        <v>12.6</v>
      </c>
      <c r="AJ30" s="199">
        <v>0</v>
      </c>
      <c r="AK30" s="199">
        <v>5.82</v>
      </c>
      <c r="AL30" s="199">
        <v>0</v>
      </c>
      <c r="AM30" s="199">
        <v>0</v>
      </c>
      <c r="AN30" s="199">
        <v>0</v>
      </c>
      <c r="AO30" s="199">
        <v>4</v>
      </c>
      <c r="AP30" s="199">
        <v>0</v>
      </c>
      <c r="AQ30" s="199">
        <v>0</v>
      </c>
      <c r="AR30" s="199">
        <v>0</v>
      </c>
      <c r="AS30" s="199">
        <v>0</v>
      </c>
      <c r="AT30" s="199">
        <v>0</v>
      </c>
    </row>
    <row r="31" spans="1:46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0</v>
      </c>
      <c r="L31" s="199">
        <v>0</v>
      </c>
      <c r="M31" s="199">
        <v>0</v>
      </c>
      <c r="N31" s="199">
        <v>0</v>
      </c>
      <c r="O31" s="199">
        <v>0</v>
      </c>
      <c r="P31" s="199">
        <v>0</v>
      </c>
      <c r="Q31" s="199">
        <v>0</v>
      </c>
      <c r="R31" s="199">
        <v>0</v>
      </c>
      <c r="S31" s="199">
        <v>0</v>
      </c>
      <c r="T31" s="199">
        <v>0</v>
      </c>
      <c r="U31" s="199">
        <v>0</v>
      </c>
      <c r="V31" s="199">
        <v>0</v>
      </c>
      <c r="W31" s="199">
        <v>0</v>
      </c>
      <c r="X31" s="199">
        <v>0</v>
      </c>
      <c r="Y31" s="199">
        <v>0</v>
      </c>
      <c r="Z31" s="199">
        <v>0</v>
      </c>
      <c r="AA31" s="199">
        <v>0</v>
      </c>
      <c r="AB31" s="199">
        <v>0</v>
      </c>
      <c r="AC31" s="199">
        <v>0</v>
      </c>
      <c r="AD31" s="199">
        <v>0</v>
      </c>
      <c r="AE31" s="199">
        <v>0</v>
      </c>
      <c r="AF31" s="199">
        <v>0</v>
      </c>
      <c r="AG31" s="199">
        <v>3.76</v>
      </c>
      <c r="AH31" s="199">
        <v>0</v>
      </c>
      <c r="AI31" s="199">
        <v>12.6</v>
      </c>
      <c r="AJ31" s="199">
        <v>0</v>
      </c>
      <c r="AK31" s="199">
        <v>5.82</v>
      </c>
      <c r="AL31" s="199">
        <v>0</v>
      </c>
      <c r="AM31" s="199">
        <v>0</v>
      </c>
      <c r="AN31" s="199">
        <v>0</v>
      </c>
      <c r="AO31" s="199">
        <v>9</v>
      </c>
      <c r="AP31" s="199">
        <v>0</v>
      </c>
      <c r="AQ31" s="199">
        <v>0</v>
      </c>
      <c r="AR31" s="199">
        <v>0</v>
      </c>
      <c r="AS31" s="199">
        <v>0</v>
      </c>
      <c r="AT31" s="199">
        <v>0</v>
      </c>
    </row>
    <row r="32" spans="1:46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0</v>
      </c>
      <c r="L32" s="199">
        <v>0</v>
      </c>
      <c r="M32" s="199">
        <v>0</v>
      </c>
      <c r="N32" s="199">
        <v>0</v>
      </c>
      <c r="O32" s="199">
        <v>0</v>
      </c>
      <c r="P32" s="199">
        <v>0</v>
      </c>
      <c r="Q32" s="199">
        <v>0</v>
      </c>
      <c r="R32" s="199">
        <v>0</v>
      </c>
      <c r="S32" s="199">
        <v>0</v>
      </c>
      <c r="T32" s="199">
        <v>0</v>
      </c>
      <c r="U32" s="199">
        <v>0</v>
      </c>
      <c r="V32" s="199">
        <v>0</v>
      </c>
      <c r="W32" s="199">
        <v>0</v>
      </c>
      <c r="X32" s="199">
        <v>0</v>
      </c>
      <c r="Y32" s="199">
        <v>0</v>
      </c>
      <c r="Z32" s="199">
        <v>0</v>
      </c>
      <c r="AA32" s="199">
        <v>0</v>
      </c>
      <c r="AB32" s="199">
        <v>0</v>
      </c>
      <c r="AC32" s="199">
        <v>0</v>
      </c>
      <c r="AD32" s="199">
        <v>0</v>
      </c>
      <c r="AE32" s="199">
        <v>0</v>
      </c>
      <c r="AF32" s="199">
        <v>0</v>
      </c>
      <c r="AG32" s="199">
        <v>3.76</v>
      </c>
      <c r="AH32" s="199">
        <v>0</v>
      </c>
      <c r="AI32" s="199">
        <v>12.6</v>
      </c>
      <c r="AJ32" s="199">
        <v>0</v>
      </c>
      <c r="AK32" s="199">
        <v>5.82</v>
      </c>
      <c r="AL32" s="199">
        <v>0</v>
      </c>
      <c r="AM32" s="199">
        <v>0</v>
      </c>
      <c r="AN32" s="199">
        <v>0</v>
      </c>
      <c r="AO32" s="199">
        <v>3</v>
      </c>
      <c r="AP32" s="199">
        <v>0</v>
      </c>
      <c r="AQ32" s="199">
        <v>0</v>
      </c>
      <c r="AR32" s="199">
        <v>0</v>
      </c>
      <c r="AS32" s="199">
        <v>0</v>
      </c>
      <c r="AT32" s="199">
        <v>0</v>
      </c>
    </row>
    <row r="33" spans="1:46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0</v>
      </c>
      <c r="L33" s="199">
        <v>0</v>
      </c>
      <c r="M33" s="199">
        <v>0</v>
      </c>
      <c r="N33" s="199">
        <v>0</v>
      </c>
      <c r="O33" s="199">
        <v>0</v>
      </c>
      <c r="P33" s="199">
        <v>0</v>
      </c>
      <c r="Q33" s="199">
        <v>0</v>
      </c>
      <c r="R33" s="199">
        <v>0</v>
      </c>
      <c r="S33" s="199">
        <v>0</v>
      </c>
      <c r="T33" s="199">
        <v>0</v>
      </c>
      <c r="U33" s="199">
        <v>0</v>
      </c>
      <c r="V33" s="199">
        <v>0</v>
      </c>
      <c r="W33" s="199">
        <v>0</v>
      </c>
      <c r="X33" s="199">
        <v>0</v>
      </c>
      <c r="Y33" s="199">
        <v>0</v>
      </c>
      <c r="Z33" s="199">
        <v>0</v>
      </c>
      <c r="AA33" s="199">
        <v>0</v>
      </c>
      <c r="AB33" s="199">
        <v>0</v>
      </c>
      <c r="AC33" s="199">
        <v>0</v>
      </c>
      <c r="AD33" s="199">
        <v>0</v>
      </c>
      <c r="AE33" s="199">
        <v>0</v>
      </c>
      <c r="AF33" s="199">
        <v>0</v>
      </c>
      <c r="AG33" s="199">
        <v>3.76</v>
      </c>
      <c r="AH33" s="199">
        <v>0</v>
      </c>
      <c r="AI33" s="199">
        <v>12.6</v>
      </c>
      <c r="AJ33" s="199">
        <v>0</v>
      </c>
      <c r="AK33" s="199">
        <v>5.82</v>
      </c>
      <c r="AL33" s="199">
        <v>0</v>
      </c>
      <c r="AM33" s="199">
        <v>0</v>
      </c>
      <c r="AN33" s="199">
        <v>0</v>
      </c>
      <c r="AO33" s="199">
        <v>5</v>
      </c>
      <c r="AP33" s="199">
        <v>0</v>
      </c>
      <c r="AQ33" s="199">
        <v>0</v>
      </c>
      <c r="AR33" s="199">
        <v>0</v>
      </c>
      <c r="AS33" s="199">
        <v>0</v>
      </c>
      <c r="AT33" s="199">
        <v>0</v>
      </c>
    </row>
    <row r="34" spans="1:46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0</v>
      </c>
      <c r="L34" s="199">
        <v>0</v>
      </c>
      <c r="M34" s="199">
        <v>0</v>
      </c>
      <c r="N34" s="199">
        <v>0</v>
      </c>
      <c r="O34" s="199">
        <v>0</v>
      </c>
      <c r="P34" s="199">
        <v>0</v>
      </c>
      <c r="Q34" s="199">
        <v>0</v>
      </c>
      <c r="R34" s="199">
        <v>0</v>
      </c>
      <c r="S34" s="199">
        <v>0</v>
      </c>
      <c r="T34" s="199">
        <v>0</v>
      </c>
      <c r="U34" s="199">
        <v>0</v>
      </c>
      <c r="V34" s="199">
        <v>0</v>
      </c>
      <c r="W34" s="199">
        <v>0</v>
      </c>
      <c r="X34" s="199">
        <v>0</v>
      </c>
      <c r="Y34" s="199">
        <v>0</v>
      </c>
      <c r="Z34" s="199">
        <v>0</v>
      </c>
      <c r="AA34" s="199">
        <v>0</v>
      </c>
      <c r="AB34" s="199">
        <v>0</v>
      </c>
      <c r="AC34" s="199">
        <v>0</v>
      </c>
      <c r="AD34" s="199">
        <v>0</v>
      </c>
      <c r="AE34" s="199">
        <v>0</v>
      </c>
      <c r="AF34" s="199">
        <v>0</v>
      </c>
      <c r="AG34" s="199">
        <v>3.76</v>
      </c>
      <c r="AH34" s="199">
        <v>0</v>
      </c>
      <c r="AI34" s="199">
        <v>12.6</v>
      </c>
      <c r="AJ34" s="199">
        <v>0</v>
      </c>
      <c r="AK34" s="199">
        <v>5.82</v>
      </c>
      <c r="AL34" s="199">
        <v>0</v>
      </c>
      <c r="AM34" s="199">
        <v>0</v>
      </c>
      <c r="AN34" s="199">
        <v>0</v>
      </c>
      <c r="AO34" s="199">
        <v>6</v>
      </c>
      <c r="AP34" s="199">
        <v>0</v>
      </c>
      <c r="AQ34" s="199">
        <v>0</v>
      </c>
      <c r="AR34" s="199">
        <v>0</v>
      </c>
      <c r="AS34" s="199">
        <v>0</v>
      </c>
      <c r="AT34" s="199">
        <v>0</v>
      </c>
    </row>
    <row r="35" spans="1:46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0</v>
      </c>
      <c r="L35" s="199">
        <v>0</v>
      </c>
      <c r="M35" s="199">
        <v>0</v>
      </c>
      <c r="N35" s="199">
        <v>0</v>
      </c>
      <c r="O35" s="199">
        <v>0</v>
      </c>
      <c r="P35" s="199">
        <v>0</v>
      </c>
      <c r="Q35" s="199">
        <v>0</v>
      </c>
      <c r="R35" s="199">
        <v>0</v>
      </c>
      <c r="S35" s="199">
        <v>0</v>
      </c>
      <c r="T35" s="199">
        <v>0</v>
      </c>
      <c r="U35" s="199">
        <v>0</v>
      </c>
      <c r="V35" s="199">
        <v>0</v>
      </c>
      <c r="W35" s="199">
        <v>0</v>
      </c>
      <c r="X35" s="199">
        <v>0</v>
      </c>
      <c r="Y35" s="199">
        <v>0</v>
      </c>
      <c r="Z35" s="199">
        <v>0</v>
      </c>
      <c r="AA35" s="199">
        <v>0</v>
      </c>
      <c r="AB35" s="199">
        <v>0</v>
      </c>
      <c r="AC35" s="199">
        <v>0</v>
      </c>
      <c r="AD35" s="199">
        <v>0</v>
      </c>
      <c r="AE35" s="199">
        <v>0</v>
      </c>
      <c r="AF35" s="199">
        <v>0</v>
      </c>
      <c r="AG35" s="199">
        <v>3.76</v>
      </c>
      <c r="AH35" s="199">
        <v>0</v>
      </c>
      <c r="AI35" s="199">
        <v>12.6</v>
      </c>
      <c r="AJ35" s="199">
        <v>0</v>
      </c>
      <c r="AK35" s="199">
        <v>5.82</v>
      </c>
      <c r="AL35" s="199">
        <v>0</v>
      </c>
      <c r="AM35" s="199">
        <v>0</v>
      </c>
      <c r="AN35" s="199">
        <v>0</v>
      </c>
      <c r="AO35" s="199">
        <v>7</v>
      </c>
      <c r="AP35" s="199">
        <v>0</v>
      </c>
      <c r="AQ35" s="199">
        <v>0</v>
      </c>
      <c r="AR35" s="199">
        <v>0</v>
      </c>
      <c r="AS35" s="199">
        <v>0</v>
      </c>
      <c r="AT35" s="199">
        <v>0</v>
      </c>
    </row>
    <row r="36" spans="1:46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0</v>
      </c>
      <c r="L36" s="199">
        <v>0</v>
      </c>
      <c r="M36" s="199">
        <v>0</v>
      </c>
      <c r="N36" s="199">
        <v>0</v>
      </c>
      <c r="O36" s="199">
        <v>0</v>
      </c>
      <c r="P36" s="199">
        <v>0</v>
      </c>
      <c r="Q36" s="199">
        <v>0</v>
      </c>
      <c r="R36" s="199">
        <v>0</v>
      </c>
      <c r="S36" s="199">
        <v>0</v>
      </c>
      <c r="T36" s="199">
        <v>0</v>
      </c>
      <c r="U36" s="199">
        <v>0</v>
      </c>
      <c r="V36" s="199">
        <v>0</v>
      </c>
      <c r="W36" s="199">
        <v>0</v>
      </c>
      <c r="X36" s="199">
        <v>0</v>
      </c>
      <c r="Y36" s="199">
        <v>0</v>
      </c>
      <c r="Z36" s="199">
        <v>0</v>
      </c>
      <c r="AA36" s="199">
        <v>0</v>
      </c>
      <c r="AB36" s="199">
        <v>0</v>
      </c>
      <c r="AC36" s="199">
        <v>0</v>
      </c>
      <c r="AD36" s="199">
        <v>0</v>
      </c>
      <c r="AE36" s="199">
        <v>0</v>
      </c>
      <c r="AF36" s="199">
        <v>0</v>
      </c>
      <c r="AG36" s="199">
        <v>3.76</v>
      </c>
      <c r="AH36" s="199">
        <v>0</v>
      </c>
      <c r="AI36" s="199">
        <v>12.6</v>
      </c>
      <c r="AJ36" s="199">
        <v>0</v>
      </c>
      <c r="AK36" s="199">
        <v>5.82</v>
      </c>
      <c r="AL36" s="199">
        <v>0</v>
      </c>
      <c r="AM36" s="199">
        <v>0</v>
      </c>
      <c r="AN36" s="199">
        <v>0</v>
      </c>
      <c r="AO36" s="199">
        <v>7</v>
      </c>
      <c r="AP36" s="199">
        <v>0</v>
      </c>
      <c r="AQ36" s="199">
        <v>0</v>
      </c>
      <c r="AR36" s="199">
        <v>0</v>
      </c>
      <c r="AS36" s="199">
        <v>0</v>
      </c>
      <c r="AT36" s="199">
        <v>0</v>
      </c>
    </row>
    <row r="37" spans="1:46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0</v>
      </c>
      <c r="L37" s="199">
        <v>0</v>
      </c>
      <c r="M37" s="199">
        <v>0</v>
      </c>
      <c r="N37" s="199">
        <v>0</v>
      </c>
      <c r="O37" s="199">
        <v>0</v>
      </c>
      <c r="P37" s="199">
        <v>0</v>
      </c>
      <c r="Q37" s="199">
        <v>0</v>
      </c>
      <c r="R37" s="199">
        <v>0</v>
      </c>
      <c r="S37" s="199">
        <v>0</v>
      </c>
      <c r="T37" s="199">
        <v>0</v>
      </c>
      <c r="U37" s="199">
        <v>0</v>
      </c>
      <c r="V37" s="199">
        <v>0</v>
      </c>
      <c r="W37" s="199">
        <v>0</v>
      </c>
      <c r="X37" s="199">
        <v>0</v>
      </c>
      <c r="Y37" s="199">
        <v>0</v>
      </c>
      <c r="Z37" s="199">
        <v>0</v>
      </c>
      <c r="AA37" s="199">
        <v>0</v>
      </c>
      <c r="AB37" s="199">
        <v>0</v>
      </c>
      <c r="AC37" s="199">
        <v>0</v>
      </c>
      <c r="AD37" s="199">
        <v>0</v>
      </c>
      <c r="AE37" s="199">
        <v>0</v>
      </c>
      <c r="AF37" s="199">
        <v>0</v>
      </c>
      <c r="AG37" s="199">
        <v>3.76</v>
      </c>
      <c r="AH37" s="199">
        <v>0</v>
      </c>
      <c r="AI37" s="199">
        <v>12.6</v>
      </c>
      <c r="AJ37" s="199">
        <v>0</v>
      </c>
      <c r="AK37" s="199">
        <v>5.82</v>
      </c>
      <c r="AL37" s="199">
        <v>0</v>
      </c>
      <c r="AM37" s="199">
        <v>0</v>
      </c>
      <c r="AN37" s="199">
        <v>0</v>
      </c>
      <c r="AO37" s="199">
        <v>15</v>
      </c>
      <c r="AP37" s="199">
        <v>0</v>
      </c>
      <c r="AQ37" s="199">
        <v>0</v>
      </c>
      <c r="AR37" s="199">
        <v>0</v>
      </c>
      <c r="AS37" s="199">
        <v>0</v>
      </c>
      <c r="AT37" s="199">
        <v>0</v>
      </c>
    </row>
    <row r="38" spans="1:46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0</v>
      </c>
      <c r="L38" s="199">
        <v>0</v>
      </c>
      <c r="M38" s="199">
        <v>0</v>
      </c>
      <c r="N38" s="199">
        <v>0</v>
      </c>
      <c r="O38" s="199">
        <v>0</v>
      </c>
      <c r="P38" s="199">
        <v>0</v>
      </c>
      <c r="Q38" s="199">
        <v>0</v>
      </c>
      <c r="R38" s="199">
        <v>0</v>
      </c>
      <c r="S38" s="199">
        <v>0</v>
      </c>
      <c r="T38" s="199">
        <v>0</v>
      </c>
      <c r="U38" s="199">
        <v>0</v>
      </c>
      <c r="V38" s="199">
        <v>0</v>
      </c>
      <c r="W38" s="199">
        <v>0</v>
      </c>
      <c r="X38" s="199">
        <v>0</v>
      </c>
      <c r="Y38" s="199">
        <v>0</v>
      </c>
      <c r="Z38" s="199">
        <v>0</v>
      </c>
      <c r="AA38" s="199">
        <v>0</v>
      </c>
      <c r="AB38" s="199">
        <v>0</v>
      </c>
      <c r="AC38" s="199">
        <v>0</v>
      </c>
      <c r="AD38" s="199">
        <v>0</v>
      </c>
      <c r="AE38" s="199">
        <v>0</v>
      </c>
      <c r="AF38" s="199">
        <v>0</v>
      </c>
      <c r="AG38" s="199">
        <v>3.76</v>
      </c>
      <c r="AH38" s="199">
        <v>0</v>
      </c>
      <c r="AI38" s="199">
        <v>12.6</v>
      </c>
      <c r="AJ38" s="199">
        <v>0</v>
      </c>
      <c r="AK38" s="199">
        <v>5.82</v>
      </c>
      <c r="AL38" s="199">
        <v>0</v>
      </c>
      <c r="AM38" s="199">
        <v>0</v>
      </c>
      <c r="AN38" s="199">
        <v>0</v>
      </c>
      <c r="AO38" s="199">
        <v>7</v>
      </c>
      <c r="AP38" s="199">
        <v>0</v>
      </c>
      <c r="AQ38" s="199">
        <v>0</v>
      </c>
      <c r="AR38" s="199">
        <v>0</v>
      </c>
      <c r="AS38" s="199">
        <v>0</v>
      </c>
      <c r="AT38" s="199">
        <v>0</v>
      </c>
    </row>
    <row r="39" spans="1:46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0</v>
      </c>
      <c r="L39" s="199">
        <v>0</v>
      </c>
      <c r="M39" s="199">
        <v>0</v>
      </c>
      <c r="N39" s="199">
        <v>0</v>
      </c>
      <c r="O39" s="199">
        <v>0</v>
      </c>
      <c r="P39" s="199">
        <v>0</v>
      </c>
      <c r="Q39" s="199">
        <v>0</v>
      </c>
      <c r="R39" s="199">
        <v>0</v>
      </c>
      <c r="S39" s="199">
        <v>0</v>
      </c>
      <c r="T39" s="199">
        <v>0</v>
      </c>
      <c r="U39" s="199">
        <v>0</v>
      </c>
      <c r="V39" s="199">
        <v>0</v>
      </c>
      <c r="W39" s="199">
        <v>0</v>
      </c>
      <c r="X39" s="199">
        <v>0</v>
      </c>
      <c r="Y39" s="199">
        <v>0</v>
      </c>
      <c r="Z39" s="199">
        <v>0</v>
      </c>
      <c r="AA39" s="199">
        <v>0</v>
      </c>
      <c r="AB39" s="199">
        <v>0</v>
      </c>
      <c r="AC39" s="199">
        <v>0</v>
      </c>
      <c r="AD39" s="199">
        <v>0</v>
      </c>
      <c r="AE39" s="199">
        <v>0</v>
      </c>
      <c r="AF39" s="199">
        <v>0</v>
      </c>
      <c r="AG39" s="199">
        <v>3.76</v>
      </c>
      <c r="AH39" s="199">
        <v>0</v>
      </c>
      <c r="AI39" s="199">
        <v>12.6</v>
      </c>
      <c r="AJ39" s="199">
        <v>0</v>
      </c>
      <c r="AK39" s="199">
        <v>5.82</v>
      </c>
      <c r="AL39" s="199">
        <v>0</v>
      </c>
      <c r="AM39" s="199">
        <v>0</v>
      </c>
      <c r="AN39" s="199">
        <v>0</v>
      </c>
      <c r="AO39" s="199">
        <v>7</v>
      </c>
      <c r="AP39" s="199">
        <v>0</v>
      </c>
      <c r="AQ39" s="199">
        <v>0</v>
      </c>
      <c r="AR39" s="199">
        <v>0</v>
      </c>
      <c r="AS39" s="199">
        <v>0</v>
      </c>
      <c r="AT39" s="199">
        <v>0</v>
      </c>
    </row>
    <row r="40" spans="1:46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0</v>
      </c>
      <c r="L40" s="199">
        <v>0</v>
      </c>
      <c r="M40" s="199">
        <v>0</v>
      </c>
      <c r="N40" s="199">
        <v>0</v>
      </c>
      <c r="O40" s="199">
        <v>0</v>
      </c>
      <c r="P40" s="199">
        <v>0</v>
      </c>
      <c r="Q40" s="199">
        <v>0</v>
      </c>
      <c r="R40" s="199">
        <v>0</v>
      </c>
      <c r="S40" s="199">
        <v>0</v>
      </c>
      <c r="T40" s="199">
        <v>0</v>
      </c>
      <c r="U40" s="199">
        <v>0</v>
      </c>
      <c r="V40" s="199">
        <v>0</v>
      </c>
      <c r="W40" s="199">
        <v>0</v>
      </c>
      <c r="X40" s="199">
        <v>0</v>
      </c>
      <c r="Y40" s="199">
        <v>0</v>
      </c>
      <c r="Z40" s="199">
        <v>0</v>
      </c>
      <c r="AA40" s="199">
        <v>0</v>
      </c>
      <c r="AB40" s="199">
        <v>0</v>
      </c>
      <c r="AC40" s="199">
        <v>0</v>
      </c>
      <c r="AD40" s="199">
        <v>0</v>
      </c>
      <c r="AE40" s="199">
        <v>0</v>
      </c>
      <c r="AF40" s="199">
        <v>0</v>
      </c>
      <c r="AG40" s="199">
        <v>3.76</v>
      </c>
      <c r="AH40" s="199">
        <v>0</v>
      </c>
      <c r="AI40" s="199">
        <v>12.6</v>
      </c>
      <c r="AJ40" s="199">
        <v>0</v>
      </c>
      <c r="AK40" s="199">
        <v>5.82</v>
      </c>
      <c r="AL40" s="199">
        <v>0</v>
      </c>
      <c r="AM40" s="199">
        <v>0</v>
      </c>
      <c r="AN40" s="199">
        <v>0</v>
      </c>
      <c r="AO40" s="199">
        <v>7</v>
      </c>
      <c r="AP40" s="199">
        <v>0</v>
      </c>
      <c r="AQ40" s="199">
        <v>0</v>
      </c>
      <c r="AR40" s="199">
        <v>0</v>
      </c>
      <c r="AS40" s="199">
        <v>0</v>
      </c>
      <c r="AT40" s="199">
        <v>0</v>
      </c>
    </row>
    <row r="41" spans="1:46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0</v>
      </c>
      <c r="L41" s="199">
        <v>0</v>
      </c>
      <c r="M41" s="199">
        <v>0</v>
      </c>
      <c r="N41" s="199">
        <v>0</v>
      </c>
      <c r="O41" s="199">
        <v>0</v>
      </c>
      <c r="P41" s="199">
        <v>0</v>
      </c>
      <c r="Q41" s="199">
        <v>0</v>
      </c>
      <c r="R41" s="199">
        <v>0</v>
      </c>
      <c r="S41" s="199">
        <v>0</v>
      </c>
      <c r="T41" s="199">
        <v>0</v>
      </c>
      <c r="U41" s="199">
        <v>0</v>
      </c>
      <c r="V41" s="199">
        <v>0</v>
      </c>
      <c r="W41" s="199">
        <v>0</v>
      </c>
      <c r="X41" s="199">
        <v>0</v>
      </c>
      <c r="Y41" s="199">
        <v>0</v>
      </c>
      <c r="Z41" s="199">
        <v>0</v>
      </c>
      <c r="AA41" s="199">
        <v>0</v>
      </c>
      <c r="AB41" s="199">
        <v>0</v>
      </c>
      <c r="AC41" s="199">
        <v>0</v>
      </c>
      <c r="AD41" s="199">
        <v>0</v>
      </c>
      <c r="AE41" s="199">
        <v>0</v>
      </c>
      <c r="AF41" s="199">
        <v>0</v>
      </c>
      <c r="AG41" s="199">
        <v>3.76</v>
      </c>
      <c r="AH41" s="199">
        <v>0</v>
      </c>
      <c r="AI41" s="199">
        <v>12.6</v>
      </c>
      <c r="AJ41" s="199">
        <v>0</v>
      </c>
      <c r="AK41" s="199">
        <v>5.82</v>
      </c>
      <c r="AL41" s="199">
        <v>0</v>
      </c>
      <c r="AM41" s="199">
        <v>0</v>
      </c>
      <c r="AN41" s="199">
        <v>0</v>
      </c>
      <c r="AO41" s="199">
        <v>7</v>
      </c>
      <c r="AP41" s="199">
        <v>0</v>
      </c>
      <c r="AQ41" s="199">
        <v>0</v>
      </c>
      <c r="AR41" s="199">
        <v>0</v>
      </c>
      <c r="AS41" s="199">
        <v>0</v>
      </c>
      <c r="AT41" s="199">
        <v>0</v>
      </c>
    </row>
    <row r="42" spans="1:46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0</v>
      </c>
      <c r="L42" s="199">
        <v>0</v>
      </c>
      <c r="M42" s="199">
        <v>0</v>
      </c>
      <c r="N42" s="199">
        <v>0</v>
      </c>
      <c r="O42" s="199">
        <v>0</v>
      </c>
      <c r="P42" s="199">
        <v>0</v>
      </c>
      <c r="Q42" s="199">
        <v>0</v>
      </c>
      <c r="R42" s="199">
        <v>0</v>
      </c>
      <c r="S42" s="199">
        <v>0</v>
      </c>
      <c r="T42" s="199">
        <v>0</v>
      </c>
      <c r="U42" s="199">
        <v>0</v>
      </c>
      <c r="V42" s="199">
        <v>0</v>
      </c>
      <c r="W42" s="199">
        <v>0</v>
      </c>
      <c r="X42" s="199">
        <v>0</v>
      </c>
      <c r="Y42" s="199">
        <v>0</v>
      </c>
      <c r="Z42" s="199">
        <v>0</v>
      </c>
      <c r="AA42" s="199">
        <v>0</v>
      </c>
      <c r="AB42" s="199">
        <v>0</v>
      </c>
      <c r="AC42" s="199">
        <v>0</v>
      </c>
      <c r="AD42" s="199">
        <v>0</v>
      </c>
      <c r="AE42" s="199">
        <v>0</v>
      </c>
      <c r="AF42" s="199">
        <v>0</v>
      </c>
      <c r="AG42" s="199">
        <v>3.76</v>
      </c>
      <c r="AH42" s="199">
        <v>0</v>
      </c>
      <c r="AI42" s="199">
        <v>12.6</v>
      </c>
      <c r="AJ42" s="199">
        <v>0</v>
      </c>
      <c r="AK42" s="199">
        <v>5.82</v>
      </c>
      <c r="AL42" s="199">
        <v>0</v>
      </c>
      <c r="AM42" s="199">
        <v>0</v>
      </c>
      <c r="AN42" s="199">
        <v>0</v>
      </c>
      <c r="AO42" s="199">
        <v>7</v>
      </c>
      <c r="AP42" s="199">
        <v>0</v>
      </c>
      <c r="AQ42" s="199">
        <v>0</v>
      </c>
      <c r="AR42" s="199">
        <v>0</v>
      </c>
      <c r="AS42" s="199">
        <v>0</v>
      </c>
      <c r="AT42" s="199">
        <v>0</v>
      </c>
    </row>
    <row r="43" spans="1:46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>
        <v>0</v>
      </c>
      <c r="P43" s="199">
        <v>0</v>
      </c>
      <c r="Q43" s="199">
        <v>0</v>
      </c>
      <c r="R43" s="199">
        <v>0</v>
      </c>
      <c r="S43" s="199">
        <v>0</v>
      </c>
      <c r="T43" s="199">
        <v>0</v>
      </c>
      <c r="U43" s="199">
        <v>0</v>
      </c>
      <c r="V43" s="199">
        <v>0</v>
      </c>
      <c r="W43" s="199">
        <v>0</v>
      </c>
      <c r="X43" s="199">
        <v>0</v>
      </c>
      <c r="Y43" s="199">
        <v>0</v>
      </c>
      <c r="Z43" s="199">
        <v>0</v>
      </c>
      <c r="AA43" s="199">
        <v>0</v>
      </c>
      <c r="AB43" s="199">
        <v>0</v>
      </c>
      <c r="AC43" s="199">
        <v>0</v>
      </c>
      <c r="AD43" s="199">
        <v>0</v>
      </c>
      <c r="AE43" s="199">
        <v>0</v>
      </c>
      <c r="AF43" s="199">
        <v>0</v>
      </c>
      <c r="AG43" s="199">
        <v>3.76</v>
      </c>
      <c r="AH43" s="199">
        <v>0</v>
      </c>
      <c r="AI43" s="199">
        <v>12.6</v>
      </c>
      <c r="AJ43" s="199">
        <v>0</v>
      </c>
      <c r="AK43" s="199">
        <v>5.82</v>
      </c>
      <c r="AL43" s="199">
        <v>0</v>
      </c>
      <c r="AM43" s="199">
        <v>0</v>
      </c>
      <c r="AN43" s="199">
        <v>0</v>
      </c>
      <c r="AO43" s="199">
        <v>17.47</v>
      </c>
      <c r="AP43" s="199">
        <v>0</v>
      </c>
      <c r="AQ43" s="199">
        <v>0</v>
      </c>
      <c r="AR43" s="199">
        <v>0</v>
      </c>
      <c r="AS43" s="199">
        <v>0</v>
      </c>
      <c r="AT43" s="199">
        <v>0</v>
      </c>
    </row>
    <row r="44" spans="1:46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0</v>
      </c>
      <c r="L44" s="199">
        <v>0</v>
      </c>
      <c r="M44" s="199">
        <v>0</v>
      </c>
      <c r="N44" s="199">
        <v>0</v>
      </c>
      <c r="O44" s="199">
        <v>0</v>
      </c>
      <c r="P44" s="199">
        <v>0</v>
      </c>
      <c r="Q44" s="199">
        <v>0</v>
      </c>
      <c r="R44" s="199">
        <v>0</v>
      </c>
      <c r="S44" s="199">
        <v>0</v>
      </c>
      <c r="T44" s="199">
        <v>0</v>
      </c>
      <c r="U44" s="199">
        <v>0</v>
      </c>
      <c r="V44" s="199">
        <v>0</v>
      </c>
      <c r="W44" s="199">
        <v>0</v>
      </c>
      <c r="X44" s="199">
        <v>0</v>
      </c>
      <c r="Y44" s="199">
        <v>0</v>
      </c>
      <c r="Z44" s="199">
        <v>0</v>
      </c>
      <c r="AA44" s="199">
        <v>0</v>
      </c>
      <c r="AB44" s="199">
        <v>0</v>
      </c>
      <c r="AC44" s="199">
        <v>0</v>
      </c>
      <c r="AD44" s="199">
        <v>0</v>
      </c>
      <c r="AE44" s="199">
        <v>0</v>
      </c>
      <c r="AF44" s="199">
        <v>0</v>
      </c>
      <c r="AG44" s="199">
        <v>3.76</v>
      </c>
      <c r="AH44" s="199">
        <v>0</v>
      </c>
      <c r="AI44" s="199">
        <v>12.6</v>
      </c>
      <c r="AJ44" s="199">
        <v>0</v>
      </c>
      <c r="AK44" s="199">
        <v>5.82</v>
      </c>
      <c r="AL44" s="199">
        <v>0</v>
      </c>
      <c r="AM44" s="199">
        <v>0</v>
      </c>
      <c r="AN44" s="199">
        <v>0</v>
      </c>
      <c r="AO44" s="199">
        <v>7</v>
      </c>
      <c r="AP44" s="199">
        <v>0</v>
      </c>
      <c r="AQ44" s="199">
        <v>0</v>
      </c>
      <c r="AR44" s="199">
        <v>0</v>
      </c>
      <c r="AS44" s="199">
        <v>0</v>
      </c>
      <c r="AT44" s="199">
        <v>0</v>
      </c>
    </row>
    <row r="45" spans="1:46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0</v>
      </c>
      <c r="L45" s="199">
        <v>0</v>
      </c>
      <c r="M45" s="199">
        <v>0</v>
      </c>
      <c r="N45" s="199">
        <v>0</v>
      </c>
      <c r="O45" s="199">
        <v>0</v>
      </c>
      <c r="P45" s="199">
        <v>0</v>
      </c>
      <c r="Q45" s="199">
        <v>0</v>
      </c>
      <c r="R45" s="199">
        <v>0</v>
      </c>
      <c r="S45" s="199">
        <v>0</v>
      </c>
      <c r="T45" s="199">
        <v>0</v>
      </c>
      <c r="U45" s="199">
        <v>0</v>
      </c>
      <c r="V45" s="199">
        <v>0</v>
      </c>
      <c r="W45" s="199">
        <v>0</v>
      </c>
      <c r="X45" s="199">
        <v>0</v>
      </c>
      <c r="Y45" s="199">
        <v>0</v>
      </c>
      <c r="Z45" s="199">
        <v>0</v>
      </c>
      <c r="AA45" s="199">
        <v>0</v>
      </c>
      <c r="AB45" s="199">
        <v>0</v>
      </c>
      <c r="AC45" s="199">
        <v>0</v>
      </c>
      <c r="AD45" s="199">
        <v>0</v>
      </c>
      <c r="AE45" s="199">
        <v>0</v>
      </c>
      <c r="AF45" s="199">
        <v>0</v>
      </c>
      <c r="AG45" s="199">
        <v>3.76</v>
      </c>
      <c r="AH45" s="199">
        <v>0</v>
      </c>
      <c r="AI45" s="199">
        <v>12.6</v>
      </c>
      <c r="AJ45" s="199">
        <v>0</v>
      </c>
      <c r="AK45" s="199">
        <v>5.82</v>
      </c>
      <c r="AL45" s="199">
        <v>0</v>
      </c>
      <c r="AM45" s="199">
        <v>0</v>
      </c>
      <c r="AN45" s="199">
        <v>0</v>
      </c>
      <c r="AO45" s="199">
        <v>7</v>
      </c>
      <c r="AP45" s="199">
        <v>0</v>
      </c>
      <c r="AQ45" s="199">
        <v>0</v>
      </c>
      <c r="AR45" s="199">
        <v>0</v>
      </c>
      <c r="AS45" s="199">
        <v>0</v>
      </c>
      <c r="AT45" s="199">
        <v>0</v>
      </c>
    </row>
    <row r="46" spans="1:46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0</v>
      </c>
      <c r="L46" s="199">
        <v>0</v>
      </c>
      <c r="M46" s="199">
        <v>0</v>
      </c>
      <c r="N46" s="199">
        <v>0</v>
      </c>
      <c r="O46" s="199">
        <v>0</v>
      </c>
      <c r="P46" s="199">
        <v>0</v>
      </c>
      <c r="Q46" s="199">
        <v>0</v>
      </c>
      <c r="R46" s="199">
        <v>0</v>
      </c>
      <c r="S46" s="199">
        <v>0</v>
      </c>
      <c r="T46" s="199">
        <v>0</v>
      </c>
      <c r="U46" s="199">
        <v>0</v>
      </c>
      <c r="V46" s="199">
        <v>0</v>
      </c>
      <c r="W46" s="199">
        <v>0</v>
      </c>
      <c r="X46" s="199">
        <v>0</v>
      </c>
      <c r="Y46" s="199">
        <v>0</v>
      </c>
      <c r="Z46" s="199">
        <v>0</v>
      </c>
      <c r="AA46" s="199">
        <v>0</v>
      </c>
      <c r="AB46" s="199">
        <v>0</v>
      </c>
      <c r="AC46" s="199">
        <v>0</v>
      </c>
      <c r="AD46" s="199">
        <v>0</v>
      </c>
      <c r="AE46" s="199">
        <v>0</v>
      </c>
      <c r="AF46" s="199">
        <v>0</v>
      </c>
      <c r="AG46" s="199">
        <v>3.76</v>
      </c>
      <c r="AH46" s="199">
        <v>0</v>
      </c>
      <c r="AI46" s="199">
        <v>12.6</v>
      </c>
      <c r="AJ46" s="199">
        <v>0</v>
      </c>
      <c r="AK46" s="199">
        <v>5.82</v>
      </c>
      <c r="AL46" s="199">
        <v>0</v>
      </c>
      <c r="AM46" s="199">
        <v>0</v>
      </c>
      <c r="AN46" s="199">
        <v>0</v>
      </c>
      <c r="AO46" s="199">
        <v>7</v>
      </c>
      <c r="AP46" s="199">
        <v>0</v>
      </c>
      <c r="AQ46" s="199">
        <v>0</v>
      </c>
      <c r="AR46" s="199">
        <v>0</v>
      </c>
      <c r="AS46" s="199">
        <v>0</v>
      </c>
      <c r="AT46" s="199">
        <v>0</v>
      </c>
    </row>
    <row r="47" spans="1:46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0</v>
      </c>
      <c r="L47" s="199">
        <v>0</v>
      </c>
      <c r="M47" s="199">
        <v>0</v>
      </c>
      <c r="N47" s="199">
        <v>0</v>
      </c>
      <c r="O47" s="199">
        <v>0</v>
      </c>
      <c r="P47" s="199">
        <v>0</v>
      </c>
      <c r="Q47" s="199">
        <v>0</v>
      </c>
      <c r="R47" s="199">
        <v>0</v>
      </c>
      <c r="S47" s="199">
        <v>0</v>
      </c>
      <c r="T47" s="199">
        <v>0</v>
      </c>
      <c r="U47" s="199">
        <v>0</v>
      </c>
      <c r="V47" s="199">
        <v>0</v>
      </c>
      <c r="W47" s="199">
        <v>0</v>
      </c>
      <c r="X47" s="199">
        <v>0</v>
      </c>
      <c r="Y47" s="199">
        <v>0</v>
      </c>
      <c r="Z47" s="199">
        <v>0</v>
      </c>
      <c r="AA47" s="199">
        <v>0</v>
      </c>
      <c r="AB47" s="199">
        <v>0</v>
      </c>
      <c r="AC47" s="199">
        <v>0</v>
      </c>
      <c r="AD47" s="199">
        <v>0</v>
      </c>
      <c r="AE47" s="199">
        <v>0</v>
      </c>
      <c r="AF47" s="199">
        <v>0</v>
      </c>
      <c r="AG47" s="199">
        <v>3.76</v>
      </c>
      <c r="AH47" s="199">
        <v>0</v>
      </c>
      <c r="AI47" s="199">
        <v>12.6</v>
      </c>
      <c r="AJ47" s="199">
        <v>0</v>
      </c>
      <c r="AK47" s="199">
        <v>5.82</v>
      </c>
      <c r="AL47" s="199">
        <v>0</v>
      </c>
      <c r="AM47" s="199">
        <v>0</v>
      </c>
      <c r="AN47" s="199">
        <v>0</v>
      </c>
      <c r="AO47" s="199">
        <v>7</v>
      </c>
      <c r="AP47" s="199">
        <v>0</v>
      </c>
      <c r="AQ47" s="199">
        <v>0</v>
      </c>
      <c r="AR47" s="199">
        <v>0</v>
      </c>
      <c r="AS47" s="199">
        <v>0</v>
      </c>
      <c r="AT47" s="199">
        <v>0</v>
      </c>
    </row>
    <row r="48" spans="1:46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0</v>
      </c>
      <c r="L48" s="199">
        <v>0</v>
      </c>
      <c r="M48" s="199">
        <v>0</v>
      </c>
      <c r="N48" s="199">
        <v>0</v>
      </c>
      <c r="O48" s="199">
        <v>0</v>
      </c>
      <c r="P48" s="199">
        <v>0</v>
      </c>
      <c r="Q48" s="199">
        <v>0</v>
      </c>
      <c r="R48" s="199">
        <v>0</v>
      </c>
      <c r="S48" s="199">
        <v>0</v>
      </c>
      <c r="T48" s="199">
        <v>0</v>
      </c>
      <c r="U48" s="199">
        <v>0</v>
      </c>
      <c r="V48" s="199">
        <v>0</v>
      </c>
      <c r="W48" s="199">
        <v>0</v>
      </c>
      <c r="X48" s="199">
        <v>0</v>
      </c>
      <c r="Y48" s="199">
        <v>0</v>
      </c>
      <c r="Z48" s="199">
        <v>0</v>
      </c>
      <c r="AA48" s="199">
        <v>0</v>
      </c>
      <c r="AB48" s="199">
        <v>0</v>
      </c>
      <c r="AC48" s="199">
        <v>0</v>
      </c>
      <c r="AD48" s="199">
        <v>0</v>
      </c>
      <c r="AE48" s="199">
        <v>0</v>
      </c>
      <c r="AF48" s="199">
        <v>0</v>
      </c>
      <c r="AG48" s="199">
        <v>3.76</v>
      </c>
      <c r="AH48" s="199">
        <v>0</v>
      </c>
      <c r="AI48" s="199">
        <v>12.6</v>
      </c>
      <c r="AJ48" s="199">
        <v>0</v>
      </c>
      <c r="AK48" s="199">
        <v>5.82</v>
      </c>
      <c r="AL48" s="199">
        <v>0</v>
      </c>
      <c r="AM48" s="199">
        <v>0</v>
      </c>
      <c r="AN48" s="199">
        <v>0</v>
      </c>
      <c r="AO48" s="199">
        <v>7</v>
      </c>
      <c r="AP48" s="199">
        <v>0</v>
      </c>
      <c r="AQ48" s="199">
        <v>0</v>
      </c>
      <c r="AR48" s="199">
        <v>0</v>
      </c>
      <c r="AS48" s="199">
        <v>0</v>
      </c>
      <c r="AT48" s="199">
        <v>0</v>
      </c>
    </row>
    <row r="49" spans="1:46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0</v>
      </c>
      <c r="L49" s="199">
        <v>0</v>
      </c>
      <c r="M49" s="199">
        <v>0</v>
      </c>
      <c r="N49" s="199">
        <v>0</v>
      </c>
      <c r="O49" s="199">
        <v>0</v>
      </c>
      <c r="P49" s="199">
        <v>0</v>
      </c>
      <c r="Q49" s="199">
        <v>0</v>
      </c>
      <c r="R49" s="199">
        <v>0</v>
      </c>
      <c r="S49" s="199">
        <v>0</v>
      </c>
      <c r="T49" s="199">
        <v>0</v>
      </c>
      <c r="U49" s="199">
        <v>0</v>
      </c>
      <c r="V49" s="199">
        <v>0</v>
      </c>
      <c r="W49" s="199">
        <v>0</v>
      </c>
      <c r="X49" s="199">
        <v>0</v>
      </c>
      <c r="Y49" s="199">
        <v>0</v>
      </c>
      <c r="Z49" s="199">
        <v>0</v>
      </c>
      <c r="AA49" s="199">
        <v>0</v>
      </c>
      <c r="AB49" s="199">
        <v>0</v>
      </c>
      <c r="AC49" s="199">
        <v>0</v>
      </c>
      <c r="AD49" s="199">
        <v>0</v>
      </c>
      <c r="AE49" s="199">
        <v>0</v>
      </c>
      <c r="AF49" s="199">
        <v>0</v>
      </c>
      <c r="AG49" s="199">
        <v>3.76</v>
      </c>
      <c r="AH49" s="199">
        <v>0</v>
      </c>
      <c r="AI49" s="199">
        <v>14</v>
      </c>
      <c r="AJ49" s="199">
        <v>0</v>
      </c>
      <c r="AK49" s="199">
        <v>5.82</v>
      </c>
      <c r="AL49" s="199">
        <v>0</v>
      </c>
      <c r="AM49" s="199">
        <v>0</v>
      </c>
      <c r="AN49" s="199">
        <v>0</v>
      </c>
      <c r="AO49" s="199">
        <v>17.47</v>
      </c>
      <c r="AP49" s="199">
        <v>0</v>
      </c>
      <c r="AQ49" s="199">
        <v>0</v>
      </c>
      <c r="AR49" s="199">
        <v>0</v>
      </c>
      <c r="AS49" s="199">
        <v>0</v>
      </c>
      <c r="AT49" s="199">
        <v>0</v>
      </c>
    </row>
    <row r="50" spans="1:46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0</v>
      </c>
      <c r="L50" s="199">
        <v>0</v>
      </c>
      <c r="M50" s="199">
        <v>0</v>
      </c>
      <c r="N50" s="199">
        <v>0</v>
      </c>
      <c r="O50" s="199">
        <v>0</v>
      </c>
      <c r="P50" s="199">
        <v>0</v>
      </c>
      <c r="Q50" s="199">
        <v>0</v>
      </c>
      <c r="R50" s="199">
        <v>0</v>
      </c>
      <c r="S50" s="199">
        <v>0</v>
      </c>
      <c r="T50" s="199">
        <v>0</v>
      </c>
      <c r="U50" s="199">
        <v>0</v>
      </c>
      <c r="V50" s="199">
        <v>0</v>
      </c>
      <c r="W50" s="199">
        <v>0</v>
      </c>
      <c r="X50" s="199">
        <v>0</v>
      </c>
      <c r="Y50" s="199">
        <v>0</v>
      </c>
      <c r="Z50" s="199">
        <v>0</v>
      </c>
      <c r="AA50" s="199">
        <v>0</v>
      </c>
      <c r="AB50" s="199">
        <v>0</v>
      </c>
      <c r="AC50" s="199">
        <v>0</v>
      </c>
      <c r="AD50" s="199">
        <v>0</v>
      </c>
      <c r="AE50" s="199">
        <v>0</v>
      </c>
      <c r="AF50" s="199">
        <v>0</v>
      </c>
      <c r="AG50" s="199">
        <v>3.76</v>
      </c>
      <c r="AH50" s="199">
        <v>0</v>
      </c>
      <c r="AI50" s="199">
        <v>12.6</v>
      </c>
      <c r="AJ50" s="199">
        <v>0</v>
      </c>
      <c r="AK50" s="199">
        <v>5.82</v>
      </c>
      <c r="AL50" s="199">
        <v>0</v>
      </c>
      <c r="AM50" s="199">
        <v>0</v>
      </c>
      <c r="AN50" s="199">
        <v>0</v>
      </c>
      <c r="AO50" s="199">
        <v>7</v>
      </c>
      <c r="AP50" s="199">
        <v>0</v>
      </c>
      <c r="AQ50" s="199">
        <v>0</v>
      </c>
      <c r="AR50" s="199">
        <v>0</v>
      </c>
      <c r="AS50" s="199">
        <v>0</v>
      </c>
      <c r="AT50" s="199">
        <v>0</v>
      </c>
    </row>
    <row r="51" spans="1:46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0</v>
      </c>
      <c r="L51" s="199">
        <v>0</v>
      </c>
      <c r="M51" s="199">
        <v>0</v>
      </c>
      <c r="N51" s="199">
        <v>0</v>
      </c>
      <c r="O51" s="199">
        <v>0</v>
      </c>
      <c r="P51" s="199">
        <v>0</v>
      </c>
      <c r="Q51" s="199">
        <v>0</v>
      </c>
      <c r="R51" s="199">
        <v>0</v>
      </c>
      <c r="S51" s="199">
        <v>0</v>
      </c>
      <c r="T51" s="199">
        <v>0</v>
      </c>
      <c r="U51" s="199">
        <v>0</v>
      </c>
      <c r="V51" s="199">
        <v>0</v>
      </c>
      <c r="W51" s="199">
        <v>0</v>
      </c>
      <c r="X51" s="199">
        <v>0</v>
      </c>
      <c r="Y51" s="199">
        <v>0</v>
      </c>
      <c r="Z51" s="199">
        <v>0</v>
      </c>
      <c r="AA51" s="199">
        <v>0</v>
      </c>
      <c r="AB51" s="199">
        <v>0</v>
      </c>
      <c r="AC51" s="199">
        <v>0</v>
      </c>
      <c r="AD51" s="199">
        <v>0</v>
      </c>
      <c r="AE51" s="199">
        <v>0</v>
      </c>
      <c r="AF51" s="199">
        <v>0</v>
      </c>
      <c r="AG51" s="199">
        <v>3.76</v>
      </c>
      <c r="AH51" s="199">
        <v>0</v>
      </c>
      <c r="AI51" s="199">
        <v>12.6</v>
      </c>
      <c r="AJ51" s="199">
        <v>0</v>
      </c>
      <c r="AK51" s="199">
        <v>5.82</v>
      </c>
      <c r="AL51" s="199">
        <v>0</v>
      </c>
      <c r="AM51" s="199">
        <v>0</v>
      </c>
      <c r="AN51" s="199">
        <v>0</v>
      </c>
      <c r="AO51" s="199">
        <v>7</v>
      </c>
      <c r="AP51" s="199">
        <v>0</v>
      </c>
      <c r="AQ51" s="199">
        <v>0</v>
      </c>
      <c r="AR51" s="199">
        <v>0</v>
      </c>
      <c r="AS51" s="199">
        <v>0</v>
      </c>
      <c r="AT51" s="199">
        <v>0</v>
      </c>
    </row>
    <row r="52" spans="1:46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0</v>
      </c>
      <c r="L52" s="199">
        <v>0</v>
      </c>
      <c r="M52" s="199">
        <v>0</v>
      </c>
      <c r="N52" s="199">
        <v>0</v>
      </c>
      <c r="O52" s="199">
        <v>0</v>
      </c>
      <c r="P52" s="199">
        <v>0</v>
      </c>
      <c r="Q52" s="199">
        <v>0</v>
      </c>
      <c r="R52" s="199">
        <v>0</v>
      </c>
      <c r="S52" s="199">
        <v>0</v>
      </c>
      <c r="T52" s="199">
        <v>0</v>
      </c>
      <c r="U52" s="199">
        <v>0</v>
      </c>
      <c r="V52" s="199">
        <v>0</v>
      </c>
      <c r="W52" s="199">
        <v>0</v>
      </c>
      <c r="X52" s="199">
        <v>0</v>
      </c>
      <c r="Y52" s="199">
        <v>0</v>
      </c>
      <c r="Z52" s="199">
        <v>0</v>
      </c>
      <c r="AA52" s="199">
        <v>0</v>
      </c>
      <c r="AB52" s="199">
        <v>0</v>
      </c>
      <c r="AC52" s="199">
        <v>0</v>
      </c>
      <c r="AD52" s="199">
        <v>0</v>
      </c>
      <c r="AE52" s="199">
        <v>0</v>
      </c>
      <c r="AF52" s="199">
        <v>0</v>
      </c>
      <c r="AG52" s="199">
        <v>3.76</v>
      </c>
      <c r="AH52" s="199">
        <v>0</v>
      </c>
      <c r="AI52" s="199">
        <v>12.6</v>
      </c>
      <c r="AJ52" s="199">
        <v>0</v>
      </c>
      <c r="AK52" s="199">
        <v>5.82</v>
      </c>
      <c r="AL52" s="199">
        <v>0</v>
      </c>
      <c r="AM52" s="199">
        <v>0</v>
      </c>
      <c r="AN52" s="199">
        <v>0</v>
      </c>
      <c r="AO52" s="199">
        <v>7</v>
      </c>
      <c r="AP52" s="199">
        <v>0</v>
      </c>
      <c r="AQ52" s="199">
        <v>0</v>
      </c>
      <c r="AR52" s="199">
        <v>0</v>
      </c>
      <c r="AS52" s="199">
        <v>0</v>
      </c>
      <c r="AT52" s="199">
        <v>0</v>
      </c>
    </row>
    <row r="53" spans="1:46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0</v>
      </c>
      <c r="L53" s="199">
        <v>0</v>
      </c>
      <c r="M53" s="199">
        <v>0</v>
      </c>
      <c r="N53" s="199">
        <v>0</v>
      </c>
      <c r="O53" s="199">
        <v>0</v>
      </c>
      <c r="P53" s="199">
        <v>0</v>
      </c>
      <c r="Q53" s="199">
        <v>0</v>
      </c>
      <c r="R53" s="199">
        <v>0</v>
      </c>
      <c r="S53" s="199">
        <v>0</v>
      </c>
      <c r="T53" s="199">
        <v>0</v>
      </c>
      <c r="U53" s="199">
        <v>0</v>
      </c>
      <c r="V53" s="199">
        <v>0</v>
      </c>
      <c r="W53" s="199">
        <v>0</v>
      </c>
      <c r="X53" s="199">
        <v>0</v>
      </c>
      <c r="Y53" s="199">
        <v>0</v>
      </c>
      <c r="Z53" s="199">
        <v>0</v>
      </c>
      <c r="AA53" s="199">
        <v>0</v>
      </c>
      <c r="AB53" s="199">
        <v>0</v>
      </c>
      <c r="AC53" s="199">
        <v>0</v>
      </c>
      <c r="AD53" s="199">
        <v>0</v>
      </c>
      <c r="AE53" s="199">
        <v>0</v>
      </c>
      <c r="AF53" s="199">
        <v>0</v>
      </c>
      <c r="AG53" s="199">
        <v>3.76</v>
      </c>
      <c r="AH53" s="199">
        <v>0</v>
      </c>
      <c r="AI53" s="199">
        <v>12.6</v>
      </c>
      <c r="AJ53" s="199">
        <v>0</v>
      </c>
      <c r="AK53" s="199">
        <v>5.82</v>
      </c>
      <c r="AL53" s="199">
        <v>0</v>
      </c>
      <c r="AM53" s="199">
        <v>0</v>
      </c>
      <c r="AN53" s="199">
        <v>0</v>
      </c>
      <c r="AO53" s="199">
        <v>7</v>
      </c>
      <c r="AP53" s="199">
        <v>0</v>
      </c>
      <c r="AQ53" s="199">
        <v>0</v>
      </c>
      <c r="AR53" s="199">
        <v>0</v>
      </c>
      <c r="AS53" s="199">
        <v>0</v>
      </c>
      <c r="AT53" s="199">
        <v>0</v>
      </c>
    </row>
    <row r="54" spans="1:46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0</v>
      </c>
      <c r="L54" s="199">
        <v>0</v>
      </c>
      <c r="M54" s="199">
        <v>0</v>
      </c>
      <c r="N54" s="199">
        <v>0</v>
      </c>
      <c r="O54" s="199">
        <v>0</v>
      </c>
      <c r="P54" s="199">
        <v>0</v>
      </c>
      <c r="Q54" s="199">
        <v>0</v>
      </c>
      <c r="R54" s="199">
        <v>0</v>
      </c>
      <c r="S54" s="199">
        <v>0</v>
      </c>
      <c r="T54" s="199">
        <v>0</v>
      </c>
      <c r="U54" s="199">
        <v>0</v>
      </c>
      <c r="V54" s="199">
        <v>0</v>
      </c>
      <c r="W54" s="199">
        <v>0</v>
      </c>
      <c r="X54" s="199">
        <v>0</v>
      </c>
      <c r="Y54" s="199">
        <v>0</v>
      </c>
      <c r="Z54" s="199">
        <v>0</v>
      </c>
      <c r="AA54" s="199">
        <v>0</v>
      </c>
      <c r="AB54" s="199">
        <v>0</v>
      </c>
      <c r="AC54" s="199">
        <v>0</v>
      </c>
      <c r="AD54" s="199">
        <v>0</v>
      </c>
      <c r="AE54" s="199">
        <v>0</v>
      </c>
      <c r="AF54" s="199">
        <v>0</v>
      </c>
      <c r="AG54" s="199">
        <v>3.76</v>
      </c>
      <c r="AH54" s="199">
        <v>0</v>
      </c>
      <c r="AI54" s="199">
        <v>12.6</v>
      </c>
      <c r="AJ54" s="199">
        <v>0</v>
      </c>
      <c r="AK54" s="199">
        <v>5.82</v>
      </c>
      <c r="AL54" s="199">
        <v>0</v>
      </c>
      <c r="AM54" s="199">
        <v>0</v>
      </c>
      <c r="AN54" s="199">
        <v>0</v>
      </c>
      <c r="AO54" s="199">
        <v>7</v>
      </c>
      <c r="AP54" s="199">
        <v>0</v>
      </c>
      <c r="AQ54" s="199">
        <v>0</v>
      </c>
      <c r="AR54" s="199">
        <v>0</v>
      </c>
      <c r="AS54" s="199">
        <v>0</v>
      </c>
      <c r="AT54" s="199">
        <v>0</v>
      </c>
    </row>
    <row r="55" spans="1:46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0</v>
      </c>
      <c r="L55" s="199">
        <v>0</v>
      </c>
      <c r="M55" s="199">
        <v>0</v>
      </c>
      <c r="N55" s="199">
        <v>0</v>
      </c>
      <c r="O55" s="199">
        <v>0</v>
      </c>
      <c r="P55" s="199">
        <v>0</v>
      </c>
      <c r="Q55" s="199">
        <v>0</v>
      </c>
      <c r="R55" s="199">
        <v>0</v>
      </c>
      <c r="S55" s="199">
        <v>0</v>
      </c>
      <c r="T55" s="199">
        <v>0</v>
      </c>
      <c r="U55" s="199">
        <v>0</v>
      </c>
      <c r="V55" s="199">
        <v>0</v>
      </c>
      <c r="W55" s="199">
        <v>0</v>
      </c>
      <c r="X55" s="199">
        <v>0</v>
      </c>
      <c r="Y55" s="199">
        <v>0</v>
      </c>
      <c r="Z55" s="199">
        <v>0</v>
      </c>
      <c r="AA55" s="199">
        <v>0</v>
      </c>
      <c r="AB55" s="199">
        <v>0</v>
      </c>
      <c r="AC55" s="199">
        <v>0</v>
      </c>
      <c r="AD55" s="199">
        <v>0</v>
      </c>
      <c r="AE55" s="199">
        <v>0</v>
      </c>
      <c r="AF55" s="199">
        <v>0</v>
      </c>
      <c r="AG55" s="199">
        <v>3.76</v>
      </c>
      <c r="AH55" s="199">
        <v>0</v>
      </c>
      <c r="AI55" s="199">
        <v>14.42</v>
      </c>
      <c r="AJ55" s="199">
        <v>0</v>
      </c>
      <c r="AK55" s="199">
        <v>5.82</v>
      </c>
      <c r="AL55" s="199">
        <v>0</v>
      </c>
      <c r="AM55" s="199">
        <v>0</v>
      </c>
      <c r="AN55" s="199">
        <v>0</v>
      </c>
      <c r="AO55" s="199">
        <v>16.739999999999998</v>
      </c>
      <c r="AP55" s="199">
        <v>0</v>
      </c>
      <c r="AQ55" s="199">
        <v>0</v>
      </c>
      <c r="AR55" s="199">
        <v>0</v>
      </c>
      <c r="AS55" s="199">
        <v>0</v>
      </c>
      <c r="AT55" s="199">
        <v>0</v>
      </c>
    </row>
    <row r="56" spans="1:46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0</v>
      </c>
      <c r="L56" s="199">
        <v>0</v>
      </c>
      <c r="M56" s="199">
        <v>0</v>
      </c>
      <c r="N56" s="199">
        <v>0</v>
      </c>
      <c r="O56" s="199">
        <v>0</v>
      </c>
      <c r="P56" s="199">
        <v>0</v>
      </c>
      <c r="Q56" s="199">
        <v>0</v>
      </c>
      <c r="R56" s="199">
        <v>0</v>
      </c>
      <c r="S56" s="199">
        <v>0</v>
      </c>
      <c r="T56" s="199">
        <v>0</v>
      </c>
      <c r="U56" s="199">
        <v>0</v>
      </c>
      <c r="V56" s="199">
        <v>0</v>
      </c>
      <c r="W56" s="199">
        <v>0</v>
      </c>
      <c r="X56" s="199">
        <v>0</v>
      </c>
      <c r="Y56" s="199">
        <v>0</v>
      </c>
      <c r="Z56" s="199">
        <v>0</v>
      </c>
      <c r="AA56" s="199">
        <v>0</v>
      </c>
      <c r="AB56" s="199">
        <v>0</v>
      </c>
      <c r="AC56" s="199">
        <v>0</v>
      </c>
      <c r="AD56" s="199">
        <v>0</v>
      </c>
      <c r="AE56" s="199">
        <v>0</v>
      </c>
      <c r="AF56" s="199">
        <v>0</v>
      </c>
      <c r="AG56" s="199">
        <v>3.76</v>
      </c>
      <c r="AH56" s="199">
        <v>0</v>
      </c>
      <c r="AI56" s="199">
        <v>12.6</v>
      </c>
      <c r="AJ56" s="199">
        <v>0</v>
      </c>
      <c r="AK56" s="199">
        <v>5.82</v>
      </c>
      <c r="AL56" s="199">
        <v>0</v>
      </c>
      <c r="AM56" s="199">
        <v>0</v>
      </c>
      <c r="AN56" s="199">
        <v>0</v>
      </c>
      <c r="AO56" s="199">
        <v>7</v>
      </c>
      <c r="AP56" s="199">
        <v>0</v>
      </c>
      <c r="AQ56" s="199">
        <v>0</v>
      </c>
      <c r="AR56" s="199">
        <v>0</v>
      </c>
      <c r="AS56" s="199">
        <v>0</v>
      </c>
      <c r="AT56" s="199">
        <v>0</v>
      </c>
    </row>
    <row r="57" spans="1:46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0</v>
      </c>
      <c r="L57" s="199">
        <v>0</v>
      </c>
      <c r="M57" s="199">
        <v>0</v>
      </c>
      <c r="N57" s="199">
        <v>0</v>
      </c>
      <c r="O57" s="199">
        <v>0</v>
      </c>
      <c r="P57" s="199">
        <v>0</v>
      </c>
      <c r="Q57" s="199">
        <v>0</v>
      </c>
      <c r="R57" s="199">
        <v>0</v>
      </c>
      <c r="S57" s="199">
        <v>0</v>
      </c>
      <c r="T57" s="199">
        <v>0</v>
      </c>
      <c r="U57" s="199">
        <v>0</v>
      </c>
      <c r="V57" s="199">
        <v>0</v>
      </c>
      <c r="W57" s="199">
        <v>0</v>
      </c>
      <c r="X57" s="199">
        <v>0</v>
      </c>
      <c r="Y57" s="199">
        <v>0</v>
      </c>
      <c r="Z57" s="199">
        <v>0</v>
      </c>
      <c r="AA57" s="199">
        <v>0</v>
      </c>
      <c r="AB57" s="199">
        <v>0</v>
      </c>
      <c r="AC57" s="199">
        <v>0</v>
      </c>
      <c r="AD57" s="199">
        <v>0</v>
      </c>
      <c r="AE57" s="199">
        <v>0</v>
      </c>
      <c r="AF57" s="199">
        <v>0</v>
      </c>
      <c r="AG57" s="199">
        <v>3.76</v>
      </c>
      <c r="AH57" s="199">
        <v>0</v>
      </c>
      <c r="AI57" s="199">
        <v>12.6</v>
      </c>
      <c r="AJ57" s="199">
        <v>0</v>
      </c>
      <c r="AK57" s="199">
        <v>5.82</v>
      </c>
      <c r="AL57" s="199">
        <v>0</v>
      </c>
      <c r="AM57" s="199">
        <v>0</v>
      </c>
      <c r="AN57" s="199">
        <v>0</v>
      </c>
      <c r="AO57" s="199">
        <v>7</v>
      </c>
      <c r="AP57" s="199">
        <v>0</v>
      </c>
      <c r="AQ57" s="199">
        <v>0</v>
      </c>
      <c r="AR57" s="199">
        <v>0</v>
      </c>
      <c r="AS57" s="199">
        <v>0</v>
      </c>
      <c r="AT57" s="199">
        <v>0</v>
      </c>
    </row>
    <row r="58" spans="1:46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0</v>
      </c>
      <c r="L58" s="199">
        <v>0</v>
      </c>
      <c r="M58" s="199">
        <v>0</v>
      </c>
      <c r="N58" s="199">
        <v>0</v>
      </c>
      <c r="O58" s="199">
        <v>0</v>
      </c>
      <c r="P58" s="199">
        <v>0</v>
      </c>
      <c r="Q58" s="199">
        <v>0</v>
      </c>
      <c r="R58" s="199">
        <v>0</v>
      </c>
      <c r="S58" s="199">
        <v>0</v>
      </c>
      <c r="T58" s="199">
        <v>0</v>
      </c>
      <c r="U58" s="199">
        <v>0</v>
      </c>
      <c r="V58" s="199">
        <v>0</v>
      </c>
      <c r="W58" s="199">
        <v>0</v>
      </c>
      <c r="X58" s="199">
        <v>0</v>
      </c>
      <c r="Y58" s="199">
        <v>0</v>
      </c>
      <c r="Z58" s="199">
        <v>0</v>
      </c>
      <c r="AA58" s="199">
        <v>0</v>
      </c>
      <c r="AB58" s="199">
        <v>0</v>
      </c>
      <c r="AC58" s="199">
        <v>0</v>
      </c>
      <c r="AD58" s="199">
        <v>0</v>
      </c>
      <c r="AE58" s="199">
        <v>0</v>
      </c>
      <c r="AF58" s="199">
        <v>0</v>
      </c>
      <c r="AG58" s="199">
        <v>3.76</v>
      </c>
      <c r="AH58" s="199">
        <v>0</v>
      </c>
      <c r="AI58" s="199">
        <v>12.6</v>
      </c>
      <c r="AJ58" s="199">
        <v>0</v>
      </c>
      <c r="AK58" s="199">
        <v>5.82</v>
      </c>
      <c r="AL58" s="199">
        <v>0</v>
      </c>
      <c r="AM58" s="199">
        <v>0</v>
      </c>
      <c r="AN58" s="199">
        <v>0</v>
      </c>
      <c r="AO58" s="199">
        <v>7</v>
      </c>
      <c r="AP58" s="199">
        <v>0</v>
      </c>
      <c r="AQ58" s="199">
        <v>0</v>
      </c>
      <c r="AR58" s="199">
        <v>0</v>
      </c>
      <c r="AS58" s="199">
        <v>0</v>
      </c>
      <c r="AT58" s="199">
        <v>0</v>
      </c>
    </row>
    <row r="59" spans="1:46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0</v>
      </c>
      <c r="L59" s="199">
        <v>0</v>
      </c>
      <c r="M59" s="199">
        <v>0</v>
      </c>
      <c r="N59" s="199">
        <v>0</v>
      </c>
      <c r="O59" s="199">
        <v>0</v>
      </c>
      <c r="P59" s="199">
        <v>0</v>
      </c>
      <c r="Q59" s="199">
        <v>0</v>
      </c>
      <c r="R59" s="199">
        <v>0</v>
      </c>
      <c r="S59" s="199">
        <v>0</v>
      </c>
      <c r="T59" s="199">
        <v>0</v>
      </c>
      <c r="U59" s="199">
        <v>0</v>
      </c>
      <c r="V59" s="199">
        <v>0</v>
      </c>
      <c r="W59" s="199">
        <v>0</v>
      </c>
      <c r="X59" s="199">
        <v>0</v>
      </c>
      <c r="Y59" s="199">
        <v>0</v>
      </c>
      <c r="Z59" s="199">
        <v>0</v>
      </c>
      <c r="AA59" s="199">
        <v>0</v>
      </c>
      <c r="AB59" s="199">
        <v>0</v>
      </c>
      <c r="AC59" s="199">
        <v>0</v>
      </c>
      <c r="AD59" s="199">
        <v>0</v>
      </c>
      <c r="AE59" s="199">
        <v>0</v>
      </c>
      <c r="AF59" s="199">
        <v>0</v>
      </c>
      <c r="AG59" s="199">
        <v>3.76</v>
      </c>
      <c r="AH59" s="199">
        <v>0</v>
      </c>
      <c r="AI59" s="199">
        <v>12.6</v>
      </c>
      <c r="AJ59" s="199">
        <v>0</v>
      </c>
      <c r="AK59" s="199">
        <v>5.82</v>
      </c>
      <c r="AL59" s="199">
        <v>0</v>
      </c>
      <c r="AM59" s="199">
        <v>0</v>
      </c>
      <c r="AN59" s="199">
        <v>0</v>
      </c>
      <c r="AO59" s="199">
        <v>7</v>
      </c>
      <c r="AP59" s="199">
        <v>0</v>
      </c>
      <c r="AQ59" s="199">
        <v>0</v>
      </c>
      <c r="AR59" s="199">
        <v>0</v>
      </c>
      <c r="AS59" s="199">
        <v>0</v>
      </c>
      <c r="AT59" s="199">
        <v>0</v>
      </c>
    </row>
    <row r="60" spans="1:46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0</v>
      </c>
      <c r="L60" s="199">
        <v>0</v>
      </c>
      <c r="M60" s="199">
        <v>0</v>
      </c>
      <c r="N60" s="199">
        <v>0</v>
      </c>
      <c r="O60" s="199">
        <v>0</v>
      </c>
      <c r="P60" s="199">
        <v>0</v>
      </c>
      <c r="Q60" s="199">
        <v>0</v>
      </c>
      <c r="R60" s="199">
        <v>0</v>
      </c>
      <c r="S60" s="199">
        <v>0</v>
      </c>
      <c r="T60" s="199">
        <v>0</v>
      </c>
      <c r="U60" s="199">
        <v>0</v>
      </c>
      <c r="V60" s="199">
        <v>0</v>
      </c>
      <c r="W60" s="199">
        <v>0</v>
      </c>
      <c r="X60" s="199">
        <v>0</v>
      </c>
      <c r="Y60" s="199">
        <v>0</v>
      </c>
      <c r="Z60" s="199">
        <v>0</v>
      </c>
      <c r="AA60" s="199">
        <v>0</v>
      </c>
      <c r="AB60" s="199">
        <v>0</v>
      </c>
      <c r="AC60" s="199">
        <v>0</v>
      </c>
      <c r="AD60" s="199">
        <v>0</v>
      </c>
      <c r="AE60" s="199">
        <v>0</v>
      </c>
      <c r="AF60" s="199">
        <v>0</v>
      </c>
      <c r="AG60" s="199">
        <v>3.76</v>
      </c>
      <c r="AH60" s="199">
        <v>0</v>
      </c>
      <c r="AI60" s="199">
        <v>12.6</v>
      </c>
      <c r="AJ60" s="199">
        <v>0</v>
      </c>
      <c r="AK60" s="199">
        <v>5.82</v>
      </c>
      <c r="AL60" s="199">
        <v>0</v>
      </c>
      <c r="AM60" s="199">
        <v>0</v>
      </c>
      <c r="AN60" s="199">
        <v>0</v>
      </c>
      <c r="AO60" s="199">
        <v>7</v>
      </c>
      <c r="AP60" s="199">
        <v>0</v>
      </c>
      <c r="AQ60" s="199">
        <v>0</v>
      </c>
      <c r="AR60" s="199">
        <v>0</v>
      </c>
      <c r="AS60" s="199">
        <v>0</v>
      </c>
      <c r="AT60" s="199">
        <v>0</v>
      </c>
    </row>
    <row r="61" spans="1:46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0</v>
      </c>
      <c r="L61" s="199">
        <v>0</v>
      </c>
      <c r="M61" s="199">
        <v>0</v>
      </c>
      <c r="N61" s="199">
        <v>0</v>
      </c>
      <c r="O61" s="199">
        <v>0</v>
      </c>
      <c r="P61" s="199">
        <v>0</v>
      </c>
      <c r="Q61" s="199">
        <v>0</v>
      </c>
      <c r="R61" s="199">
        <v>0</v>
      </c>
      <c r="S61" s="199">
        <v>0</v>
      </c>
      <c r="T61" s="199">
        <v>0</v>
      </c>
      <c r="U61" s="199">
        <v>0</v>
      </c>
      <c r="V61" s="199">
        <v>0</v>
      </c>
      <c r="W61" s="199">
        <v>0</v>
      </c>
      <c r="X61" s="199">
        <v>0</v>
      </c>
      <c r="Y61" s="199">
        <v>0</v>
      </c>
      <c r="Z61" s="199">
        <v>0</v>
      </c>
      <c r="AA61" s="199">
        <v>0</v>
      </c>
      <c r="AB61" s="199">
        <v>0</v>
      </c>
      <c r="AC61" s="199">
        <v>0</v>
      </c>
      <c r="AD61" s="199">
        <v>0</v>
      </c>
      <c r="AE61" s="199">
        <v>0</v>
      </c>
      <c r="AF61" s="199">
        <v>0</v>
      </c>
      <c r="AG61" s="199">
        <v>3.76</v>
      </c>
      <c r="AH61" s="199">
        <v>0</v>
      </c>
      <c r="AI61" s="199">
        <v>13.7</v>
      </c>
      <c r="AJ61" s="199">
        <v>0</v>
      </c>
      <c r="AK61" s="199">
        <v>5.82</v>
      </c>
      <c r="AL61" s="199">
        <v>0</v>
      </c>
      <c r="AM61" s="199">
        <v>0</v>
      </c>
      <c r="AN61" s="199">
        <v>0</v>
      </c>
      <c r="AO61" s="199">
        <v>18.739999999999998</v>
      </c>
      <c r="AP61" s="199">
        <v>0</v>
      </c>
      <c r="AQ61" s="199">
        <v>0</v>
      </c>
      <c r="AR61" s="199">
        <v>0</v>
      </c>
      <c r="AS61" s="199">
        <v>0</v>
      </c>
      <c r="AT61" s="199">
        <v>0</v>
      </c>
    </row>
    <row r="62" spans="1:46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0</v>
      </c>
      <c r="L62" s="199">
        <v>0</v>
      </c>
      <c r="M62" s="199">
        <v>0</v>
      </c>
      <c r="N62" s="199">
        <v>0</v>
      </c>
      <c r="O62" s="199">
        <v>0</v>
      </c>
      <c r="P62" s="199">
        <v>0</v>
      </c>
      <c r="Q62" s="199">
        <v>0</v>
      </c>
      <c r="R62" s="199">
        <v>0</v>
      </c>
      <c r="S62" s="199">
        <v>0</v>
      </c>
      <c r="T62" s="199">
        <v>0</v>
      </c>
      <c r="U62" s="199">
        <v>0</v>
      </c>
      <c r="V62" s="199">
        <v>0</v>
      </c>
      <c r="W62" s="199">
        <v>0</v>
      </c>
      <c r="X62" s="199">
        <v>0</v>
      </c>
      <c r="Y62" s="199">
        <v>0</v>
      </c>
      <c r="Z62" s="199">
        <v>0</v>
      </c>
      <c r="AA62" s="199">
        <v>0</v>
      </c>
      <c r="AB62" s="199">
        <v>0</v>
      </c>
      <c r="AC62" s="199">
        <v>0</v>
      </c>
      <c r="AD62" s="199">
        <v>0</v>
      </c>
      <c r="AE62" s="199">
        <v>0</v>
      </c>
      <c r="AF62" s="199">
        <v>0</v>
      </c>
      <c r="AG62" s="199">
        <v>3.76</v>
      </c>
      <c r="AH62" s="199">
        <v>0</v>
      </c>
      <c r="AI62" s="199">
        <v>12.6</v>
      </c>
      <c r="AJ62" s="199">
        <v>0</v>
      </c>
      <c r="AK62" s="199">
        <v>5.82</v>
      </c>
      <c r="AL62" s="199">
        <v>0</v>
      </c>
      <c r="AM62" s="199">
        <v>0</v>
      </c>
      <c r="AN62" s="199">
        <v>0</v>
      </c>
      <c r="AO62" s="199">
        <v>7</v>
      </c>
      <c r="AP62" s="199">
        <v>0</v>
      </c>
      <c r="AQ62" s="199">
        <v>0</v>
      </c>
      <c r="AR62" s="199">
        <v>0</v>
      </c>
      <c r="AS62" s="199">
        <v>0</v>
      </c>
      <c r="AT62" s="199">
        <v>0</v>
      </c>
    </row>
    <row r="63" spans="1:46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0</v>
      </c>
      <c r="L63" s="199">
        <v>0</v>
      </c>
      <c r="M63" s="199">
        <v>0</v>
      </c>
      <c r="N63" s="199">
        <v>0</v>
      </c>
      <c r="O63" s="199">
        <v>0</v>
      </c>
      <c r="P63" s="199">
        <v>0</v>
      </c>
      <c r="Q63" s="199">
        <v>0</v>
      </c>
      <c r="R63" s="199">
        <v>0</v>
      </c>
      <c r="S63" s="199">
        <v>0</v>
      </c>
      <c r="T63" s="199">
        <v>0</v>
      </c>
      <c r="U63" s="199">
        <v>0</v>
      </c>
      <c r="V63" s="199">
        <v>0</v>
      </c>
      <c r="W63" s="199">
        <v>0</v>
      </c>
      <c r="X63" s="199">
        <v>0</v>
      </c>
      <c r="Y63" s="199">
        <v>0</v>
      </c>
      <c r="Z63" s="199">
        <v>0</v>
      </c>
      <c r="AA63" s="199">
        <v>0</v>
      </c>
      <c r="AB63" s="199">
        <v>0</v>
      </c>
      <c r="AC63" s="199">
        <v>0</v>
      </c>
      <c r="AD63" s="199">
        <v>0</v>
      </c>
      <c r="AE63" s="199">
        <v>0</v>
      </c>
      <c r="AF63" s="199">
        <v>0</v>
      </c>
      <c r="AG63" s="199">
        <v>3.76</v>
      </c>
      <c r="AH63" s="199">
        <v>0</v>
      </c>
      <c r="AI63" s="199">
        <v>12.6</v>
      </c>
      <c r="AJ63" s="199">
        <v>0</v>
      </c>
      <c r="AK63" s="199">
        <v>5.82</v>
      </c>
      <c r="AL63" s="199">
        <v>0</v>
      </c>
      <c r="AM63" s="199">
        <v>0</v>
      </c>
      <c r="AN63" s="199">
        <v>0</v>
      </c>
      <c r="AO63" s="199">
        <v>7</v>
      </c>
      <c r="AP63" s="199">
        <v>0</v>
      </c>
      <c r="AQ63" s="199">
        <v>0</v>
      </c>
      <c r="AR63" s="199">
        <v>0</v>
      </c>
      <c r="AS63" s="199">
        <v>0</v>
      </c>
      <c r="AT63" s="199">
        <v>0</v>
      </c>
    </row>
    <row r="64" spans="1:46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0</v>
      </c>
      <c r="L64" s="199">
        <v>0</v>
      </c>
      <c r="M64" s="199">
        <v>0</v>
      </c>
      <c r="N64" s="199">
        <v>0</v>
      </c>
      <c r="O64" s="199">
        <v>0</v>
      </c>
      <c r="P64" s="199">
        <v>0</v>
      </c>
      <c r="Q64" s="199">
        <v>0</v>
      </c>
      <c r="R64" s="199">
        <v>0</v>
      </c>
      <c r="S64" s="199">
        <v>0</v>
      </c>
      <c r="T64" s="199">
        <v>0</v>
      </c>
      <c r="U64" s="199">
        <v>0</v>
      </c>
      <c r="V64" s="199">
        <v>0</v>
      </c>
      <c r="W64" s="199">
        <v>0</v>
      </c>
      <c r="X64" s="199">
        <v>0</v>
      </c>
      <c r="Y64" s="199">
        <v>0</v>
      </c>
      <c r="Z64" s="199">
        <v>0</v>
      </c>
      <c r="AA64" s="199">
        <v>0</v>
      </c>
      <c r="AB64" s="199">
        <v>0</v>
      </c>
      <c r="AC64" s="199">
        <v>0</v>
      </c>
      <c r="AD64" s="199">
        <v>0</v>
      </c>
      <c r="AE64" s="199">
        <v>0</v>
      </c>
      <c r="AF64" s="199">
        <v>0</v>
      </c>
      <c r="AG64" s="199">
        <v>3.76</v>
      </c>
      <c r="AH64" s="199">
        <v>0</v>
      </c>
      <c r="AI64" s="199">
        <v>12.6</v>
      </c>
      <c r="AJ64" s="199">
        <v>0</v>
      </c>
      <c r="AK64" s="199">
        <v>5.82</v>
      </c>
      <c r="AL64" s="199">
        <v>0</v>
      </c>
      <c r="AM64" s="199">
        <v>0</v>
      </c>
      <c r="AN64" s="199">
        <v>0</v>
      </c>
      <c r="AO64" s="199">
        <v>7</v>
      </c>
      <c r="AP64" s="199">
        <v>0</v>
      </c>
      <c r="AQ64" s="199">
        <v>0</v>
      </c>
      <c r="AR64" s="199">
        <v>0</v>
      </c>
      <c r="AS64" s="199">
        <v>0</v>
      </c>
      <c r="AT64" s="199">
        <v>0</v>
      </c>
    </row>
    <row r="65" spans="1:46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0</v>
      </c>
      <c r="L65" s="199">
        <v>0</v>
      </c>
      <c r="M65" s="199">
        <v>0</v>
      </c>
      <c r="N65" s="199">
        <v>0</v>
      </c>
      <c r="O65" s="199">
        <v>0</v>
      </c>
      <c r="P65" s="199">
        <v>0</v>
      </c>
      <c r="Q65" s="199">
        <v>0</v>
      </c>
      <c r="R65" s="199">
        <v>0</v>
      </c>
      <c r="S65" s="199">
        <v>0</v>
      </c>
      <c r="T65" s="199">
        <v>0</v>
      </c>
      <c r="U65" s="199">
        <v>0</v>
      </c>
      <c r="V65" s="199">
        <v>0</v>
      </c>
      <c r="W65" s="199">
        <v>0</v>
      </c>
      <c r="X65" s="199">
        <v>0</v>
      </c>
      <c r="Y65" s="199">
        <v>0</v>
      </c>
      <c r="Z65" s="199">
        <v>0</v>
      </c>
      <c r="AA65" s="199">
        <v>0</v>
      </c>
      <c r="AB65" s="199">
        <v>0</v>
      </c>
      <c r="AC65" s="199">
        <v>0</v>
      </c>
      <c r="AD65" s="199">
        <v>0</v>
      </c>
      <c r="AE65" s="199">
        <v>0</v>
      </c>
      <c r="AF65" s="199">
        <v>0</v>
      </c>
      <c r="AG65" s="199">
        <v>3.76</v>
      </c>
      <c r="AH65" s="199">
        <v>0</v>
      </c>
      <c r="AI65" s="199">
        <v>12.6</v>
      </c>
      <c r="AJ65" s="199">
        <v>0</v>
      </c>
      <c r="AK65" s="199">
        <v>5.82</v>
      </c>
      <c r="AL65" s="199">
        <v>0</v>
      </c>
      <c r="AM65" s="199">
        <v>0</v>
      </c>
      <c r="AN65" s="199">
        <v>0</v>
      </c>
      <c r="AO65" s="199">
        <v>7</v>
      </c>
      <c r="AP65" s="199">
        <v>0</v>
      </c>
      <c r="AQ65" s="199">
        <v>0</v>
      </c>
      <c r="AR65" s="199">
        <v>0</v>
      </c>
      <c r="AS65" s="199">
        <v>0</v>
      </c>
      <c r="AT65" s="199">
        <v>0</v>
      </c>
    </row>
    <row r="66" spans="1:46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0</v>
      </c>
      <c r="L66" s="199">
        <v>0</v>
      </c>
      <c r="M66" s="199">
        <v>0</v>
      </c>
      <c r="N66" s="199">
        <v>0</v>
      </c>
      <c r="O66" s="199">
        <v>0</v>
      </c>
      <c r="P66" s="199">
        <v>0</v>
      </c>
      <c r="Q66" s="199">
        <v>0</v>
      </c>
      <c r="R66" s="199">
        <v>0</v>
      </c>
      <c r="S66" s="199">
        <v>0</v>
      </c>
      <c r="T66" s="199">
        <v>0</v>
      </c>
      <c r="U66" s="199">
        <v>0</v>
      </c>
      <c r="V66" s="199">
        <v>0</v>
      </c>
      <c r="W66" s="199">
        <v>0</v>
      </c>
      <c r="X66" s="199">
        <v>0</v>
      </c>
      <c r="Y66" s="199">
        <v>0</v>
      </c>
      <c r="Z66" s="199">
        <v>0</v>
      </c>
      <c r="AA66" s="199">
        <v>0</v>
      </c>
      <c r="AB66" s="199">
        <v>0</v>
      </c>
      <c r="AC66" s="199">
        <v>0</v>
      </c>
      <c r="AD66" s="199">
        <v>0</v>
      </c>
      <c r="AE66" s="199">
        <v>0</v>
      </c>
      <c r="AF66" s="199">
        <v>0</v>
      </c>
      <c r="AG66" s="199">
        <v>3.76</v>
      </c>
      <c r="AH66" s="199">
        <v>0</v>
      </c>
      <c r="AI66" s="199">
        <v>12.6</v>
      </c>
      <c r="AJ66" s="199">
        <v>0</v>
      </c>
      <c r="AK66" s="199">
        <v>5.82</v>
      </c>
      <c r="AL66" s="199">
        <v>0</v>
      </c>
      <c r="AM66" s="199">
        <v>0</v>
      </c>
      <c r="AN66" s="199">
        <v>0</v>
      </c>
      <c r="AO66" s="199">
        <v>7</v>
      </c>
      <c r="AP66" s="199">
        <v>0</v>
      </c>
      <c r="AQ66" s="199">
        <v>0</v>
      </c>
      <c r="AR66" s="199">
        <v>0</v>
      </c>
      <c r="AS66" s="199">
        <v>0</v>
      </c>
      <c r="AT66" s="199">
        <v>0</v>
      </c>
    </row>
    <row r="67" spans="1:46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0</v>
      </c>
      <c r="L67" s="199">
        <v>0</v>
      </c>
      <c r="M67" s="199">
        <v>0</v>
      </c>
      <c r="N67" s="199">
        <v>0</v>
      </c>
      <c r="O67" s="199">
        <v>0</v>
      </c>
      <c r="P67" s="199">
        <v>0</v>
      </c>
      <c r="Q67" s="199">
        <v>0</v>
      </c>
      <c r="R67" s="199">
        <v>0</v>
      </c>
      <c r="S67" s="199">
        <v>0</v>
      </c>
      <c r="T67" s="199">
        <v>0</v>
      </c>
      <c r="U67" s="199">
        <v>0</v>
      </c>
      <c r="V67" s="199">
        <v>0</v>
      </c>
      <c r="W67" s="199">
        <v>0</v>
      </c>
      <c r="X67" s="199">
        <v>0</v>
      </c>
      <c r="Y67" s="199">
        <v>0</v>
      </c>
      <c r="Z67" s="199">
        <v>0</v>
      </c>
      <c r="AA67" s="199">
        <v>0</v>
      </c>
      <c r="AB67" s="199">
        <v>0</v>
      </c>
      <c r="AC67" s="199">
        <v>0</v>
      </c>
      <c r="AD67" s="199">
        <v>0</v>
      </c>
      <c r="AE67" s="199">
        <v>0</v>
      </c>
      <c r="AF67" s="199">
        <v>0</v>
      </c>
      <c r="AG67" s="199">
        <v>3.76</v>
      </c>
      <c r="AH67" s="199">
        <v>0</v>
      </c>
      <c r="AI67" s="199">
        <v>12.6</v>
      </c>
      <c r="AJ67" s="199">
        <v>0</v>
      </c>
      <c r="AK67" s="199">
        <v>5.82</v>
      </c>
      <c r="AL67" s="199">
        <v>0</v>
      </c>
      <c r="AM67" s="199">
        <v>0</v>
      </c>
      <c r="AN67" s="199">
        <v>0</v>
      </c>
      <c r="AO67" s="199">
        <v>20</v>
      </c>
      <c r="AP67" s="199">
        <v>0</v>
      </c>
      <c r="AQ67" s="199">
        <v>0</v>
      </c>
      <c r="AR67" s="199">
        <v>0</v>
      </c>
      <c r="AS67" s="199">
        <v>0</v>
      </c>
      <c r="AT67" s="199">
        <v>0</v>
      </c>
    </row>
    <row r="68" spans="1:46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0</v>
      </c>
      <c r="L68" s="199">
        <v>0</v>
      </c>
      <c r="M68" s="199">
        <v>0</v>
      </c>
      <c r="N68" s="199">
        <v>0</v>
      </c>
      <c r="O68" s="199">
        <v>0</v>
      </c>
      <c r="P68" s="199">
        <v>0</v>
      </c>
      <c r="Q68" s="199">
        <v>0</v>
      </c>
      <c r="R68" s="199">
        <v>0</v>
      </c>
      <c r="S68" s="199">
        <v>0</v>
      </c>
      <c r="T68" s="199">
        <v>0</v>
      </c>
      <c r="U68" s="199">
        <v>0</v>
      </c>
      <c r="V68" s="199">
        <v>0</v>
      </c>
      <c r="W68" s="199">
        <v>0</v>
      </c>
      <c r="X68" s="199">
        <v>0</v>
      </c>
      <c r="Y68" s="199">
        <v>0</v>
      </c>
      <c r="Z68" s="199">
        <v>0</v>
      </c>
      <c r="AA68" s="199">
        <v>0</v>
      </c>
      <c r="AB68" s="199">
        <v>0</v>
      </c>
      <c r="AC68" s="199">
        <v>0</v>
      </c>
      <c r="AD68" s="199">
        <v>0</v>
      </c>
      <c r="AE68" s="199">
        <v>0</v>
      </c>
      <c r="AF68" s="199">
        <v>0</v>
      </c>
      <c r="AG68" s="199">
        <v>3.76</v>
      </c>
      <c r="AH68" s="199">
        <v>0</v>
      </c>
      <c r="AI68" s="199">
        <v>12.6</v>
      </c>
      <c r="AJ68" s="199">
        <v>0</v>
      </c>
      <c r="AK68" s="199">
        <v>5.82</v>
      </c>
      <c r="AL68" s="199">
        <v>0</v>
      </c>
      <c r="AM68" s="199">
        <v>0</v>
      </c>
      <c r="AN68" s="199">
        <v>0</v>
      </c>
      <c r="AO68" s="199">
        <v>7</v>
      </c>
      <c r="AP68" s="199">
        <v>0</v>
      </c>
      <c r="AQ68" s="199">
        <v>0</v>
      </c>
      <c r="AR68" s="199">
        <v>0</v>
      </c>
      <c r="AS68" s="199">
        <v>0</v>
      </c>
      <c r="AT68" s="199">
        <v>0</v>
      </c>
    </row>
    <row r="69" spans="1:46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0</v>
      </c>
      <c r="L69" s="199">
        <v>0</v>
      </c>
      <c r="M69" s="199">
        <v>0</v>
      </c>
      <c r="N69" s="199">
        <v>0</v>
      </c>
      <c r="O69" s="199">
        <v>0</v>
      </c>
      <c r="P69" s="199">
        <v>0</v>
      </c>
      <c r="Q69" s="199">
        <v>0</v>
      </c>
      <c r="R69" s="199">
        <v>0</v>
      </c>
      <c r="S69" s="199">
        <v>0</v>
      </c>
      <c r="T69" s="199">
        <v>0</v>
      </c>
      <c r="U69" s="199">
        <v>0</v>
      </c>
      <c r="V69" s="199">
        <v>0</v>
      </c>
      <c r="W69" s="199">
        <v>0</v>
      </c>
      <c r="X69" s="199">
        <v>0</v>
      </c>
      <c r="Y69" s="199">
        <v>0</v>
      </c>
      <c r="Z69" s="199">
        <v>0</v>
      </c>
      <c r="AA69" s="199">
        <v>0</v>
      </c>
      <c r="AB69" s="199">
        <v>0</v>
      </c>
      <c r="AC69" s="199">
        <v>0</v>
      </c>
      <c r="AD69" s="199">
        <v>0</v>
      </c>
      <c r="AE69" s="199">
        <v>0</v>
      </c>
      <c r="AF69" s="199">
        <v>0</v>
      </c>
      <c r="AG69" s="199">
        <v>3.76</v>
      </c>
      <c r="AH69" s="199">
        <v>0</v>
      </c>
      <c r="AI69" s="199">
        <v>12.6</v>
      </c>
      <c r="AJ69" s="199">
        <v>0</v>
      </c>
      <c r="AK69" s="199">
        <v>5.82</v>
      </c>
      <c r="AL69" s="199">
        <v>0</v>
      </c>
      <c r="AM69" s="199">
        <v>0</v>
      </c>
      <c r="AN69" s="199">
        <v>0</v>
      </c>
      <c r="AO69" s="199">
        <v>7</v>
      </c>
      <c r="AP69" s="199">
        <v>0</v>
      </c>
      <c r="AQ69" s="199">
        <v>0</v>
      </c>
      <c r="AR69" s="199">
        <v>0</v>
      </c>
      <c r="AS69" s="199">
        <v>0</v>
      </c>
      <c r="AT69" s="199">
        <v>0</v>
      </c>
    </row>
    <row r="70" spans="1:46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0</v>
      </c>
      <c r="L70" s="199">
        <v>0</v>
      </c>
      <c r="M70" s="199">
        <v>0</v>
      </c>
      <c r="N70" s="199">
        <v>0</v>
      </c>
      <c r="O70" s="199">
        <v>0</v>
      </c>
      <c r="P70" s="199">
        <v>0</v>
      </c>
      <c r="Q70" s="199">
        <v>0</v>
      </c>
      <c r="R70" s="199">
        <v>0</v>
      </c>
      <c r="S70" s="199">
        <v>0</v>
      </c>
      <c r="T70" s="199">
        <v>0</v>
      </c>
      <c r="U70" s="199">
        <v>0</v>
      </c>
      <c r="V70" s="199">
        <v>0</v>
      </c>
      <c r="W70" s="199">
        <v>0</v>
      </c>
      <c r="X70" s="199">
        <v>0</v>
      </c>
      <c r="Y70" s="199">
        <v>0</v>
      </c>
      <c r="Z70" s="199">
        <v>0</v>
      </c>
      <c r="AA70" s="199">
        <v>0</v>
      </c>
      <c r="AB70" s="199">
        <v>0</v>
      </c>
      <c r="AC70" s="199">
        <v>0</v>
      </c>
      <c r="AD70" s="199">
        <v>0</v>
      </c>
      <c r="AE70" s="199">
        <v>0</v>
      </c>
      <c r="AF70" s="199">
        <v>0</v>
      </c>
      <c r="AG70" s="199">
        <v>3.76</v>
      </c>
      <c r="AH70" s="199">
        <v>0</v>
      </c>
      <c r="AI70" s="199">
        <v>12.6</v>
      </c>
      <c r="AJ70" s="199">
        <v>0</v>
      </c>
      <c r="AK70" s="199">
        <v>5.82</v>
      </c>
      <c r="AL70" s="199">
        <v>0</v>
      </c>
      <c r="AM70" s="199">
        <v>0</v>
      </c>
      <c r="AN70" s="199">
        <v>0</v>
      </c>
      <c r="AO70" s="199">
        <v>7</v>
      </c>
      <c r="AP70" s="199">
        <v>0</v>
      </c>
      <c r="AQ70" s="199">
        <v>0</v>
      </c>
      <c r="AR70" s="199">
        <v>0</v>
      </c>
      <c r="AS70" s="199">
        <v>0</v>
      </c>
      <c r="AT70" s="199">
        <v>0</v>
      </c>
    </row>
    <row r="71" spans="1:46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0</v>
      </c>
      <c r="L71" s="199">
        <v>0</v>
      </c>
      <c r="M71" s="199">
        <v>0</v>
      </c>
      <c r="N71" s="199">
        <v>0</v>
      </c>
      <c r="O71" s="199">
        <v>0</v>
      </c>
      <c r="P71" s="199">
        <v>0</v>
      </c>
      <c r="Q71" s="199">
        <v>0</v>
      </c>
      <c r="R71" s="199">
        <v>0</v>
      </c>
      <c r="S71" s="199">
        <v>0</v>
      </c>
      <c r="T71" s="199">
        <v>0</v>
      </c>
      <c r="U71" s="199">
        <v>0</v>
      </c>
      <c r="V71" s="199">
        <v>0</v>
      </c>
      <c r="W71" s="199">
        <v>0</v>
      </c>
      <c r="X71" s="199">
        <v>0</v>
      </c>
      <c r="Y71" s="199">
        <v>0</v>
      </c>
      <c r="Z71" s="199">
        <v>0</v>
      </c>
      <c r="AA71" s="199">
        <v>0</v>
      </c>
      <c r="AB71" s="199">
        <v>0</v>
      </c>
      <c r="AC71" s="199">
        <v>0</v>
      </c>
      <c r="AD71" s="199">
        <v>0</v>
      </c>
      <c r="AE71" s="199">
        <v>0</v>
      </c>
      <c r="AF71" s="199">
        <v>0</v>
      </c>
      <c r="AG71" s="199">
        <v>3.76</v>
      </c>
      <c r="AH71" s="199">
        <v>0</v>
      </c>
      <c r="AI71" s="199">
        <v>12.6</v>
      </c>
      <c r="AJ71" s="199">
        <v>0</v>
      </c>
      <c r="AK71" s="199">
        <v>5.82</v>
      </c>
      <c r="AL71" s="199">
        <v>0</v>
      </c>
      <c r="AM71" s="199">
        <v>0</v>
      </c>
      <c r="AN71" s="199">
        <v>0</v>
      </c>
      <c r="AO71" s="199">
        <v>7</v>
      </c>
      <c r="AP71" s="199">
        <v>0</v>
      </c>
      <c r="AQ71" s="199">
        <v>0</v>
      </c>
      <c r="AR71" s="199">
        <v>0</v>
      </c>
      <c r="AS71" s="199">
        <v>0</v>
      </c>
      <c r="AT71" s="199">
        <v>0</v>
      </c>
    </row>
    <row r="72" spans="1:46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0</v>
      </c>
      <c r="L72" s="199">
        <v>0</v>
      </c>
      <c r="M72" s="199">
        <v>0</v>
      </c>
      <c r="N72" s="199">
        <v>0</v>
      </c>
      <c r="O72" s="199">
        <v>0</v>
      </c>
      <c r="P72" s="199">
        <v>0</v>
      </c>
      <c r="Q72" s="199">
        <v>0</v>
      </c>
      <c r="R72" s="199">
        <v>0</v>
      </c>
      <c r="S72" s="199">
        <v>0</v>
      </c>
      <c r="T72" s="199">
        <v>0</v>
      </c>
      <c r="U72" s="199">
        <v>0</v>
      </c>
      <c r="V72" s="199">
        <v>0</v>
      </c>
      <c r="W72" s="199">
        <v>0</v>
      </c>
      <c r="X72" s="199">
        <v>0</v>
      </c>
      <c r="Y72" s="199">
        <v>0</v>
      </c>
      <c r="Z72" s="199">
        <v>0</v>
      </c>
      <c r="AA72" s="199">
        <v>0</v>
      </c>
      <c r="AB72" s="199">
        <v>0</v>
      </c>
      <c r="AC72" s="199">
        <v>0</v>
      </c>
      <c r="AD72" s="199">
        <v>0</v>
      </c>
      <c r="AE72" s="199">
        <v>0</v>
      </c>
      <c r="AF72" s="199">
        <v>0</v>
      </c>
      <c r="AG72" s="199">
        <v>3.76</v>
      </c>
      <c r="AH72" s="199">
        <v>0</v>
      </c>
      <c r="AI72" s="199">
        <v>12.6</v>
      </c>
      <c r="AJ72" s="199">
        <v>0</v>
      </c>
      <c r="AK72" s="199">
        <v>5.82</v>
      </c>
      <c r="AL72" s="199">
        <v>0</v>
      </c>
      <c r="AM72" s="199">
        <v>0</v>
      </c>
      <c r="AN72" s="199">
        <v>0</v>
      </c>
      <c r="AO72" s="199">
        <v>7</v>
      </c>
      <c r="AP72" s="199">
        <v>0</v>
      </c>
      <c r="AQ72" s="199">
        <v>0</v>
      </c>
      <c r="AR72" s="199">
        <v>0</v>
      </c>
      <c r="AS72" s="199">
        <v>0</v>
      </c>
      <c r="AT72" s="199">
        <v>0</v>
      </c>
    </row>
    <row r="73" spans="1:46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0</v>
      </c>
      <c r="L73" s="199">
        <v>0</v>
      </c>
      <c r="M73" s="199">
        <v>0</v>
      </c>
      <c r="N73" s="199">
        <v>0</v>
      </c>
      <c r="O73" s="199">
        <v>0</v>
      </c>
      <c r="P73" s="199">
        <v>0</v>
      </c>
      <c r="Q73" s="199">
        <v>0</v>
      </c>
      <c r="R73" s="199">
        <v>0</v>
      </c>
      <c r="S73" s="199">
        <v>0</v>
      </c>
      <c r="T73" s="199">
        <v>0</v>
      </c>
      <c r="U73" s="199">
        <v>0</v>
      </c>
      <c r="V73" s="199">
        <v>0</v>
      </c>
      <c r="W73" s="199">
        <v>0</v>
      </c>
      <c r="X73" s="199">
        <v>0</v>
      </c>
      <c r="Y73" s="199">
        <v>0</v>
      </c>
      <c r="Z73" s="199">
        <v>0</v>
      </c>
      <c r="AA73" s="199">
        <v>0</v>
      </c>
      <c r="AB73" s="199">
        <v>0</v>
      </c>
      <c r="AC73" s="199">
        <v>0</v>
      </c>
      <c r="AD73" s="199">
        <v>0</v>
      </c>
      <c r="AE73" s="199">
        <v>0</v>
      </c>
      <c r="AF73" s="199">
        <v>0</v>
      </c>
      <c r="AG73" s="199">
        <v>3.76</v>
      </c>
      <c r="AH73" s="199">
        <v>0</v>
      </c>
      <c r="AI73" s="199">
        <v>12.6</v>
      </c>
      <c r="AJ73" s="199">
        <v>0</v>
      </c>
      <c r="AK73" s="199">
        <v>5.82</v>
      </c>
      <c r="AL73" s="199">
        <v>0</v>
      </c>
      <c r="AM73" s="199">
        <v>0</v>
      </c>
      <c r="AN73" s="199">
        <v>0</v>
      </c>
      <c r="AO73" s="199">
        <v>16</v>
      </c>
      <c r="AP73" s="199">
        <v>0</v>
      </c>
      <c r="AQ73" s="199">
        <v>0</v>
      </c>
      <c r="AR73" s="199">
        <v>0</v>
      </c>
      <c r="AS73" s="199">
        <v>0</v>
      </c>
      <c r="AT73" s="199">
        <v>0</v>
      </c>
    </row>
    <row r="74" spans="1:46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0</v>
      </c>
      <c r="L74" s="199">
        <v>0</v>
      </c>
      <c r="M74" s="199">
        <v>0</v>
      </c>
      <c r="N74" s="199">
        <v>0</v>
      </c>
      <c r="O74" s="199">
        <v>0</v>
      </c>
      <c r="P74" s="199">
        <v>0</v>
      </c>
      <c r="Q74" s="199">
        <v>0</v>
      </c>
      <c r="R74" s="199">
        <v>0</v>
      </c>
      <c r="S74" s="199">
        <v>0</v>
      </c>
      <c r="T74" s="199">
        <v>0</v>
      </c>
      <c r="U74" s="199">
        <v>0</v>
      </c>
      <c r="V74" s="199">
        <v>0</v>
      </c>
      <c r="W74" s="199">
        <v>0</v>
      </c>
      <c r="X74" s="199">
        <v>0</v>
      </c>
      <c r="Y74" s="199">
        <v>0</v>
      </c>
      <c r="Z74" s="199">
        <v>0</v>
      </c>
      <c r="AA74" s="199">
        <v>0</v>
      </c>
      <c r="AB74" s="199">
        <v>0</v>
      </c>
      <c r="AC74" s="199">
        <v>0</v>
      </c>
      <c r="AD74" s="199">
        <v>0</v>
      </c>
      <c r="AE74" s="199">
        <v>0</v>
      </c>
      <c r="AF74" s="199">
        <v>0</v>
      </c>
      <c r="AG74" s="199">
        <v>3.76</v>
      </c>
      <c r="AH74" s="199">
        <v>0</v>
      </c>
      <c r="AI74" s="199">
        <v>12.6</v>
      </c>
      <c r="AJ74" s="199">
        <v>0</v>
      </c>
      <c r="AK74" s="199">
        <v>5.82</v>
      </c>
      <c r="AL74" s="199">
        <v>0</v>
      </c>
      <c r="AM74" s="199">
        <v>0</v>
      </c>
      <c r="AN74" s="199">
        <v>0</v>
      </c>
      <c r="AO74" s="199">
        <v>7</v>
      </c>
      <c r="AP74" s="199">
        <v>0</v>
      </c>
      <c r="AQ74" s="199">
        <v>0</v>
      </c>
      <c r="AR74" s="199">
        <v>0</v>
      </c>
      <c r="AS74" s="199">
        <v>0</v>
      </c>
      <c r="AT74" s="199">
        <v>0</v>
      </c>
    </row>
    <row r="75" spans="1:46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0</v>
      </c>
      <c r="L75" s="199">
        <v>0</v>
      </c>
      <c r="M75" s="199">
        <v>0</v>
      </c>
      <c r="N75" s="199">
        <v>0</v>
      </c>
      <c r="O75" s="199">
        <v>0</v>
      </c>
      <c r="P75" s="199">
        <v>0</v>
      </c>
      <c r="Q75" s="199">
        <v>0</v>
      </c>
      <c r="R75" s="199">
        <v>0</v>
      </c>
      <c r="S75" s="199">
        <v>0</v>
      </c>
      <c r="T75" s="199">
        <v>0</v>
      </c>
      <c r="U75" s="199">
        <v>0</v>
      </c>
      <c r="V75" s="199">
        <v>0</v>
      </c>
      <c r="W75" s="199">
        <v>0</v>
      </c>
      <c r="X75" s="199">
        <v>0</v>
      </c>
      <c r="Y75" s="199">
        <v>0</v>
      </c>
      <c r="Z75" s="199">
        <v>0</v>
      </c>
      <c r="AA75" s="199">
        <v>0</v>
      </c>
      <c r="AB75" s="199">
        <v>0</v>
      </c>
      <c r="AC75" s="199">
        <v>0</v>
      </c>
      <c r="AD75" s="199">
        <v>0</v>
      </c>
      <c r="AE75" s="199">
        <v>0</v>
      </c>
      <c r="AF75" s="199">
        <v>0</v>
      </c>
      <c r="AG75" s="199">
        <v>3.76</v>
      </c>
      <c r="AH75" s="199">
        <v>0</v>
      </c>
      <c r="AI75" s="199">
        <v>12.6</v>
      </c>
      <c r="AJ75" s="199">
        <v>0</v>
      </c>
      <c r="AK75" s="199">
        <v>5.82</v>
      </c>
      <c r="AL75" s="199">
        <v>0</v>
      </c>
      <c r="AM75" s="199">
        <v>0</v>
      </c>
      <c r="AN75" s="199">
        <v>0</v>
      </c>
      <c r="AO75" s="199">
        <v>6.31</v>
      </c>
      <c r="AP75" s="199">
        <v>0</v>
      </c>
      <c r="AQ75" s="199">
        <v>0</v>
      </c>
      <c r="AR75" s="199">
        <v>0</v>
      </c>
      <c r="AS75" s="199">
        <v>0</v>
      </c>
      <c r="AT75" s="199">
        <v>0</v>
      </c>
    </row>
    <row r="76" spans="1:46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0</v>
      </c>
      <c r="L76" s="199">
        <v>0</v>
      </c>
      <c r="M76" s="199">
        <v>0</v>
      </c>
      <c r="N76" s="199">
        <v>0</v>
      </c>
      <c r="O76" s="199">
        <v>0</v>
      </c>
      <c r="P76" s="199">
        <v>0</v>
      </c>
      <c r="Q76" s="199">
        <v>0</v>
      </c>
      <c r="R76" s="199">
        <v>0</v>
      </c>
      <c r="S76" s="199">
        <v>0</v>
      </c>
      <c r="T76" s="199">
        <v>0</v>
      </c>
      <c r="U76" s="199">
        <v>0</v>
      </c>
      <c r="V76" s="199">
        <v>0</v>
      </c>
      <c r="W76" s="199">
        <v>0</v>
      </c>
      <c r="X76" s="199">
        <v>0</v>
      </c>
      <c r="Y76" s="199">
        <v>0</v>
      </c>
      <c r="Z76" s="199">
        <v>0</v>
      </c>
      <c r="AA76" s="199">
        <v>0</v>
      </c>
      <c r="AB76" s="199">
        <v>0</v>
      </c>
      <c r="AC76" s="199">
        <v>0</v>
      </c>
      <c r="AD76" s="199">
        <v>0</v>
      </c>
      <c r="AE76" s="199">
        <v>0</v>
      </c>
      <c r="AF76" s="199">
        <v>0</v>
      </c>
      <c r="AG76" s="199">
        <v>3.76</v>
      </c>
      <c r="AH76" s="199">
        <v>0</v>
      </c>
      <c r="AI76" s="199">
        <v>12.6</v>
      </c>
      <c r="AJ76" s="199">
        <v>0</v>
      </c>
      <c r="AK76" s="199">
        <v>5.82</v>
      </c>
      <c r="AL76" s="199">
        <v>0</v>
      </c>
      <c r="AM76" s="199">
        <v>0</v>
      </c>
      <c r="AN76" s="199">
        <v>0</v>
      </c>
      <c r="AO76" s="199">
        <v>6.44</v>
      </c>
      <c r="AP76" s="199">
        <v>0</v>
      </c>
      <c r="AQ76" s="199">
        <v>0</v>
      </c>
      <c r="AR76" s="199">
        <v>0</v>
      </c>
      <c r="AS76" s="199">
        <v>0</v>
      </c>
      <c r="AT76" s="199">
        <v>0</v>
      </c>
    </row>
    <row r="77" spans="1:46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0</v>
      </c>
      <c r="L77" s="199">
        <v>0</v>
      </c>
      <c r="M77" s="199">
        <v>0</v>
      </c>
      <c r="N77" s="199">
        <v>0</v>
      </c>
      <c r="O77" s="199">
        <v>0</v>
      </c>
      <c r="P77" s="199">
        <v>0</v>
      </c>
      <c r="Q77" s="199">
        <v>0</v>
      </c>
      <c r="R77" s="199">
        <v>0</v>
      </c>
      <c r="S77" s="199">
        <v>0</v>
      </c>
      <c r="T77" s="199">
        <v>0</v>
      </c>
      <c r="U77" s="199">
        <v>0</v>
      </c>
      <c r="V77" s="199">
        <v>0</v>
      </c>
      <c r="W77" s="199">
        <v>0</v>
      </c>
      <c r="X77" s="199">
        <v>0</v>
      </c>
      <c r="Y77" s="199">
        <v>0</v>
      </c>
      <c r="Z77" s="199">
        <v>0</v>
      </c>
      <c r="AA77" s="199">
        <v>0</v>
      </c>
      <c r="AB77" s="199">
        <v>0</v>
      </c>
      <c r="AC77" s="199">
        <v>0</v>
      </c>
      <c r="AD77" s="199">
        <v>0</v>
      </c>
      <c r="AE77" s="199">
        <v>0</v>
      </c>
      <c r="AF77" s="199">
        <v>0</v>
      </c>
      <c r="AG77" s="199">
        <v>3.76</v>
      </c>
      <c r="AH77" s="199">
        <v>0</v>
      </c>
      <c r="AI77" s="199">
        <v>12.6</v>
      </c>
      <c r="AJ77" s="199">
        <v>0</v>
      </c>
      <c r="AK77" s="199">
        <v>5.82</v>
      </c>
      <c r="AL77" s="199">
        <v>0</v>
      </c>
      <c r="AM77" s="199">
        <v>0</v>
      </c>
      <c r="AN77" s="199">
        <v>0</v>
      </c>
      <c r="AO77" s="199">
        <v>5.71</v>
      </c>
      <c r="AP77" s="199">
        <v>0</v>
      </c>
      <c r="AQ77" s="199">
        <v>0</v>
      </c>
      <c r="AR77" s="199">
        <v>0</v>
      </c>
      <c r="AS77" s="199">
        <v>0</v>
      </c>
      <c r="AT77" s="199">
        <v>0</v>
      </c>
    </row>
    <row r="78" spans="1:46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0</v>
      </c>
      <c r="L78" s="199">
        <v>0</v>
      </c>
      <c r="M78" s="199">
        <v>0</v>
      </c>
      <c r="N78" s="199">
        <v>0</v>
      </c>
      <c r="O78" s="199">
        <v>0</v>
      </c>
      <c r="P78" s="199">
        <v>0</v>
      </c>
      <c r="Q78" s="199">
        <v>0</v>
      </c>
      <c r="R78" s="199">
        <v>0</v>
      </c>
      <c r="S78" s="199">
        <v>0</v>
      </c>
      <c r="T78" s="199">
        <v>0</v>
      </c>
      <c r="U78" s="199">
        <v>0</v>
      </c>
      <c r="V78" s="199">
        <v>0</v>
      </c>
      <c r="W78" s="199">
        <v>0</v>
      </c>
      <c r="X78" s="199">
        <v>0</v>
      </c>
      <c r="Y78" s="199">
        <v>0</v>
      </c>
      <c r="Z78" s="199">
        <v>0</v>
      </c>
      <c r="AA78" s="199">
        <v>0</v>
      </c>
      <c r="AB78" s="199">
        <v>0</v>
      </c>
      <c r="AC78" s="199">
        <v>0</v>
      </c>
      <c r="AD78" s="199">
        <v>0</v>
      </c>
      <c r="AE78" s="199">
        <v>0</v>
      </c>
      <c r="AF78" s="199">
        <v>0</v>
      </c>
      <c r="AG78" s="199">
        <v>3.76</v>
      </c>
      <c r="AH78" s="199">
        <v>0</v>
      </c>
      <c r="AI78" s="199">
        <v>12.6</v>
      </c>
      <c r="AJ78" s="199">
        <v>0</v>
      </c>
      <c r="AK78" s="199">
        <v>5.82</v>
      </c>
      <c r="AL78" s="199">
        <v>0</v>
      </c>
      <c r="AM78" s="199">
        <v>0</v>
      </c>
      <c r="AN78" s="199">
        <v>0</v>
      </c>
      <c r="AO78" s="199">
        <v>5.89</v>
      </c>
      <c r="AP78" s="199">
        <v>0</v>
      </c>
      <c r="AQ78" s="199">
        <v>0</v>
      </c>
      <c r="AR78" s="199">
        <v>0</v>
      </c>
      <c r="AS78" s="199">
        <v>0</v>
      </c>
      <c r="AT78" s="199">
        <v>0</v>
      </c>
    </row>
    <row r="79" spans="1:46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0</v>
      </c>
      <c r="L79" s="199">
        <v>0</v>
      </c>
      <c r="M79" s="199">
        <v>0</v>
      </c>
      <c r="N79" s="199">
        <v>0</v>
      </c>
      <c r="O79" s="199">
        <v>0</v>
      </c>
      <c r="P79" s="199">
        <v>0</v>
      </c>
      <c r="Q79" s="199">
        <v>0</v>
      </c>
      <c r="R79" s="199">
        <v>0</v>
      </c>
      <c r="S79" s="199">
        <v>0</v>
      </c>
      <c r="T79" s="199">
        <v>0</v>
      </c>
      <c r="U79" s="199">
        <v>0</v>
      </c>
      <c r="V79" s="199">
        <v>0</v>
      </c>
      <c r="W79" s="199">
        <v>0</v>
      </c>
      <c r="X79" s="199">
        <v>0</v>
      </c>
      <c r="Y79" s="199">
        <v>0</v>
      </c>
      <c r="Z79" s="199">
        <v>0</v>
      </c>
      <c r="AA79" s="199">
        <v>0</v>
      </c>
      <c r="AB79" s="199">
        <v>0</v>
      </c>
      <c r="AC79" s="199">
        <v>0</v>
      </c>
      <c r="AD79" s="199">
        <v>0</v>
      </c>
      <c r="AE79" s="199">
        <v>0</v>
      </c>
      <c r="AF79" s="199">
        <v>0</v>
      </c>
      <c r="AG79" s="199">
        <v>3.76</v>
      </c>
      <c r="AH79" s="199">
        <v>0</v>
      </c>
      <c r="AI79" s="199">
        <v>12.6</v>
      </c>
      <c r="AJ79" s="199">
        <v>0</v>
      </c>
      <c r="AK79" s="199">
        <v>5.82</v>
      </c>
      <c r="AL79" s="199">
        <v>0</v>
      </c>
      <c r="AM79" s="199">
        <v>0</v>
      </c>
      <c r="AN79" s="199">
        <v>0</v>
      </c>
      <c r="AO79" s="199">
        <v>11</v>
      </c>
      <c r="AP79" s="199">
        <v>0</v>
      </c>
      <c r="AQ79" s="199">
        <v>0</v>
      </c>
      <c r="AR79" s="199">
        <v>0</v>
      </c>
      <c r="AS79" s="199">
        <v>0</v>
      </c>
      <c r="AT79" s="199">
        <v>0</v>
      </c>
    </row>
    <row r="80" spans="1:46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0</v>
      </c>
      <c r="L80" s="199">
        <v>0</v>
      </c>
      <c r="M80" s="199">
        <v>0</v>
      </c>
      <c r="N80" s="199">
        <v>0</v>
      </c>
      <c r="O80" s="199">
        <v>0</v>
      </c>
      <c r="P80" s="199">
        <v>0</v>
      </c>
      <c r="Q80" s="199">
        <v>0</v>
      </c>
      <c r="R80" s="199">
        <v>0</v>
      </c>
      <c r="S80" s="199">
        <v>0</v>
      </c>
      <c r="T80" s="199">
        <v>0</v>
      </c>
      <c r="U80" s="199">
        <v>0</v>
      </c>
      <c r="V80" s="199">
        <v>0</v>
      </c>
      <c r="W80" s="199">
        <v>0</v>
      </c>
      <c r="X80" s="199">
        <v>0</v>
      </c>
      <c r="Y80" s="199">
        <v>0</v>
      </c>
      <c r="Z80" s="199">
        <v>0</v>
      </c>
      <c r="AA80" s="199">
        <v>0</v>
      </c>
      <c r="AB80" s="199">
        <v>0</v>
      </c>
      <c r="AC80" s="199">
        <v>0</v>
      </c>
      <c r="AD80" s="199">
        <v>0</v>
      </c>
      <c r="AE80" s="199">
        <v>0</v>
      </c>
      <c r="AF80" s="199">
        <v>0</v>
      </c>
      <c r="AG80" s="199">
        <v>3.76</v>
      </c>
      <c r="AH80" s="199">
        <v>0</v>
      </c>
      <c r="AI80" s="199">
        <v>12.6</v>
      </c>
      <c r="AJ80" s="199">
        <v>0</v>
      </c>
      <c r="AK80" s="199">
        <v>5.82</v>
      </c>
      <c r="AL80" s="199">
        <v>0</v>
      </c>
      <c r="AM80" s="199">
        <v>0</v>
      </c>
      <c r="AN80" s="199">
        <v>0</v>
      </c>
      <c r="AO80" s="199">
        <v>5</v>
      </c>
      <c r="AP80" s="199">
        <v>0</v>
      </c>
      <c r="AQ80" s="199">
        <v>0</v>
      </c>
      <c r="AR80" s="199">
        <v>0</v>
      </c>
      <c r="AS80" s="199">
        <v>0</v>
      </c>
      <c r="AT80" s="199">
        <v>0</v>
      </c>
    </row>
    <row r="81" spans="1:46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0</v>
      </c>
      <c r="L81" s="199">
        <v>0</v>
      </c>
      <c r="M81" s="199">
        <v>0</v>
      </c>
      <c r="N81" s="199">
        <v>0</v>
      </c>
      <c r="O81" s="199">
        <v>0</v>
      </c>
      <c r="P81" s="199">
        <v>0</v>
      </c>
      <c r="Q81" s="199">
        <v>0</v>
      </c>
      <c r="R81" s="199">
        <v>0</v>
      </c>
      <c r="S81" s="199">
        <v>0</v>
      </c>
      <c r="T81" s="199">
        <v>0</v>
      </c>
      <c r="U81" s="199">
        <v>0</v>
      </c>
      <c r="V81" s="199">
        <v>0</v>
      </c>
      <c r="W81" s="199">
        <v>0</v>
      </c>
      <c r="X81" s="199">
        <v>0</v>
      </c>
      <c r="Y81" s="199">
        <v>0</v>
      </c>
      <c r="Z81" s="199">
        <v>0</v>
      </c>
      <c r="AA81" s="199">
        <v>0</v>
      </c>
      <c r="AB81" s="199">
        <v>0</v>
      </c>
      <c r="AC81" s="199">
        <v>0</v>
      </c>
      <c r="AD81" s="199">
        <v>0</v>
      </c>
      <c r="AE81" s="199">
        <v>0</v>
      </c>
      <c r="AF81" s="199">
        <v>0</v>
      </c>
      <c r="AG81" s="199">
        <v>3.76</v>
      </c>
      <c r="AH81" s="199">
        <v>0</v>
      </c>
      <c r="AI81" s="199">
        <v>12.6</v>
      </c>
      <c r="AJ81" s="199">
        <v>0</v>
      </c>
      <c r="AK81" s="199">
        <v>5.82</v>
      </c>
      <c r="AL81" s="199">
        <v>0</v>
      </c>
      <c r="AM81" s="199">
        <v>0</v>
      </c>
      <c r="AN81" s="199">
        <v>0</v>
      </c>
      <c r="AO81" s="199">
        <v>6.93</v>
      </c>
      <c r="AP81" s="199">
        <v>0</v>
      </c>
      <c r="AQ81" s="199">
        <v>0</v>
      </c>
      <c r="AR81" s="199">
        <v>0</v>
      </c>
      <c r="AS81" s="199">
        <v>0</v>
      </c>
      <c r="AT81" s="199">
        <v>0</v>
      </c>
    </row>
    <row r="82" spans="1:46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0</v>
      </c>
      <c r="L82" s="199">
        <v>0</v>
      </c>
      <c r="M82" s="199">
        <v>0</v>
      </c>
      <c r="N82" s="199">
        <v>0</v>
      </c>
      <c r="O82" s="199">
        <v>0</v>
      </c>
      <c r="P82" s="199">
        <v>0</v>
      </c>
      <c r="Q82" s="199">
        <v>0</v>
      </c>
      <c r="R82" s="199">
        <v>0</v>
      </c>
      <c r="S82" s="199">
        <v>0</v>
      </c>
      <c r="T82" s="199">
        <v>0</v>
      </c>
      <c r="U82" s="199">
        <v>0</v>
      </c>
      <c r="V82" s="199">
        <v>0</v>
      </c>
      <c r="W82" s="199">
        <v>0</v>
      </c>
      <c r="X82" s="199">
        <v>0</v>
      </c>
      <c r="Y82" s="199">
        <v>0</v>
      </c>
      <c r="Z82" s="199">
        <v>0</v>
      </c>
      <c r="AA82" s="199">
        <v>0</v>
      </c>
      <c r="AB82" s="199">
        <v>0</v>
      </c>
      <c r="AC82" s="199">
        <v>0</v>
      </c>
      <c r="AD82" s="199">
        <v>0</v>
      </c>
      <c r="AE82" s="199">
        <v>0</v>
      </c>
      <c r="AF82" s="199">
        <v>0</v>
      </c>
      <c r="AG82" s="199">
        <v>3.76</v>
      </c>
      <c r="AH82" s="199">
        <v>0</v>
      </c>
      <c r="AI82" s="199">
        <v>12.6</v>
      </c>
      <c r="AJ82" s="199">
        <v>0</v>
      </c>
      <c r="AK82" s="199">
        <v>5.82</v>
      </c>
      <c r="AL82" s="199">
        <v>0</v>
      </c>
      <c r="AM82" s="199">
        <v>0</v>
      </c>
      <c r="AN82" s="199">
        <v>0</v>
      </c>
      <c r="AO82" s="199">
        <v>7</v>
      </c>
      <c r="AP82" s="199">
        <v>0</v>
      </c>
      <c r="AQ82" s="199">
        <v>0</v>
      </c>
      <c r="AR82" s="199">
        <v>0</v>
      </c>
      <c r="AS82" s="199">
        <v>0</v>
      </c>
      <c r="AT82" s="199">
        <v>0</v>
      </c>
    </row>
    <row r="83" spans="1:46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0</v>
      </c>
      <c r="L83" s="199">
        <v>0</v>
      </c>
      <c r="M83" s="199">
        <v>0</v>
      </c>
      <c r="N83" s="199">
        <v>0</v>
      </c>
      <c r="O83" s="199">
        <v>0</v>
      </c>
      <c r="P83" s="199">
        <v>0</v>
      </c>
      <c r="Q83" s="199">
        <v>0</v>
      </c>
      <c r="R83" s="199">
        <v>0</v>
      </c>
      <c r="S83" s="199">
        <v>0</v>
      </c>
      <c r="T83" s="199">
        <v>0</v>
      </c>
      <c r="U83" s="199">
        <v>0</v>
      </c>
      <c r="V83" s="199">
        <v>0</v>
      </c>
      <c r="W83" s="199">
        <v>0</v>
      </c>
      <c r="X83" s="199">
        <v>0</v>
      </c>
      <c r="Y83" s="199">
        <v>0</v>
      </c>
      <c r="Z83" s="199">
        <v>0</v>
      </c>
      <c r="AA83" s="199">
        <v>0</v>
      </c>
      <c r="AB83" s="199">
        <v>0</v>
      </c>
      <c r="AC83" s="199">
        <v>0</v>
      </c>
      <c r="AD83" s="199">
        <v>0</v>
      </c>
      <c r="AE83" s="199">
        <v>0</v>
      </c>
      <c r="AF83" s="199">
        <v>0</v>
      </c>
      <c r="AG83" s="199">
        <v>3.76</v>
      </c>
      <c r="AH83" s="199">
        <v>0</v>
      </c>
      <c r="AI83" s="199">
        <v>12.6</v>
      </c>
      <c r="AJ83" s="199">
        <v>0</v>
      </c>
      <c r="AK83" s="199">
        <v>5.82</v>
      </c>
      <c r="AL83" s="199">
        <v>0</v>
      </c>
      <c r="AM83" s="199">
        <v>0</v>
      </c>
      <c r="AN83" s="199">
        <v>0</v>
      </c>
      <c r="AO83" s="199">
        <v>5.55</v>
      </c>
      <c r="AP83" s="199">
        <v>0</v>
      </c>
      <c r="AQ83" s="199">
        <v>0</v>
      </c>
      <c r="AR83" s="199">
        <v>0</v>
      </c>
      <c r="AS83" s="199">
        <v>0</v>
      </c>
      <c r="AT83" s="199">
        <v>0</v>
      </c>
    </row>
    <row r="84" spans="1:46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0</v>
      </c>
      <c r="L84" s="199">
        <v>0</v>
      </c>
      <c r="M84" s="199">
        <v>0</v>
      </c>
      <c r="N84" s="199">
        <v>0</v>
      </c>
      <c r="O84" s="199">
        <v>0</v>
      </c>
      <c r="P84" s="199">
        <v>0</v>
      </c>
      <c r="Q84" s="199">
        <v>0</v>
      </c>
      <c r="R84" s="199">
        <v>0</v>
      </c>
      <c r="S84" s="199">
        <v>0</v>
      </c>
      <c r="T84" s="199">
        <v>0</v>
      </c>
      <c r="U84" s="199">
        <v>0</v>
      </c>
      <c r="V84" s="199">
        <v>0</v>
      </c>
      <c r="W84" s="199">
        <v>0</v>
      </c>
      <c r="X84" s="199">
        <v>0</v>
      </c>
      <c r="Y84" s="199">
        <v>0</v>
      </c>
      <c r="Z84" s="199">
        <v>0</v>
      </c>
      <c r="AA84" s="199">
        <v>0</v>
      </c>
      <c r="AB84" s="199">
        <v>0</v>
      </c>
      <c r="AC84" s="199">
        <v>0</v>
      </c>
      <c r="AD84" s="199">
        <v>0</v>
      </c>
      <c r="AE84" s="199">
        <v>0</v>
      </c>
      <c r="AF84" s="199">
        <v>0</v>
      </c>
      <c r="AG84" s="199">
        <v>3.76</v>
      </c>
      <c r="AH84" s="199">
        <v>0</v>
      </c>
      <c r="AI84" s="199">
        <v>12.6</v>
      </c>
      <c r="AJ84" s="199">
        <v>0</v>
      </c>
      <c r="AK84" s="199">
        <v>5.82</v>
      </c>
      <c r="AL84" s="199">
        <v>0</v>
      </c>
      <c r="AM84" s="199">
        <v>0</v>
      </c>
      <c r="AN84" s="199">
        <v>0</v>
      </c>
      <c r="AO84" s="199">
        <v>6.46</v>
      </c>
      <c r="AP84" s="199">
        <v>0</v>
      </c>
      <c r="AQ84" s="199">
        <v>0</v>
      </c>
      <c r="AR84" s="199">
        <v>0</v>
      </c>
      <c r="AS84" s="199">
        <v>0</v>
      </c>
      <c r="AT84" s="199">
        <v>0</v>
      </c>
    </row>
    <row r="85" spans="1:46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0</v>
      </c>
      <c r="L85" s="199">
        <v>0</v>
      </c>
      <c r="M85" s="199">
        <v>0</v>
      </c>
      <c r="N85" s="199">
        <v>0</v>
      </c>
      <c r="O85" s="199">
        <v>0</v>
      </c>
      <c r="P85" s="199">
        <v>0</v>
      </c>
      <c r="Q85" s="199">
        <v>0</v>
      </c>
      <c r="R85" s="199">
        <v>0</v>
      </c>
      <c r="S85" s="199">
        <v>0</v>
      </c>
      <c r="T85" s="199">
        <v>0</v>
      </c>
      <c r="U85" s="199">
        <v>0</v>
      </c>
      <c r="V85" s="199">
        <v>0</v>
      </c>
      <c r="W85" s="199">
        <v>0</v>
      </c>
      <c r="X85" s="199">
        <v>0</v>
      </c>
      <c r="Y85" s="199">
        <v>0</v>
      </c>
      <c r="Z85" s="199">
        <v>0</v>
      </c>
      <c r="AA85" s="199">
        <v>0</v>
      </c>
      <c r="AB85" s="199">
        <v>0</v>
      </c>
      <c r="AC85" s="199">
        <v>0</v>
      </c>
      <c r="AD85" s="199">
        <v>0</v>
      </c>
      <c r="AE85" s="199">
        <v>0</v>
      </c>
      <c r="AF85" s="199">
        <v>0</v>
      </c>
      <c r="AG85" s="199">
        <v>3.76</v>
      </c>
      <c r="AH85" s="199">
        <v>0</v>
      </c>
      <c r="AI85" s="199">
        <v>12.6</v>
      </c>
      <c r="AJ85" s="199">
        <v>0</v>
      </c>
      <c r="AK85" s="199">
        <v>5.82</v>
      </c>
      <c r="AL85" s="199">
        <v>0</v>
      </c>
      <c r="AM85" s="199">
        <v>0</v>
      </c>
      <c r="AN85" s="199">
        <v>0</v>
      </c>
      <c r="AO85" s="199">
        <v>12.64</v>
      </c>
      <c r="AP85" s="199">
        <v>0</v>
      </c>
      <c r="AQ85" s="199">
        <v>0</v>
      </c>
      <c r="AR85" s="199">
        <v>0</v>
      </c>
      <c r="AS85" s="199">
        <v>0</v>
      </c>
      <c r="AT85" s="199">
        <v>0</v>
      </c>
    </row>
    <row r="86" spans="1:46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0</v>
      </c>
      <c r="L86" s="199">
        <v>0</v>
      </c>
      <c r="M86" s="199">
        <v>0</v>
      </c>
      <c r="N86" s="199">
        <v>0</v>
      </c>
      <c r="O86" s="199">
        <v>0</v>
      </c>
      <c r="P86" s="199">
        <v>0</v>
      </c>
      <c r="Q86" s="199">
        <v>0</v>
      </c>
      <c r="R86" s="199">
        <v>0</v>
      </c>
      <c r="S86" s="199">
        <v>0</v>
      </c>
      <c r="T86" s="199">
        <v>0</v>
      </c>
      <c r="U86" s="199">
        <v>0</v>
      </c>
      <c r="V86" s="199">
        <v>0</v>
      </c>
      <c r="W86" s="199">
        <v>0</v>
      </c>
      <c r="X86" s="199">
        <v>0</v>
      </c>
      <c r="Y86" s="199">
        <v>0</v>
      </c>
      <c r="Z86" s="199">
        <v>0</v>
      </c>
      <c r="AA86" s="199">
        <v>0</v>
      </c>
      <c r="AB86" s="199">
        <v>0</v>
      </c>
      <c r="AC86" s="199">
        <v>0</v>
      </c>
      <c r="AD86" s="199">
        <v>0</v>
      </c>
      <c r="AE86" s="199">
        <v>0</v>
      </c>
      <c r="AF86" s="199">
        <v>0</v>
      </c>
      <c r="AG86" s="199">
        <v>3.76</v>
      </c>
      <c r="AH86" s="199">
        <v>0</v>
      </c>
      <c r="AI86" s="199">
        <v>12.6</v>
      </c>
      <c r="AJ86" s="199">
        <v>0</v>
      </c>
      <c r="AK86" s="199">
        <v>5.82</v>
      </c>
      <c r="AL86" s="199">
        <v>0</v>
      </c>
      <c r="AM86" s="199">
        <v>0</v>
      </c>
      <c r="AN86" s="199">
        <v>0</v>
      </c>
      <c r="AO86" s="199">
        <v>5.49</v>
      </c>
      <c r="AP86" s="199">
        <v>0</v>
      </c>
      <c r="AQ86" s="199">
        <v>0</v>
      </c>
      <c r="AR86" s="199">
        <v>0</v>
      </c>
      <c r="AS86" s="199">
        <v>0</v>
      </c>
      <c r="AT86" s="199">
        <v>0</v>
      </c>
    </row>
    <row r="87" spans="1:46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0</v>
      </c>
      <c r="L87" s="199">
        <v>0</v>
      </c>
      <c r="M87" s="199">
        <v>0</v>
      </c>
      <c r="N87" s="199">
        <v>0</v>
      </c>
      <c r="O87" s="199">
        <v>0</v>
      </c>
      <c r="P87" s="199">
        <v>0</v>
      </c>
      <c r="Q87" s="199">
        <v>0</v>
      </c>
      <c r="R87" s="199">
        <v>0</v>
      </c>
      <c r="S87" s="199">
        <v>0</v>
      </c>
      <c r="T87" s="199">
        <v>0</v>
      </c>
      <c r="U87" s="199">
        <v>0</v>
      </c>
      <c r="V87" s="199">
        <v>0</v>
      </c>
      <c r="W87" s="199">
        <v>0</v>
      </c>
      <c r="X87" s="199">
        <v>0</v>
      </c>
      <c r="Y87" s="199">
        <v>0</v>
      </c>
      <c r="Z87" s="199">
        <v>0</v>
      </c>
      <c r="AA87" s="199">
        <v>0</v>
      </c>
      <c r="AB87" s="199">
        <v>0</v>
      </c>
      <c r="AC87" s="199">
        <v>0</v>
      </c>
      <c r="AD87" s="199">
        <v>0</v>
      </c>
      <c r="AE87" s="199">
        <v>0</v>
      </c>
      <c r="AF87" s="199">
        <v>0</v>
      </c>
      <c r="AG87" s="199">
        <v>3.76</v>
      </c>
      <c r="AH87" s="199">
        <v>0</v>
      </c>
      <c r="AI87" s="199">
        <v>12.6</v>
      </c>
      <c r="AJ87" s="199">
        <v>0</v>
      </c>
      <c r="AK87" s="199">
        <v>5.82</v>
      </c>
      <c r="AL87" s="199">
        <v>0</v>
      </c>
      <c r="AM87" s="199">
        <v>0</v>
      </c>
      <c r="AN87" s="199">
        <v>0</v>
      </c>
      <c r="AO87" s="199">
        <v>7</v>
      </c>
      <c r="AP87" s="199">
        <v>0</v>
      </c>
      <c r="AQ87" s="199">
        <v>0</v>
      </c>
      <c r="AR87" s="199">
        <v>0</v>
      </c>
      <c r="AS87" s="199">
        <v>0</v>
      </c>
      <c r="AT87" s="199">
        <v>0</v>
      </c>
    </row>
    <row r="88" spans="1:46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0</v>
      </c>
      <c r="L88" s="199">
        <v>0</v>
      </c>
      <c r="M88" s="199">
        <v>0</v>
      </c>
      <c r="N88" s="199">
        <v>0</v>
      </c>
      <c r="O88" s="199">
        <v>0</v>
      </c>
      <c r="P88" s="199">
        <v>0</v>
      </c>
      <c r="Q88" s="199">
        <v>0</v>
      </c>
      <c r="R88" s="199">
        <v>0</v>
      </c>
      <c r="S88" s="199">
        <v>0</v>
      </c>
      <c r="T88" s="199">
        <v>0</v>
      </c>
      <c r="U88" s="199">
        <v>0</v>
      </c>
      <c r="V88" s="199">
        <v>0</v>
      </c>
      <c r="W88" s="199">
        <v>0</v>
      </c>
      <c r="X88" s="199">
        <v>0</v>
      </c>
      <c r="Y88" s="199">
        <v>0</v>
      </c>
      <c r="Z88" s="199">
        <v>0</v>
      </c>
      <c r="AA88" s="199">
        <v>0</v>
      </c>
      <c r="AB88" s="199">
        <v>0</v>
      </c>
      <c r="AC88" s="199">
        <v>0</v>
      </c>
      <c r="AD88" s="199">
        <v>0</v>
      </c>
      <c r="AE88" s="199">
        <v>0</v>
      </c>
      <c r="AF88" s="199">
        <v>0</v>
      </c>
      <c r="AG88" s="199">
        <v>3.76</v>
      </c>
      <c r="AH88" s="199">
        <v>0</v>
      </c>
      <c r="AI88" s="199">
        <v>12.6</v>
      </c>
      <c r="AJ88" s="199">
        <v>0</v>
      </c>
      <c r="AK88" s="199">
        <v>5.82</v>
      </c>
      <c r="AL88" s="199">
        <v>0</v>
      </c>
      <c r="AM88" s="199">
        <v>0</v>
      </c>
      <c r="AN88" s="199">
        <v>0</v>
      </c>
      <c r="AO88" s="199">
        <v>7</v>
      </c>
      <c r="AP88" s="199">
        <v>0</v>
      </c>
      <c r="AQ88" s="199">
        <v>0</v>
      </c>
      <c r="AR88" s="199">
        <v>0</v>
      </c>
      <c r="AS88" s="199">
        <v>0</v>
      </c>
      <c r="AT88" s="199">
        <v>0</v>
      </c>
    </row>
    <row r="89" spans="1:46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0</v>
      </c>
      <c r="L89" s="199">
        <v>0</v>
      </c>
      <c r="M89" s="199">
        <v>0</v>
      </c>
      <c r="N89" s="199">
        <v>0</v>
      </c>
      <c r="O89" s="199">
        <v>0</v>
      </c>
      <c r="P89" s="199">
        <v>0</v>
      </c>
      <c r="Q89" s="199">
        <v>0</v>
      </c>
      <c r="R89" s="199">
        <v>0</v>
      </c>
      <c r="S89" s="199">
        <v>0</v>
      </c>
      <c r="T89" s="199">
        <v>0</v>
      </c>
      <c r="U89" s="199">
        <v>0</v>
      </c>
      <c r="V89" s="199">
        <v>0</v>
      </c>
      <c r="W89" s="199">
        <v>0</v>
      </c>
      <c r="X89" s="199">
        <v>0</v>
      </c>
      <c r="Y89" s="199">
        <v>0</v>
      </c>
      <c r="Z89" s="199">
        <v>0</v>
      </c>
      <c r="AA89" s="199">
        <v>0</v>
      </c>
      <c r="AB89" s="199">
        <v>0</v>
      </c>
      <c r="AC89" s="199">
        <v>0</v>
      </c>
      <c r="AD89" s="199">
        <v>0</v>
      </c>
      <c r="AE89" s="199">
        <v>0</v>
      </c>
      <c r="AF89" s="199">
        <v>0</v>
      </c>
      <c r="AG89" s="199">
        <v>3.76</v>
      </c>
      <c r="AH89" s="199">
        <v>0</v>
      </c>
      <c r="AI89" s="199">
        <v>12.6</v>
      </c>
      <c r="AJ89" s="199">
        <v>0</v>
      </c>
      <c r="AK89" s="199">
        <v>5.82</v>
      </c>
      <c r="AL89" s="199">
        <v>0</v>
      </c>
      <c r="AM89" s="199">
        <v>0</v>
      </c>
      <c r="AN89" s="199">
        <v>0</v>
      </c>
      <c r="AO89" s="199">
        <v>7</v>
      </c>
      <c r="AP89" s="199">
        <v>0</v>
      </c>
      <c r="AQ89" s="199">
        <v>0</v>
      </c>
      <c r="AR89" s="199">
        <v>0</v>
      </c>
      <c r="AS89" s="199">
        <v>0</v>
      </c>
      <c r="AT89" s="199">
        <v>0</v>
      </c>
    </row>
    <row r="90" spans="1:46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0</v>
      </c>
      <c r="L90" s="199">
        <v>0</v>
      </c>
      <c r="M90" s="199">
        <v>0</v>
      </c>
      <c r="N90" s="199">
        <v>0</v>
      </c>
      <c r="O90" s="199">
        <v>0</v>
      </c>
      <c r="P90" s="199">
        <v>0</v>
      </c>
      <c r="Q90" s="199">
        <v>0</v>
      </c>
      <c r="R90" s="199">
        <v>0</v>
      </c>
      <c r="S90" s="199">
        <v>0</v>
      </c>
      <c r="T90" s="199">
        <v>0</v>
      </c>
      <c r="U90" s="199">
        <v>0</v>
      </c>
      <c r="V90" s="199">
        <v>0</v>
      </c>
      <c r="W90" s="199">
        <v>0</v>
      </c>
      <c r="X90" s="199">
        <v>0</v>
      </c>
      <c r="Y90" s="199">
        <v>0</v>
      </c>
      <c r="Z90" s="199">
        <v>0</v>
      </c>
      <c r="AA90" s="199">
        <v>0</v>
      </c>
      <c r="AB90" s="199">
        <v>0</v>
      </c>
      <c r="AC90" s="199">
        <v>0</v>
      </c>
      <c r="AD90" s="199">
        <v>0</v>
      </c>
      <c r="AE90" s="199">
        <v>0</v>
      </c>
      <c r="AF90" s="199">
        <v>0</v>
      </c>
      <c r="AG90" s="199">
        <v>3.76</v>
      </c>
      <c r="AH90" s="199">
        <v>0</v>
      </c>
      <c r="AI90" s="199">
        <v>12.6</v>
      </c>
      <c r="AJ90" s="199">
        <v>0</v>
      </c>
      <c r="AK90" s="199">
        <v>5.82</v>
      </c>
      <c r="AL90" s="199">
        <v>0</v>
      </c>
      <c r="AM90" s="199">
        <v>0</v>
      </c>
      <c r="AN90" s="199">
        <v>0</v>
      </c>
      <c r="AO90" s="199">
        <v>5.65</v>
      </c>
      <c r="AP90" s="199">
        <v>0</v>
      </c>
      <c r="AQ90" s="199">
        <v>0</v>
      </c>
      <c r="AR90" s="199">
        <v>0</v>
      </c>
      <c r="AS90" s="199">
        <v>0</v>
      </c>
      <c r="AT90" s="199">
        <v>0</v>
      </c>
    </row>
    <row r="91" spans="1:46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0</v>
      </c>
      <c r="L91" s="199">
        <v>0</v>
      </c>
      <c r="M91" s="199">
        <v>0</v>
      </c>
      <c r="N91" s="199">
        <v>0</v>
      </c>
      <c r="O91" s="199">
        <v>0</v>
      </c>
      <c r="P91" s="199">
        <v>0</v>
      </c>
      <c r="Q91" s="199">
        <v>0</v>
      </c>
      <c r="R91" s="199">
        <v>0</v>
      </c>
      <c r="S91" s="199">
        <v>0</v>
      </c>
      <c r="T91" s="199">
        <v>0</v>
      </c>
      <c r="U91" s="199">
        <v>0</v>
      </c>
      <c r="V91" s="199">
        <v>0</v>
      </c>
      <c r="W91" s="199">
        <v>0</v>
      </c>
      <c r="X91" s="199">
        <v>0</v>
      </c>
      <c r="Y91" s="199">
        <v>0</v>
      </c>
      <c r="Z91" s="199">
        <v>0</v>
      </c>
      <c r="AA91" s="199">
        <v>0</v>
      </c>
      <c r="AB91" s="199">
        <v>0</v>
      </c>
      <c r="AC91" s="199">
        <v>0</v>
      </c>
      <c r="AD91" s="199">
        <v>0</v>
      </c>
      <c r="AE91" s="199">
        <v>0</v>
      </c>
      <c r="AF91" s="199">
        <v>0</v>
      </c>
      <c r="AG91" s="199">
        <v>3.76</v>
      </c>
      <c r="AH91" s="199">
        <v>0</v>
      </c>
      <c r="AI91" s="199">
        <v>12.6</v>
      </c>
      <c r="AJ91" s="199">
        <v>0</v>
      </c>
      <c r="AK91" s="199">
        <v>5.82</v>
      </c>
      <c r="AL91" s="199">
        <v>0</v>
      </c>
      <c r="AM91" s="199">
        <v>0</v>
      </c>
      <c r="AN91" s="199">
        <v>0</v>
      </c>
      <c r="AO91" s="199">
        <v>11</v>
      </c>
      <c r="AP91" s="199">
        <v>0</v>
      </c>
      <c r="AQ91" s="199">
        <v>0</v>
      </c>
      <c r="AR91" s="199">
        <v>0</v>
      </c>
      <c r="AS91" s="199">
        <v>0</v>
      </c>
      <c r="AT91" s="199">
        <v>0</v>
      </c>
    </row>
    <row r="92" spans="1:46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0</v>
      </c>
      <c r="L92" s="199">
        <v>0</v>
      </c>
      <c r="M92" s="199">
        <v>0</v>
      </c>
      <c r="N92" s="199">
        <v>0</v>
      </c>
      <c r="O92" s="199">
        <v>0</v>
      </c>
      <c r="P92" s="199">
        <v>0</v>
      </c>
      <c r="Q92" s="199">
        <v>0</v>
      </c>
      <c r="R92" s="199">
        <v>0</v>
      </c>
      <c r="S92" s="199">
        <v>0</v>
      </c>
      <c r="T92" s="199">
        <v>0</v>
      </c>
      <c r="U92" s="199">
        <v>0</v>
      </c>
      <c r="V92" s="199">
        <v>0</v>
      </c>
      <c r="W92" s="199">
        <v>0</v>
      </c>
      <c r="X92" s="199">
        <v>0</v>
      </c>
      <c r="Y92" s="199">
        <v>0</v>
      </c>
      <c r="Z92" s="199">
        <v>0</v>
      </c>
      <c r="AA92" s="199">
        <v>0</v>
      </c>
      <c r="AB92" s="199">
        <v>0</v>
      </c>
      <c r="AC92" s="199">
        <v>0</v>
      </c>
      <c r="AD92" s="199">
        <v>0</v>
      </c>
      <c r="AE92" s="199">
        <v>0</v>
      </c>
      <c r="AF92" s="199">
        <v>0</v>
      </c>
      <c r="AG92" s="199">
        <v>3.76</v>
      </c>
      <c r="AH92" s="199">
        <v>0</v>
      </c>
      <c r="AI92" s="199">
        <v>12.6</v>
      </c>
      <c r="AJ92" s="199">
        <v>0</v>
      </c>
      <c r="AK92" s="199">
        <v>5.82</v>
      </c>
      <c r="AL92" s="199">
        <v>0</v>
      </c>
      <c r="AM92" s="199">
        <v>0</v>
      </c>
      <c r="AN92" s="199">
        <v>0</v>
      </c>
      <c r="AO92" s="199">
        <v>2.73</v>
      </c>
      <c r="AP92" s="199">
        <v>0</v>
      </c>
      <c r="AQ92" s="199">
        <v>0</v>
      </c>
      <c r="AR92" s="199">
        <v>0</v>
      </c>
      <c r="AS92" s="199">
        <v>0</v>
      </c>
      <c r="AT92" s="199">
        <v>0</v>
      </c>
    </row>
    <row r="93" spans="1:46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0</v>
      </c>
      <c r="L93" s="199">
        <v>0</v>
      </c>
      <c r="M93" s="199">
        <v>0</v>
      </c>
      <c r="N93" s="199">
        <v>0</v>
      </c>
      <c r="O93" s="199">
        <v>0</v>
      </c>
      <c r="P93" s="199">
        <v>0</v>
      </c>
      <c r="Q93" s="199">
        <v>0</v>
      </c>
      <c r="R93" s="199">
        <v>0</v>
      </c>
      <c r="S93" s="199">
        <v>0</v>
      </c>
      <c r="T93" s="199">
        <v>0</v>
      </c>
      <c r="U93" s="199">
        <v>0</v>
      </c>
      <c r="V93" s="199">
        <v>0</v>
      </c>
      <c r="W93" s="199">
        <v>0</v>
      </c>
      <c r="X93" s="199">
        <v>0</v>
      </c>
      <c r="Y93" s="199">
        <v>0</v>
      </c>
      <c r="Z93" s="199">
        <v>0</v>
      </c>
      <c r="AA93" s="199">
        <v>0</v>
      </c>
      <c r="AB93" s="199">
        <v>0</v>
      </c>
      <c r="AC93" s="199">
        <v>0</v>
      </c>
      <c r="AD93" s="199">
        <v>0</v>
      </c>
      <c r="AE93" s="199">
        <v>0</v>
      </c>
      <c r="AF93" s="199">
        <v>0</v>
      </c>
      <c r="AG93" s="199">
        <v>3.76</v>
      </c>
      <c r="AH93" s="199">
        <v>0</v>
      </c>
      <c r="AI93" s="199">
        <v>12.6</v>
      </c>
      <c r="AJ93" s="199">
        <v>0</v>
      </c>
      <c r="AK93" s="199">
        <v>5.82</v>
      </c>
      <c r="AL93" s="199">
        <v>0</v>
      </c>
      <c r="AM93" s="199">
        <v>0</v>
      </c>
      <c r="AN93" s="199">
        <v>0</v>
      </c>
      <c r="AO93" s="199">
        <v>4.72</v>
      </c>
      <c r="AP93" s="199">
        <v>0</v>
      </c>
      <c r="AQ93" s="199">
        <v>0</v>
      </c>
      <c r="AR93" s="199">
        <v>0</v>
      </c>
      <c r="AS93" s="199">
        <v>0</v>
      </c>
      <c r="AT93" s="199">
        <v>0</v>
      </c>
    </row>
    <row r="94" spans="1:46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0</v>
      </c>
      <c r="L94" s="199">
        <v>0</v>
      </c>
      <c r="M94" s="199">
        <v>0</v>
      </c>
      <c r="N94" s="199">
        <v>0</v>
      </c>
      <c r="O94" s="199">
        <v>0</v>
      </c>
      <c r="P94" s="199">
        <v>0</v>
      </c>
      <c r="Q94" s="199">
        <v>0</v>
      </c>
      <c r="R94" s="199">
        <v>0</v>
      </c>
      <c r="S94" s="199">
        <v>0</v>
      </c>
      <c r="T94" s="199">
        <v>0</v>
      </c>
      <c r="U94" s="199">
        <v>0</v>
      </c>
      <c r="V94" s="199">
        <v>0</v>
      </c>
      <c r="W94" s="199">
        <v>0</v>
      </c>
      <c r="X94" s="199">
        <v>0</v>
      </c>
      <c r="Y94" s="199">
        <v>0</v>
      </c>
      <c r="Z94" s="199">
        <v>0</v>
      </c>
      <c r="AA94" s="199">
        <v>0</v>
      </c>
      <c r="AB94" s="199">
        <v>0</v>
      </c>
      <c r="AC94" s="199">
        <v>0</v>
      </c>
      <c r="AD94" s="199">
        <v>0</v>
      </c>
      <c r="AE94" s="199">
        <v>0</v>
      </c>
      <c r="AF94" s="199">
        <v>0</v>
      </c>
      <c r="AG94" s="199">
        <v>3.76</v>
      </c>
      <c r="AH94" s="199">
        <v>0</v>
      </c>
      <c r="AI94" s="199">
        <v>12.6</v>
      </c>
      <c r="AJ94" s="199">
        <v>0</v>
      </c>
      <c r="AK94" s="199">
        <v>5.82</v>
      </c>
      <c r="AL94" s="199">
        <v>0</v>
      </c>
      <c r="AM94" s="199">
        <v>0</v>
      </c>
      <c r="AN94" s="199">
        <v>0</v>
      </c>
      <c r="AO94" s="199">
        <v>4.43</v>
      </c>
      <c r="AP94" s="199">
        <v>0</v>
      </c>
      <c r="AQ94" s="199">
        <v>0</v>
      </c>
      <c r="AR94" s="199">
        <v>0</v>
      </c>
      <c r="AS94" s="199">
        <v>0</v>
      </c>
      <c r="AT94" s="199">
        <v>0</v>
      </c>
    </row>
    <row r="95" spans="1:46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0</v>
      </c>
      <c r="L95" s="199">
        <v>0</v>
      </c>
      <c r="M95" s="199">
        <v>0</v>
      </c>
      <c r="N95" s="199">
        <v>0</v>
      </c>
      <c r="O95" s="199">
        <v>0</v>
      </c>
      <c r="P95" s="199">
        <v>0</v>
      </c>
      <c r="Q95" s="199">
        <v>0</v>
      </c>
      <c r="R95" s="199">
        <v>0</v>
      </c>
      <c r="S95" s="199">
        <v>0</v>
      </c>
      <c r="T95" s="199">
        <v>0</v>
      </c>
      <c r="U95" s="199">
        <v>0</v>
      </c>
      <c r="V95" s="199">
        <v>0</v>
      </c>
      <c r="W95" s="199">
        <v>0</v>
      </c>
      <c r="X95" s="199">
        <v>0</v>
      </c>
      <c r="Y95" s="199">
        <v>0</v>
      </c>
      <c r="Z95" s="199">
        <v>0</v>
      </c>
      <c r="AA95" s="199">
        <v>0</v>
      </c>
      <c r="AB95" s="199">
        <v>0</v>
      </c>
      <c r="AC95" s="199">
        <v>0</v>
      </c>
      <c r="AD95" s="199">
        <v>0</v>
      </c>
      <c r="AE95" s="199">
        <v>0</v>
      </c>
      <c r="AF95" s="199">
        <v>0</v>
      </c>
      <c r="AG95" s="199">
        <v>3.76</v>
      </c>
      <c r="AH95" s="199">
        <v>0</v>
      </c>
      <c r="AI95" s="199">
        <v>12.6</v>
      </c>
      <c r="AJ95" s="199">
        <v>0</v>
      </c>
      <c r="AK95" s="199">
        <v>5.82</v>
      </c>
      <c r="AL95" s="199">
        <v>0</v>
      </c>
      <c r="AM95" s="199">
        <v>0</v>
      </c>
      <c r="AN95" s="199">
        <v>0</v>
      </c>
      <c r="AO95" s="199">
        <v>5</v>
      </c>
      <c r="AP95" s="199">
        <v>0</v>
      </c>
      <c r="AQ95" s="199">
        <v>0</v>
      </c>
      <c r="AR95" s="199">
        <v>0</v>
      </c>
      <c r="AS95" s="199">
        <v>0</v>
      </c>
      <c r="AT95" s="199">
        <v>0</v>
      </c>
    </row>
    <row r="96" spans="1:46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0</v>
      </c>
      <c r="L96" s="199">
        <v>0</v>
      </c>
      <c r="M96" s="199">
        <v>0</v>
      </c>
      <c r="N96" s="199">
        <v>0</v>
      </c>
      <c r="O96" s="199">
        <v>0</v>
      </c>
      <c r="P96" s="199">
        <v>0</v>
      </c>
      <c r="Q96" s="199">
        <v>0</v>
      </c>
      <c r="R96" s="199">
        <v>0</v>
      </c>
      <c r="S96" s="199">
        <v>0</v>
      </c>
      <c r="T96" s="199">
        <v>0</v>
      </c>
      <c r="U96" s="199">
        <v>0</v>
      </c>
      <c r="V96" s="199">
        <v>0</v>
      </c>
      <c r="W96" s="199">
        <v>0</v>
      </c>
      <c r="X96" s="199">
        <v>0</v>
      </c>
      <c r="Y96" s="199">
        <v>0</v>
      </c>
      <c r="Z96" s="199">
        <v>0</v>
      </c>
      <c r="AA96" s="199">
        <v>0</v>
      </c>
      <c r="AB96" s="199">
        <v>0</v>
      </c>
      <c r="AC96" s="199">
        <v>0</v>
      </c>
      <c r="AD96" s="199">
        <v>0</v>
      </c>
      <c r="AE96" s="199">
        <v>0</v>
      </c>
      <c r="AF96" s="199">
        <v>0</v>
      </c>
      <c r="AG96" s="199">
        <v>3.76</v>
      </c>
      <c r="AH96" s="199">
        <v>0</v>
      </c>
      <c r="AI96" s="199">
        <v>12.6</v>
      </c>
      <c r="AJ96" s="199">
        <v>0</v>
      </c>
      <c r="AK96" s="199">
        <v>5.82</v>
      </c>
      <c r="AL96" s="199">
        <v>0</v>
      </c>
      <c r="AM96" s="199">
        <v>0</v>
      </c>
      <c r="AN96" s="199">
        <v>0</v>
      </c>
      <c r="AO96" s="199">
        <v>5.82</v>
      </c>
      <c r="AP96" s="199">
        <v>0</v>
      </c>
      <c r="AQ96" s="199">
        <v>0</v>
      </c>
      <c r="AR96" s="199">
        <v>0</v>
      </c>
      <c r="AS96" s="199">
        <v>0</v>
      </c>
      <c r="AT96" s="199">
        <v>0</v>
      </c>
    </row>
    <row r="97" spans="1:46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0</v>
      </c>
      <c r="L97" s="199">
        <v>0</v>
      </c>
      <c r="M97" s="199">
        <v>0</v>
      </c>
      <c r="N97" s="199">
        <v>0</v>
      </c>
      <c r="O97" s="199">
        <v>0</v>
      </c>
      <c r="P97" s="199">
        <v>0</v>
      </c>
      <c r="Q97" s="199">
        <v>0</v>
      </c>
      <c r="R97" s="199">
        <v>0</v>
      </c>
      <c r="S97" s="199">
        <v>0</v>
      </c>
      <c r="T97" s="199">
        <v>0</v>
      </c>
      <c r="U97" s="199">
        <v>0</v>
      </c>
      <c r="V97" s="199">
        <v>0</v>
      </c>
      <c r="W97" s="199">
        <v>0</v>
      </c>
      <c r="X97" s="199">
        <v>0</v>
      </c>
      <c r="Y97" s="199">
        <v>0</v>
      </c>
      <c r="Z97" s="199">
        <v>0</v>
      </c>
      <c r="AA97" s="199">
        <v>0</v>
      </c>
      <c r="AB97" s="199">
        <v>0</v>
      </c>
      <c r="AC97" s="199">
        <v>0</v>
      </c>
      <c r="AD97" s="199">
        <v>0</v>
      </c>
      <c r="AE97" s="199">
        <v>0</v>
      </c>
      <c r="AF97" s="199">
        <v>0</v>
      </c>
      <c r="AG97" s="199">
        <v>3.76</v>
      </c>
      <c r="AH97" s="199">
        <v>0</v>
      </c>
      <c r="AI97" s="199">
        <v>12.6</v>
      </c>
      <c r="AJ97" s="199">
        <v>0</v>
      </c>
      <c r="AK97" s="199">
        <v>5.82</v>
      </c>
      <c r="AL97" s="199">
        <v>0</v>
      </c>
      <c r="AM97" s="199">
        <v>0</v>
      </c>
      <c r="AN97" s="199">
        <v>0</v>
      </c>
      <c r="AO97" s="199">
        <v>11</v>
      </c>
      <c r="AP97" s="199">
        <v>0</v>
      </c>
      <c r="AQ97" s="199">
        <v>0</v>
      </c>
      <c r="AR97" s="199">
        <v>0</v>
      </c>
      <c r="AS97" s="199">
        <v>0</v>
      </c>
      <c r="AT97" s="199">
        <v>0</v>
      </c>
    </row>
    <row r="98" spans="1:46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0</v>
      </c>
      <c r="L98" s="199">
        <v>0</v>
      </c>
      <c r="M98" s="199">
        <v>0</v>
      </c>
      <c r="N98" s="199">
        <v>0</v>
      </c>
      <c r="O98" s="199">
        <v>0</v>
      </c>
      <c r="P98" s="199">
        <v>0</v>
      </c>
      <c r="Q98" s="199">
        <v>0</v>
      </c>
      <c r="R98" s="199">
        <v>0</v>
      </c>
      <c r="S98" s="199">
        <v>0</v>
      </c>
      <c r="T98" s="199">
        <v>0</v>
      </c>
      <c r="U98" s="199">
        <v>0</v>
      </c>
      <c r="V98" s="199">
        <v>0</v>
      </c>
      <c r="W98" s="199">
        <v>0</v>
      </c>
      <c r="X98" s="199">
        <v>0</v>
      </c>
      <c r="Y98" s="199">
        <v>0</v>
      </c>
      <c r="Z98" s="199">
        <v>0</v>
      </c>
      <c r="AA98" s="199">
        <v>0</v>
      </c>
      <c r="AB98" s="199">
        <v>0</v>
      </c>
      <c r="AC98" s="199">
        <v>0</v>
      </c>
      <c r="AD98" s="199">
        <v>0</v>
      </c>
      <c r="AE98" s="199">
        <v>0</v>
      </c>
      <c r="AF98" s="199">
        <v>0</v>
      </c>
      <c r="AG98" s="199">
        <v>3.76</v>
      </c>
      <c r="AH98" s="199">
        <v>0</v>
      </c>
      <c r="AI98" s="199">
        <v>12.6</v>
      </c>
      <c r="AJ98" s="199">
        <v>0</v>
      </c>
      <c r="AK98" s="199">
        <v>5.82</v>
      </c>
      <c r="AL98" s="199">
        <v>0</v>
      </c>
      <c r="AM98" s="199">
        <v>0</v>
      </c>
      <c r="AN98" s="199">
        <v>0</v>
      </c>
      <c r="AO98" s="199">
        <v>4</v>
      </c>
      <c r="AP98" s="199">
        <v>0</v>
      </c>
      <c r="AQ98" s="199">
        <v>0</v>
      </c>
      <c r="AR98" s="199">
        <v>0</v>
      </c>
      <c r="AS98" s="199">
        <v>0</v>
      </c>
      <c r="AT98" s="199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9.0239999999999876E-2</v>
      </c>
      <c r="AH99">
        <f t="shared" si="0"/>
        <v>0</v>
      </c>
      <c r="AI99">
        <f t="shared" si="0"/>
        <v>0.30347999999999997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0.1643675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486</v>
      </c>
      <c r="D2" t="s">
        <v>486</v>
      </c>
      <c r="E2" t="s">
        <v>486</v>
      </c>
      <c r="F2" t="s">
        <v>486</v>
      </c>
      <c r="G2" t="s">
        <v>486</v>
      </c>
      <c r="H2" t="s">
        <v>486</v>
      </c>
      <c r="I2" t="s">
        <v>486</v>
      </c>
      <c r="J2" t="s">
        <v>486</v>
      </c>
      <c r="K2" t="s">
        <v>486</v>
      </c>
      <c r="L2" t="s">
        <v>486</v>
      </c>
      <c r="M2" t="s">
        <v>486</v>
      </c>
      <c r="N2" t="s">
        <v>486</v>
      </c>
      <c r="O2" t="s">
        <v>486</v>
      </c>
      <c r="P2" t="s">
        <v>486</v>
      </c>
    </row>
    <row r="3" spans="1:17">
      <c r="A3" t="s">
        <v>45</v>
      </c>
      <c r="C3" s="26">
        <v>35.68</v>
      </c>
      <c r="D3" s="26">
        <v>0</v>
      </c>
      <c r="E3" s="26">
        <v>0</v>
      </c>
      <c r="F3" s="26">
        <v>0</v>
      </c>
      <c r="G3" s="199">
        <v>62</v>
      </c>
      <c r="H3" s="199">
        <v>0</v>
      </c>
      <c r="I3" s="199">
        <v>210.39</v>
      </c>
      <c r="J3" s="199">
        <v>0</v>
      </c>
      <c r="K3" s="199">
        <v>320</v>
      </c>
      <c r="L3" s="199">
        <v>0</v>
      </c>
      <c r="M3" s="199">
        <v>0</v>
      </c>
      <c r="N3" s="199">
        <v>0</v>
      </c>
      <c r="O3" s="199">
        <v>519.85</v>
      </c>
      <c r="P3" s="199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199">
        <v>62</v>
      </c>
      <c r="H4" s="199">
        <v>0</v>
      </c>
      <c r="I4" s="199">
        <v>208</v>
      </c>
      <c r="J4" s="199">
        <v>0</v>
      </c>
      <c r="K4" s="199">
        <v>320</v>
      </c>
      <c r="L4" s="199">
        <v>0</v>
      </c>
      <c r="M4" s="199">
        <v>0</v>
      </c>
      <c r="N4" s="199">
        <v>0</v>
      </c>
      <c r="O4" s="199">
        <v>519.85</v>
      </c>
      <c r="P4" s="199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199">
        <v>62</v>
      </c>
      <c r="H5" s="199">
        <v>0</v>
      </c>
      <c r="I5" s="199">
        <v>208</v>
      </c>
      <c r="J5" s="199">
        <v>0</v>
      </c>
      <c r="K5" s="199">
        <v>320</v>
      </c>
      <c r="L5" s="199">
        <v>0</v>
      </c>
      <c r="M5" s="199">
        <v>0</v>
      </c>
      <c r="N5" s="199">
        <v>0</v>
      </c>
      <c r="O5" s="199">
        <v>488.85</v>
      </c>
      <c r="P5" s="199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199">
        <v>62</v>
      </c>
      <c r="H6" s="199">
        <v>0</v>
      </c>
      <c r="I6" s="199">
        <v>208</v>
      </c>
      <c r="J6" s="199">
        <v>0</v>
      </c>
      <c r="K6" s="199">
        <v>320</v>
      </c>
      <c r="L6" s="199">
        <v>0</v>
      </c>
      <c r="M6" s="199">
        <v>0</v>
      </c>
      <c r="N6" s="199">
        <v>0</v>
      </c>
      <c r="O6" s="199">
        <v>468.85</v>
      </c>
      <c r="P6" s="199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199">
        <v>62</v>
      </c>
      <c r="H7" s="199">
        <v>0</v>
      </c>
      <c r="I7" s="199">
        <v>208</v>
      </c>
      <c r="J7" s="199">
        <v>0</v>
      </c>
      <c r="K7" s="199">
        <v>320</v>
      </c>
      <c r="L7" s="199">
        <v>0</v>
      </c>
      <c r="M7" s="199">
        <v>0</v>
      </c>
      <c r="N7" s="199">
        <v>0</v>
      </c>
      <c r="O7" s="199">
        <v>459.85</v>
      </c>
      <c r="P7" s="199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199">
        <v>62</v>
      </c>
      <c r="H8" s="199">
        <v>0</v>
      </c>
      <c r="I8" s="199">
        <v>208</v>
      </c>
      <c r="J8" s="199">
        <v>0</v>
      </c>
      <c r="K8" s="199">
        <v>320</v>
      </c>
      <c r="L8" s="199">
        <v>0</v>
      </c>
      <c r="M8" s="199">
        <v>0</v>
      </c>
      <c r="N8" s="199">
        <v>0</v>
      </c>
      <c r="O8" s="199">
        <v>400.85</v>
      </c>
      <c r="P8" s="199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199">
        <v>62</v>
      </c>
      <c r="H9" s="199">
        <v>0</v>
      </c>
      <c r="I9" s="199">
        <v>208</v>
      </c>
      <c r="J9" s="199">
        <v>0</v>
      </c>
      <c r="K9" s="199">
        <v>320</v>
      </c>
      <c r="L9" s="199">
        <v>0</v>
      </c>
      <c r="M9" s="199">
        <v>0</v>
      </c>
      <c r="N9" s="199">
        <v>0</v>
      </c>
      <c r="O9" s="199">
        <v>400</v>
      </c>
      <c r="P9" s="199">
        <v>0</v>
      </c>
    </row>
    <row r="10" spans="1:17">
      <c r="A10" t="s">
        <v>52</v>
      </c>
      <c r="C10" s="26">
        <v>36</v>
      </c>
      <c r="D10" s="26">
        <v>0</v>
      </c>
      <c r="E10" s="26">
        <v>0</v>
      </c>
      <c r="F10" s="26">
        <v>0</v>
      </c>
      <c r="G10" s="199">
        <v>62</v>
      </c>
      <c r="H10" s="199">
        <v>0</v>
      </c>
      <c r="I10" s="199">
        <v>208</v>
      </c>
      <c r="J10" s="199">
        <v>0</v>
      </c>
      <c r="K10" s="199">
        <v>320</v>
      </c>
      <c r="L10" s="199">
        <v>0</v>
      </c>
      <c r="M10" s="199">
        <v>0</v>
      </c>
      <c r="N10" s="199">
        <v>0</v>
      </c>
      <c r="O10" s="199">
        <v>400</v>
      </c>
      <c r="P10" s="199">
        <v>0</v>
      </c>
    </row>
    <row r="11" spans="1:17">
      <c r="A11" t="s">
        <v>53</v>
      </c>
      <c r="C11" s="26">
        <v>36</v>
      </c>
      <c r="D11" s="26">
        <v>0</v>
      </c>
      <c r="E11" s="26">
        <v>0</v>
      </c>
      <c r="F11" s="26">
        <v>0</v>
      </c>
      <c r="G11" s="199">
        <v>62</v>
      </c>
      <c r="H11" s="199">
        <v>0</v>
      </c>
      <c r="I11" s="199">
        <v>208</v>
      </c>
      <c r="J11" s="199">
        <v>0</v>
      </c>
      <c r="K11" s="199">
        <v>320</v>
      </c>
      <c r="L11" s="199">
        <v>0</v>
      </c>
      <c r="M11" s="199">
        <v>0</v>
      </c>
      <c r="N11" s="199">
        <v>0</v>
      </c>
      <c r="O11" s="199">
        <v>512.85</v>
      </c>
      <c r="P11" s="199">
        <v>0</v>
      </c>
    </row>
    <row r="12" spans="1:17">
      <c r="A12" t="s">
        <v>54</v>
      </c>
      <c r="C12" s="26">
        <v>36</v>
      </c>
      <c r="D12" s="26">
        <v>0</v>
      </c>
      <c r="E12" s="26">
        <v>0</v>
      </c>
      <c r="F12" s="26">
        <v>0</v>
      </c>
      <c r="G12" s="199">
        <v>62</v>
      </c>
      <c r="H12" s="199">
        <v>0</v>
      </c>
      <c r="I12" s="199">
        <v>208</v>
      </c>
      <c r="J12" s="199">
        <v>0</v>
      </c>
      <c r="K12" s="199">
        <v>320</v>
      </c>
      <c r="L12" s="199">
        <v>0</v>
      </c>
      <c r="M12" s="199">
        <v>0</v>
      </c>
      <c r="N12" s="199">
        <v>0</v>
      </c>
      <c r="O12" s="199">
        <v>477.85</v>
      </c>
      <c r="P12" s="199">
        <v>0</v>
      </c>
    </row>
    <row r="13" spans="1:17">
      <c r="A13" t="s">
        <v>55</v>
      </c>
      <c r="C13" s="26">
        <v>36</v>
      </c>
      <c r="D13" s="26">
        <v>0</v>
      </c>
      <c r="E13" s="26">
        <v>0</v>
      </c>
      <c r="F13" s="26">
        <v>0</v>
      </c>
      <c r="G13" s="199">
        <v>62</v>
      </c>
      <c r="H13" s="199">
        <v>0</v>
      </c>
      <c r="I13" s="199">
        <v>208</v>
      </c>
      <c r="J13" s="199">
        <v>0</v>
      </c>
      <c r="K13" s="199">
        <v>320</v>
      </c>
      <c r="L13" s="199">
        <v>0</v>
      </c>
      <c r="M13" s="199">
        <v>0</v>
      </c>
      <c r="N13" s="199">
        <v>0</v>
      </c>
      <c r="O13" s="199">
        <v>436.85</v>
      </c>
      <c r="P13" s="199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199">
        <v>62</v>
      </c>
      <c r="H14" s="199">
        <v>0</v>
      </c>
      <c r="I14" s="199">
        <v>208</v>
      </c>
      <c r="J14" s="199">
        <v>0</v>
      </c>
      <c r="K14" s="199">
        <v>320</v>
      </c>
      <c r="L14" s="199">
        <v>0</v>
      </c>
      <c r="M14" s="199">
        <v>0</v>
      </c>
      <c r="N14" s="199">
        <v>0</v>
      </c>
      <c r="O14" s="199">
        <v>430.85</v>
      </c>
      <c r="P14" s="199">
        <v>0</v>
      </c>
    </row>
    <row r="15" spans="1:17">
      <c r="A15" t="s">
        <v>57</v>
      </c>
      <c r="C15" s="26">
        <v>36</v>
      </c>
      <c r="D15" s="26">
        <v>0</v>
      </c>
      <c r="E15" s="26">
        <v>0</v>
      </c>
      <c r="F15" s="26">
        <v>0</v>
      </c>
      <c r="G15" s="199">
        <v>62</v>
      </c>
      <c r="H15" s="199">
        <v>0</v>
      </c>
      <c r="I15" s="199">
        <v>208</v>
      </c>
      <c r="J15" s="199">
        <v>0</v>
      </c>
      <c r="K15" s="199">
        <v>320</v>
      </c>
      <c r="L15" s="199">
        <v>0</v>
      </c>
      <c r="M15" s="199">
        <v>0</v>
      </c>
      <c r="N15" s="199">
        <v>0</v>
      </c>
      <c r="O15" s="199">
        <v>422.85</v>
      </c>
      <c r="P15" s="199">
        <v>0</v>
      </c>
    </row>
    <row r="16" spans="1:17">
      <c r="A16" t="s">
        <v>58</v>
      </c>
      <c r="C16" s="26">
        <v>36</v>
      </c>
      <c r="D16" s="26">
        <v>0</v>
      </c>
      <c r="E16" s="26">
        <v>0</v>
      </c>
      <c r="F16" s="26">
        <v>0</v>
      </c>
      <c r="G16" s="199">
        <v>62</v>
      </c>
      <c r="H16" s="199">
        <v>0</v>
      </c>
      <c r="I16" s="199">
        <v>208</v>
      </c>
      <c r="J16" s="199">
        <v>0</v>
      </c>
      <c r="K16" s="199">
        <v>320</v>
      </c>
      <c r="L16" s="199">
        <v>0</v>
      </c>
      <c r="M16" s="199">
        <v>0</v>
      </c>
      <c r="N16" s="199">
        <v>0</v>
      </c>
      <c r="O16" s="199">
        <v>421.85</v>
      </c>
      <c r="P16" s="199">
        <v>0</v>
      </c>
    </row>
    <row r="17" spans="1:16">
      <c r="A17" t="s">
        <v>59</v>
      </c>
      <c r="C17" s="26">
        <v>36</v>
      </c>
      <c r="D17" s="26">
        <v>0</v>
      </c>
      <c r="E17" s="26">
        <v>0</v>
      </c>
      <c r="F17" s="26">
        <v>0</v>
      </c>
      <c r="G17" s="199">
        <v>62</v>
      </c>
      <c r="H17" s="199">
        <v>0</v>
      </c>
      <c r="I17" s="199">
        <v>208</v>
      </c>
      <c r="J17" s="199">
        <v>0</v>
      </c>
      <c r="K17" s="199">
        <v>320</v>
      </c>
      <c r="L17" s="199">
        <v>0</v>
      </c>
      <c r="M17" s="199">
        <v>0</v>
      </c>
      <c r="N17" s="199">
        <v>0</v>
      </c>
      <c r="O17" s="199">
        <v>421.85</v>
      </c>
      <c r="P17" s="199">
        <v>0</v>
      </c>
    </row>
    <row r="18" spans="1:16">
      <c r="A18" t="s">
        <v>60</v>
      </c>
      <c r="C18" s="26">
        <v>36</v>
      </c>
      <c r="D18" s="26">
        <v>0</v>
      </c>
      <c r="E18" s="26">
        <v>0</v>
      </c>
      <c r="F18" s="26">
        <v>0</v>
      </c>
      <c r="G18" s="199">
        <v>62</v>
      </c>
      <c r="H18" s="199">
        <v>0</v>
      </c>
      <c r="I18" s="199">
        <v>208</v>
      </c>
      <c r="J18" s="199">
        <v>0</v>
      </c>
      <c r="K18" s="199">
        <v>320</v>
      </c>
      <c r="L18" s="199">
        <v>0</v>
      </c>
      <c r="M18" s="199">
        <v>0</v>
      </c>
      <c r="N18" s="199">
        <v>0</v>
      </c>
      <c r="O18" s="199">
        <v>406.85</v>
      </c>
      <c r="P18" s="199">
        <v>0</v>
      </c>
    </row>
    <row r="19" spans="1:16">
      <c r="A19" t="s">
        <v>61</v>
      </c>
      <c r="C19" s="26">
        <v>36</v>
      </c>
      <c r="D19" s="26">
        <v>0</v>
      </c>
      <c r="E19" s="26">
        <v>0</v>
      </c>
      <c r="F19" s="26">
        <v>0</v>
      </c>
      <c r="G19" s="199">
        <v>62</v>
      </c>
      <c r="H19" s="199">
        <v>0</v>
      </c>
      <c r="I19" s="199">
        <v>208</v>
      </c>
      <c r="J19" s="199">
        <v>0</v>
      </c>
      <c r="K19" s="199">
        <v>320</v>
      </c>
      <c r="L19" s="199">
        <v>0</v>
      </c>
      <c r="M19" s="199">
        <v>0</v>
      </c>
      <c r="N19" s="199">
        <v>0</v>
      </c>
      <c r="O19" s="199">
        <v>400.85</v>
      </c>
      <c r="P19" s="199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199">
        <v>62</v>
      </c>
      <c r="H20" s="199">
        <v>0</v>
      </c>
      <c r="I20" s="199">
        <v>208</v>
      </c>
      <c r="J20" s="199">
        <v>0</v>
      </c>
      <c r="K20" s="199">
        <v>320</v>
      </c>
      <c r="L20" s="199">
        <v>0</v>
      </c>
      <c r="M20" s="199">
        <v>0</v>
      </c>
      <c r="N20" s="199">
        <v>0</v>
      </c>
      <c r="O20" s="199">
        <v>400</v>
      </c>
      <c r="P20" s="199">
        <v>0</v>
      </c>
    </row>
    <row r="21" spans="1:16">
      <c r="A21" t="s">
        <v>63</v>
      </c>
      <c r="C21" s="26">
        <v>36</v>
      </c>
      <c r="D21" s="26">
        <v>0</v>
      </c>
      <c r="E21" s="26">
        <v>0</v>
      </c>
      <c r="F21" s="26">
        <v>0</v>
      </c>
      <c r="G21" s="199">
        <v>62</v>
      </c>
      <c r="H21" s="199">
        <v>0</v>
      </c>
      <c r="I21" s="199">
        <v>208</v>
      </c>
      <c r="J21" s="199">
        <v>0</v>
      </c>
      <c r="K21" s="199">
        <v>320</v>
      </c>
      <c r="L21" s="199">
        <v>0</v>
      </c>
      <c r="M21" s="199">
        <v>0</v>
      </c>
      <c r="N21" s="199">
        <v>0</v>
      </c>
      <c r="O21" s="199">
        <v>400</v>
      </c>
      <c r="P21" s="199">
        <v>0</v>
      </c>
    </row>
    <row r="22" spans="1:16">
      <c r="A22" t="s">
        <v>64</v>
      </c>
      <c r="C22" s="26">
        <v>36</v>
      </c>
      <c r="D22" s="26">
        <v>0</v>
      </c>
      <c r="E22" s="26">
        <v>0</v>
      </c>
      <c r="F22" s="26">
        <v>0</v>
      </c>
      <c r="G22" s="199">
        <v>62</v>
      </c>
      <c r="H22" s="199">
        <v>0</v>
      </c>
      <c r="I22" s="199">
        <v>208</v>
      </c>
      <c r="J22" s="199">
        <v>0</v>
      </c>
      <c r="K22" s="199">
        <v>320</v>
      </c>
      <c r="L22" s="199">
        <v>0</v>
      </c>
      <c r="M22" s="199">
        <v>0</v>
      </c>
      <c r="N22" s="199">
        <v>0</v>
      </c>
      <c r="O22" s="199">
        <v>400</v>
      </c>
      <c r="P22" s="199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199">
        <v>62</v>
      </c>
      <c r="H23" s="199">
        <v>0</v>
      </c>
      <c r="I23" s="199">
        <v>208</v>
      </c>
      <c r="J23" s="199">
        <v>0</v>
      </c>
      <c r="K23" s="199">
        <v>320</v>
      </c>
      <c r="L23" s="199">
        <v>0</v>
      </c>
      <c r="M23" s="199">
        <v>0</v>
      </c>
      <c r="N23" s="199">
        <v>0</v>
      </c>
      <c r="O23" s="199">
        <v>400</v>
      </c>
      <c r="P23" s="199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199">
        <v>62</v>
      </c>
      <c r="H24" s="199">
        <v>0</v>
      </c>
      <c r="I24" s="199">
        <v>208</v>
      </c>
      <c r="J24" s="199">
        <v>0</v>
      </c>
      <c r="K24" s="199">
        <v>320</v>
      </c>
      <c r="L24" s="199">
        <v>0</v>
      </c>
      <c r="M24" s="199">
        <v>0</v>
      </c>
      <c r="N24" s="199">
        <v>0</v>
      </c>
      <c r="O24" s="199">
        <v>400</v>
      </c>
      <c r="P24" s="199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199">
        <v>62</v>
      </c>
      <c r="H25" s="199">
        <v>0</v>
      </c>
      <c r="I25" s="199">
        <v>208</v>
      </c>
      <c r="J25" s="199">
        <v>0</v>
      </c>
      <c r="K25" s="199">
        <v>320</v>
      </c>
      <c r="L25" s="199">
        <v>0</v>
      </c>
      <c r="M25" s="199">
        <v>0</v>
      </c>
      <c r="N25" s="199">
        <v>0</v>
      </c>
      <c r="O25" s="199">
        <v>400</v>
      </c>
      <c r="P25" s="199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199">
        <v>62</v>
      </c>
      <c r="H26" s="199">
        <v>0</v>
      </c>
      <c r="I26" s="199">
        <v>208</v>
      </c>
      <c r="J26" s="199">
        <v>0</v>
      </c>
      <c r="K26" s="199">
        <v>320</v>
      </c>
      <c r="L26" s="199">
        <v>0</v>
      </c>
      <c r="M26" s="199">
        <v>0</v>
      </c>
      <c r="N26" s="199">
        <v>0</v>
      </c>
      <c r="O26" s="199">
        <v>400</v>
      </c>
      <c r="P26" s="199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199">
        <v>62</v>
      </c>
      <c r="H27" s="199">
        <v>0</v>
      </c>
      <c r="I27" s="199">
        <v>208</v>
      </c>
      <c r="J27" s="199">
        <v>0</v>
      </c>
      <c r="K27" s="199">
        <v>320</v>
      </c>
      <c r="L27" s="199">
        <v>0</v>
      </c>
      <c r="M27" s="199">
        <v>0</v>
      </c>
      <c r="N27" s="199">
        <v>0</v>
      </c>
      <c r="O27" s="199">
        <v>400</v>
      </c>
      <c r="P27" s="199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199">
        <v>62</v>
      </c>
      <c r="H28" s="199">
        <v>0</v>
      </c>
      <c r="I28" s="199">
        <v>208</v>
      </c>
      <c r="J28" s="199">
        <v>0</v>
      </c>
      <c r="K28" s="199">
        <v>320</v>
      </c>
      <c r="L28" s="199">
        <v>0</v>
      </c>
      <c r="M28" s="199">
        <v>0</v>
      </c>
      <c r="N28" s="199">
        <v>0</v>
      </c>
      <c r="O28" s="199">
        <v>400</v>
      </c>
      <c r="P28" s="199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199">
        <v>62</v>
      </c>
      <c r="H29" s="199">
        <v>0</v>
      </c>
      <c r="I29" s="199">
        <v>208</v>
      </c>
      <c r="J29" s="199">
        <v>0</v>
      </c>
      <c r="K29" s="199">
        <v>320</v>
      </c>
      <c r="L29" s="199">
        <v>0</v>
      </c>
      <c r="M29" s="199">
        <v>0</v>
      </c>
      <c r="N29" s="199">
        <v>0</v>
      </c>
      <c r="O29" s="199">
        <v>400</v>
      </c>
      <c r="P29" s="199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199">
        <v>62</v>
      </c>
      <c r="H30" s="199">
        <v>0</v>
      </c>
      <c r="I30" s="199">
        <v>208</v>
      </c>
      <c r="J30" s="199">
        <v>0</v>
      </c>
      <c r="K30" s="199">
        <v>320</v>
      </c>
      <c r="L30" s="199">
        <v>0</v>
      </c>
      <c r="M30" s="199">
        <v>0</v>
      </c>
      <c r="N30" s="199">
        <v>0</v>
      </c>
      <c r="O30" s="199">
        <v>400</v>
      </c>
      <c r="P30" s="199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199">
        <v>62</v>
      </c>
      <c r="H31" s="199">
        <v>0</v>
      </c>
      <c r="I31" s="199">
        <v>208</v>
      </c>
      <c r="J31" s="199">
        <v>0</v>
      </c>
      <c r="K31" s="199">
        <v>320</v>
      </c>
      <c r="L31" s="199">
        <v>0</v>
      </c>
      <c r="M31" s="199">
        <v>0</v>
      </c>
      <c r="N31" s="199">
        <v>0</v>
      </c>
      <c r="O31" s="199">
        <v>421.85</v>
      </c>
      <c r="P31" s="199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199">
        <v>62</v>
      </c>
      <c r="H32" s="199">
        <v>0</v>
      </c>
      <c r="I32" s="199">
        <v>208</v>
      </c>
      <c r="J32" s="199">
        <v>0</v>
      </c>
      <c r="K32" s="199">
        <v>320</v>
      </c>
      <c r="L32" s="199">
        <v>0</v>
      </c>
      <c r="M32" s="199">
        <v>0</v>
      </c>
      <c r="N32" s="199">
        <v>0</v>
      </c>
      <c r="O32" s="199">
        <v>415.85</v>
      </c>
      <c r="P32" s="199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199">
        <v>62</v>
      </c>
      <c r="H33" s="199">
        <v>0</v>
      </c>
      <c r="I33" s="199">
        <v>208</v>
      </c>
      <c r="J33" s="199">
        <v>0</v>
      </c>
      <c r="K33" s="199">
        <v>320</v>
      </c>
      <c r="L33" s="199">
        <v>0</v>
      </c>
      <c r="M33" s="199">
        <v>0</v>
      </c>
      <c r="N33" s="199">
        <v>0</v>
      </c>
      <c r="O33" s="199">
        <v>403.85</v>
      </c>
      <c r="P33" s="199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199">
        <v>62</v>
      </c>
      <c r="H34" s="199">
        <v>0</v>
      </c>
      <c r="I34" s="199">
        <v>208</v>
      </c>
      <c r="J34" s="199">
        <v>0</v>
      </c>
      <c r="K34" s="199">
        <v>320</v>
      </c>
      <c r="L34" s="199">
        <v>0</v>
      </c>
      <c r="M34" s="199">
        <v>0</v>
      </c>
      <c r="N34" s="199">
        <v>0</v>
      </c>
      <c r="O34" s="199">
        <v>404.85</v>
      </c>
      <c r="P34" s="199">
        <v>0</v>
      </c>
    </row>
    <row r="35" spans="1:16">
      <c r="A35" t="s">
        <v>77</v>
      </c>
      <c r="C35" s="26">
        <v>36</v>
      </c>
      <c r="D35" s="26">
        <v>0</v>
      </c>
      <c r="E35" s="26">
        <v>0</v>
      </c>
      <c r="F35" s="26">
        <v>0</v>
      </c>
      <c r="G35" s="199">
        <v>62</v>
      </c>
      <c r="H35" s="199">
        <v>0</v>
      </c>
      <c r="I35" s="199">
        <v>208</v>
      </c>
      <c r="J35" s="199">
        <v>0</v>
      </c>
      <c r="K35" s="199">
        <v>320</v>
      </c>
      <c r="L35" s="199">
        <v>0</v>
      </c>
      <c r="M35" s="199">
        <v>0</v>
      </c>
      <c r="N35" s="199">
        <v>0</v>
      </c>
      <c r="O35" s="199">
        <v>422.85</v>
      </c>
      <c r="P35" s="199">
        <v>0</v>
      </c>
    </row>
    <row r="36" spans="1:16">
      <c r="A36" t="s">
        <v>78</v>
      </c>
      <c r="C36" s="26">
        <v>36</v>
      </c>
      <c r="D36" s="26">
        <v>0</v>
      </c>
      <c r="E36" s="26">
        <v>0</v>
      </c>
      <c r="F36" s="26">
        <v>0</v>
      </c>
      <c r="G36" s="199">
        <v>62</v>
      </c>
      <c r="H36" s="199">
        <v>0</v>
      </c>
      <c r="I36" s="199">
        <v>208</v>
      </c>
      <c r="J36" s="199">
        <v>0</v>
      </c>
      <c r="K36" s="199">
        <v>320</v>
      </c>
      <c r="L36" s="199">
        <v>0</v>
      </c>
      <c r="M36" s="199">
        <v>0</v>
      </c>
      <c r="N36" s="199">
        <v>0</v>
      </c>
      <c r="O36" s="199">
        <v>415.85</v>
      </c>
      <c r="P36" s="199">
        <v>0</v>
      </c>
    </row>
    <row r="37" spans="1:16">
      <c r="A37" t="s">
        <v>79</v>
      </c>
      <c r="C37" s="26">
        <v>36</v>
      </c>
      <c r="D37" s="26">
        <v>0</v>
      </c>
      <c r="E37" s="26">
        <v>0</v>
      </c>
      <c r="F37" s="26">
        <v>0</v>
      </c>
      <c r="G37" s="199">
        <v>62</v>
      </c>
      <c r="H37" s="199">
        <v>0</v>
      </c>
      <c r="I37" s="199">
        <v>208</v>
      </c>
      <c r="J37" s="199">
        <v>0</v>
      </c>
      <c r="K37" s="199">
        <v>320</v>
      </c>
      <c r="L37" s="199">
        <v>0</v>
      </c>
      <c r="M37" s="199">
        <v>0</v>
      </c>
      <c r="N37" s="199">
        <v>0</v>
      </c>
      <c r="O37" s="199">
        <v>403.85</v>
      </c>
      <c r="P37" s="199">
        <v>0</v>
      </c>
    </row>
    <row r="38" spans="1:16">
      <c r="A38" t="s">
        <v>80</v>
      </c>
      <c r="C38" s="26">
        <v>36</v>
      </c>
      <c r="D38" s="26">
        <v>0</v>
      </c>
      <c r="E38" s="26">
        <v>0</v>
      </c>
      <c r="F38" s="26">
        <v>0</v>
      </c>
      <c r="G38" s="199">
        <v>62</v>
      </c>
      <c r="H38" s="199">
        <v>0</v>
      </c>
      <c r="I38" s="199">
        <v>208</v>
      </c>
      <c r="J38" s="199">
        <v>0</v>
      </c>
      <c r="K38" s="199">
        <v>320</v>
      </c>
      <c r="L38" s="199">
        <v>0</v>
      </c>
      <c r="M38" s="199">
        <v>0</v>
      </c>
      <c r="N38" s="199">
        <v>0</v>
      </c>
      <c r="O38" s="199">
        <v>405.85</v>
      </c>
      <c r="P38" s="199">
        <v>0</v>
      </c>
    </row>
    <row r="39" spans="1:16">
      <c r="A39" t="s">
        <v>81</v>
      </c>
      <c r="C39" s="26">
        <v>36</v>
      </c>
      <c r="D39" s="26">
        <v>0</v>
      </c>
      <c r="E39" s="26">
        <v>0</v>
      </c>
      <c r="F39" s="26">
        <v>0</v>
      </c>
      <c r="G39" s="199">
        <v>62</v>
      </c>
      <c r="H39" s="199">
        <v>0</v>
      </c>
      <c r="I39" s="199">
        <v>208</v>
      </c>
      <c r="J39" s="199">
        <v>0</v>
      </c>
      <c r="K39" s="199">
        <v>320</v>
      </c>
      <c r="L39" s="199">
        <v>0</v>
      </c>
      <c r="M39" s="199">
        <v>0</v>
      </c>
      <c r="N39" s="199">
        <v>0</v>
      </c>
      <c r="O39" s="199">
        <v>400</v>
      </c>
      <c r="P39" s="199">
        <v>0</v>
      </c>
    </row>
    <row r="40" spans="1:16">
      <c r="A40" t="s">
        <v>82</v>
      </c>
      <c r="C40" s="26">
        <v>36</v>
      </c>
      <c r="D40" s="26">
        <v>0</v>
      </c>
      <c r="E40" s="26">
        <v>0</v>
      </c>
      <c r="F40" s="26">
        <v>0</v>
      </c>
      <c r="G40" s="199">
        <v>62</v>
      </c>
      <c r="H40" s="199">
        <v>0</v>
      </c>
      <c r="I40" s="199">
        <v>208</v>
      </c>
      <c r="J40" s="199">
        <v>0</v>
      </c>
      <c r="K40" s="199">
        <v>320</v>
      </c>
      <c r="L40" s="199">
        <v>0</v>
      </c>
      <c r="M40" s="199">
        <v>0</v>
      </c>
      <c r="N40" s="199">
        <v>0</v>
      </c>
      <c r="O40" s="199">
        <v>405.85</v>
      </c>
      <c r="P40" s="199">
        <v>0</v>
      </c>
    </row>
    <row r="41" spans="1:16">
      <c r="A41" t="s">
        <v>83</v>
      </c>
      <c r="C41" s="26">
        <v>36</v>
      </c>
      <c r="D41" s="26">
        <v>0</v>
      </c>
      <c r="E41" s="26">
        <v>0</v>
      </c>
      <c r="F41" s="26">
        <v>0</v>
      </c>
      <c r="G41" s="199">
        <v>62</v>
      </c>
      <c r="H41" s="199">
        <v>0</v>
      </c>
      <c r="I41" s="199">
        <v>208</v>
      </c>
      <c r="J41" s="199">
        <v>0</v>
      </c>
      <c r="K41" s="199">
        <v>320</v>
      </c>
      <c r="L41" s="199">
        <v>0</v>
      </c>
      <c r="M41" s="199">
        <v>0</v>
      </c>
      <c r="N41" s="199">
        <v>0</v>
      </c>
      <c r="O41" s="199">
        <v>415.85</v>
      </c>
      <c r="P41" s="199">
        <v>0</v>
      </c>
    </row>
    <row r="42" spans="1:16">
      <c r="A42" t="s">
        <v>84</v>
      </c>
      <c r="C42" s="26">
        <v>36</v>
      </c>
      <c r="D42" s="26">
        <v>0</v>
      </c>
      <c r="E42" s="26">
        <v>0</v>
      </c>
      <c r="F42" s="26">
        <v>0</v>
      </c>
      <c r="G42" s="199">
        <v>62</v>
      </c>
      <c r="H42" s="199">
        <v>0</v>
      </c>
      <c r="I42" s="199">
        <v>208</v>
      </c>
      <c r="J42" s="199">
        <v>0</v>
      </c>
      <c r="K42" s="199">
        <v>320</v>
      </c>
      <c r="L42" s="199">
        <v>0</v>
      </c>
      <c r="M42" s="199">
        <v>0</v>
      </c>
      <c r="N42" s="199">
        <v>0</v>
      </c>
      <c r="O42" s="199">
        <v>425.85</v>
      </c>
      <c r="P42" s="199">
        <v>0</v>
      </c>
    </row>
    <row r="43" spans="1:16">
      <c r="A43" t="s">
        <v>85</v>
      </c>
      <c r="C43" s="26">
        <v>36</v>
      </c>
      <c r="D43" s="26">
        <v>0</v>
      </c>
      <c r="E43" s="26">
        <v>0</v>
      </c>
      <c r="F43" s="26">
        <v>0</v>
      </c>
      <c r="G43" s="199">
        <v>62</v>
      </c>
      <c r="H43" s="199">
        <v>0</v>
      </c>
      <c r="I43" s="199">
        <v>208</v>
      </c>
      <c r="J43" s="199">
        <v>0</v>
      </c>
      <c r="K43" s="199">
        <v>320</v>
      </c>
      <c r="L43" s="199">
        <v>0</v>
      </c>
      <c r="M43" s="199">
        <v>0</v>
      </c>
      <c r="N43" s="199">
        <v>0</v>
      </c>
      <c r="O43" s="199">
        <v>421.32</v>
      </c>
      <c r="P43" s="199">
        <v>0</v>
      </c>
    </row>
    <row r="44" spans="1:16">
      <c r="A44" t="s">
        <v>86</v>
      </c>
      <c r="C44" s="26">
        <v>36</v>
      </c>
      <c r="D44" s="26">
        <v>0</v>
      </c>
      <c r="E44" s="26">
        <v>0</v>
      </c>
      <c r="F44" s="26">
        <v>0</v>
      </c>
      <c r="G44" s="199">
        <v>62</v>
      </c>
      <c r="H44" s="199">
        <v>0</v>
      </c>
      <c r="I44" s="199">
        <v>208</v>
      </c>
      <c r="J44" s="199">
        <v>0</v>
      </c>
      <c r="K44" s="199">
        <v>320</v>
      </c>
      <c r="L44" s="199">
        <v>0</v>
      </c>
      <c r="M44" s="199">
        <v>0</v>
      </c>
      <c r="N44" s="199">
        <v>0</v>
      </c>
      <c r="O44" s="199">
        <v>410.85</v>
      </c>
      <c r="P44" s="199">
        <v>0</v>
      </c>
    </row>
    <row r="45" spans="1:16">
      <c r="A45" t="s">
        <v>87</v>
      </c>
      <c r="C45" s="26">
        <v>36</v>
      </c>
      <c r="D45" s="26">
        <v>0</v>
      </c>
      <c r="E45" s="26">
        <v>0</v>
      </c>
      <c r="F45" s="26">
        <v>0</v>
      </c>
      <c r="G45" s="199">
        <v>62</v>
      </c>
      <c r="H45" s="199">
        <v>0</v>
      </c>
      <c r="I45" s="199">
        <v>208</v>
      </c>
      <c r="J45" s="199">
        <v>0</v>
      </c>
      <c r="K45" s="199">
        <v>320</v>
      </c>
      <c r="L45" s="199">
        <v>0</v>
      </c>
      <c r="M45" s="199">
        <v>0</v>
      </c>
      <c r="N45" s="199">
        <v>0</v>
      </c>
      <c r="O45" s="199">
        <v>410.85</v>
      </c>
      <c r="P45" s="199">
        <v>0</v>
      </c>
    </row>
    <row r="46" spans="1:16">
      <c r="A46" t="s">
        <v>88</v>
      </c>
      <c r="C46" s="26">
        <v>36</v>
      </c>
      <c r="D46" s="26">
        <v>0</v>
      </c>
      <c r="E46" s="26">
        <v>0</v>
      </c>
      <c r="F46" s="26">
        <v>0</v>
      </c>
      <c r="G46" s="199">
        <v>62</v>
      </c>
      <c r="H46" s="199">
        <v>0</v>
      </c>
      <c r="I46" s="199">
        <v>208</v>
      </c>
      <c r="J46" s="199">
        <v>0</v>
      </c>
      <c r="K46" s="199">
        <v>320</v>
      </c>
      <c r="L46" s="199">
        <v>0</v>
      </c>
      <c r="M46" s="199">
        <v>0</v>
      </c>
      <c r="N46" s="199">
        <v>0</v>
      </c>
      <c r="O46" s="199">
        <v>400</v>
      </c>
      <c r="P46" s="199">
        <v>0</v>
      </c>
    </row>
    <row r="47" spans="1:16">
      <c r="A47" t="s">
        <v>89</v>
      </c>
      <c r="C47" s="26">
        <v>36</v>
      </c>
      <c r="D47" s="26">
        <v>0</v>
      </c>
      <c r="E47" s="26">
        <v>0</v>
      </c>
      <c r="F47" s="26">
        <v>0</v>
      </c>
      <c r="G47" s="199">
        <v>62</v>
      </c>
      <c r="H47" s="199">
        <v>0</v>
      </c>
      <c r="I47" s="199">
        <v>208</v>
      </c>
      <c r="J47" s="199">
        <v>0</v>
      </c>
      <c r="K47" s="199">
        <v>320</v>
      </c>
      <c r="L47" s="199">
        <v>0</v>
      </c>
      <c r="M47" s="199">
        <v>0</v>
      </c>
      <c r="N47" s="199">
        <v>0</v>
      </c>
      <c r="O47" s="199">
        <v>400</v>
      </c>
      <c r="P47" s="199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199">
        <v>62</v>
      </c>
      <c r="H48" s="199">
        <v>0</v>
      </c>
      <c r="I48" s="199">
        <v>208</v>
      </c>
      <c r="J48" s="199">
        <v>0</v>
      </c>
      <c r="K48" s="199">
        <v>320</v>
      </c>
      <c r="L48" s="199">
        <v>0</v>
      </c>
      <c r="M48" s="199">
        <v>0</v>
      </c>
      <c r="N48" s="199">
        <v>0</v>
      </c>
      <c r="O48" s="199">
        <v>400</v>
      </c>
      <c r="P48" s="199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199">
        <v>62</v>
      </c>
      <c r="H49" s="199">
        <v>0</v>
      </c>
      <c r="I49" s="199">
        <v>208</v>
      </c>
      <c r="J49" s="199">
        <v>0</v>
      </c>
      <c r="K49" s="199">
        <v>320</v>
      </c>
      <c r="L49" s="199">
        <v>0</v>
      </c>
      <c r="M49" s="199">
        <v>0</v>
      </c>
      <c r="N49" s="199">
        <v>0</v>
      </c>
      <c r="O49" s="199">
        <v>431.32</v>
      </c>
      <c r="P49" s="199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199">
        <v>62</v>
      </c>
      <c r="H50" s="199">
        <v>0</v>
      </c>
      <c r="I50" s="199">
        <v>208</v>
      </c>
      <c r="J50" s="199">
        <v>0</v>
      </c>
      <c r="K50" s="199">
        <v>320</v>
      </c>
      <c r="L50" s="199">
        <v>0</v>
      </c>
      <c r="M50" s="199">
        <v>0</v>
      </c>
      <c r="N50" s="199">
        <v>0</v>
      </c>
      <c r="O50" s="199">
        <v>420.85</v>
      </c>
      <c r="P50" s="199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199">
        <v>62</v>
      </c>
      <c r="H51" s="199">
        <v>0</v>
      </c>
      <c r="I51" s="199">
        <v>208</v>
      </c>
      <c r="J51" s="199">
        <v>0</v>
      </c>
      <c r="K51" s="199">
        <v>320</v>
      </c>
      <c r="L51" s="199">
        <v>0</v>
      </c>
      <c r="M51" s="199">
        <v>0</v>
      </c>
      <c r="N51" s="199">
        <v>0</v>
      </c>
      <c r="O51" s="199">
        <v>408.4</v>
      </c>
      <c r="P51" s="199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199">
        <v>62</v>
      </c>
      <c r="H52" s="199">
        <v>0</v>
      </c>
      <c r="I52" s="199">
        <v>208</v>
      </c>
      <c r="J52" s="199">
        <v>0</v>
      </c>
      <c r="K52" s="199">
        <v>320</v>
      </c>
      <c r="L52" s="199">
        <v>0</v>
      </c>
      <c r="M52" s="199">
        <v>0</v>
      </c>
      <c r="N52" s="199">
        <v>0</v>
      </c>
      <c r="O52" s="199">
        <v>408.4</v>
      </c>
      <c r="P52" s="199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199">
        <v>62</v>
      </c>
      <c r="H53" s="199">
        <v>0</v>
      </c>
      <c r="I53" s="199">
        <v>229.93</v>
      </c>
      <c r="J53" s="199">
        <v>0</v>
      </c>
      <c r="K53" s="199">
        <v>320</v>
      </c>
      <c r="L53" s="199">
        <v>0</v>
      </c>
      <c r="M53" s="199">
        <v>0</v>
      </c>
      <c r="N53" s="199">
        <v>0</v>
      </c>
      <c r="O53" s="199">
        <v>478.4</v>
      </c>
      <c r="P53" s="199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199">
        <v>62</v>
      </c>
      <c r="H54" s="199">
        <v>0</v>
      </c>
      <c r="I54" s="199">
        <v>229.93</v>
      </c>
      <c r="J54" s="199">
        <v>0</v>
      </c>
      <c r="K54" s="199">
        <v>320</v>
      </c>
      <c r="L54" s="199">
        <v>0</v>
      </c>
      <c r="M54" s="199">
        <v>0</v>
      </c>
      <c r="N54" s="199">
        <v>0</v>
      </c>
      <c r="O54" s="199">
        <v>478.4</v>
      </c>
      <c r="P54" s="199">
        <v>0</v>
      </c>
    </row>
    <row r="55" spans="1:16">
      <c r="A55" t="s">
        <v>97</v>
      </c>
      <c r="C55" s="26">
        <v>34</v>
      </c>
      <c r="D55" s="26">
        <v>0</v>
      </c>
      <c r="E55" s="26">
        <v>0</v>
      </c>
      <c r="F55" s="26">
        <v>0</v>
      </c>
      <c r="G55" s="199">
        <v>62</v>
      </c>
      <c r="H55" s="199">
        <v>0</v>
      </c>
      <c r="I55" s="199">
        <v>231.75</v>
      </c>
      <c r="J55" s="199">
        <v>0</v>
      </c>
      <c r="K55" s="199">
        <v>320</v>
      </c>
      <c r="L55" s="199">
        <v>0</v>
      </c>
      <c r="M55" s="199">
        <v>0</v>
      </c>
      <c r="N55" s="199">
        <v>0</v>
      </c>
      <c r="O55" s="199">
        <v>488.14</v>
      </c>
      <c r="P55" s="199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199">
        <v>62</v>
      </c>
      <c r="H56" s="199">
        <v>0</v>
      </c>
      <c r="I56" s="199">
        <v>229.93</v>
      </c>
      <c r="J56" s="199">
        <v>0</v>
      </c>
      <c r="K56" s="199">
        <v>320</v>
      </c>
      <c r="L56" s="199">
        <v>0</v>
      </c>
      <c r="M56" s="199">
        <v>0</v>
      </c>
      <c r="N56" s="199">
        <v>0</v>
      </c>
      <c r="O56" s="199">
        <v>478.4</v>
      </c>
      <c r="P56" s="199">
        <v>0</v>
      </c>
    </row>
    <row r="57" spans="1:16">
      <c r="A57" t="s">
        <v>99</v>
      </c>
      <c r="C57" s="26">
        <v>34</v>
      </c>
      <c r="D57" s="26">
        <v>0</v>
      </c>
      <c r="E57" s="26">
        <v>0</v>
      </c>
      <c r="F57" s="26">
        <v>0</v>
      </c>
      <c r="G57" s="199">
        <v>62</v>
      </c>
      <c r="H57" s="199">
        <v>0</v>
      </c>
      <c r="I57" s="199">
        <v>229.93</v>
      </c>
      <c r="J57" s="199">
        <v>0</v>
      </c>
      <c r="K57" s="199">
        <v>320</v>
      </c>
      <c r="L57" s="199">
        <v>0</v>
      </c>
      <c r="M57" s="199">
        <v>0</v>
      </c>
      <c r="N57" s="199">
        <v>0</v>
      </c>
      <c r="O57" s="199">
        <v>478.4</v>
      </c>
      <c r="P57" s="199">
        <v>0</v>
      </c>
    </row>
    <row r="58" spans="1:16">
      <c r="A58" t="s">
        <v>100</v>
      </c>
      <c r="C58" s="26">
        <v>34</v>
      </c>
      <c r="D58" s="26">
        <v>0</v>
      </c>
      <c r="E58" s="26">
        <v>0</v>
      </c>
      <c r="F58" s="26">
        <v>0</v>
      </c>
      <c r="G58" s="199">
        <v>62</v>
      </c>
      <c r="H58" s="199">
        <v>0</v>
      </c>
      <c r="I58" s="199">
        <v>226</v>
      </c>
      <c r="J58" s="199">
        <v>0</v>
      </c>
      <c r="K58" s="199">
        <v>320</v>
      </c>
      <c r="L58" s="199">
        <v>0</v>
      </c>
      <c r="M58" s="199">
        <v>0</v>
      </c>
      <c r="N58" s="199">
        <v>0</v>
      </c>
      <c r="O58" s="199">
        <v>478.4</v>
      </c>
      <c r="P58" s="199">
        <v>0</v>
      </c>
    </row>
    <row r="59" spans="1:16">
      <c r="A59" t="s">
        <v>101</v>
      </c>
      <c r="C59" s="26">
        <v>34</v>
      </c>
      <c r="D59" s="26">
        <v>0</v>
      </c>
      <c r="E59" s="26">
        <v>0</v>
      </c>
      <c r="F59" s="26">
        <v>0</v>
      </c>
      <c r="G59" s="199">
        <v>62</v>
      </c>
      <c r="H59" s="199">
        <v>0</v>
      </c>
      <c r="I59" s="199">
        <v>226</v>
      </c>
      <c r="J59" s="199">
        <v>0</v>
      </c>
      <c r="K59" s="199">
        <v>320</v>
      </c>
      <c r="L59" s="199">
        <v>0</v>
      </c>
      <c r="M59" s="199">
        <v>0</v>
      </c>
      <c r="N59" s="199">
        <v>0</v>
      </c>
      <c r="O59" s="199">
        <v>478.4</v>
      </c>
      <c r="P59" s="199">
        <v>0</v>
      </c>
    </row>
    <row r="60" spans="1:16">
      <c r="A60" t="s">
        <v>102</v>
      </c>
      <c r="C60" s="26">
        <v>34</v>
      </c>
      <c r="D60" s="26">
        <v>0</v>
      </c>
      <c r="E60" s="26">
        <v>0</v>
      </c>
      <c r="F60" s="26">
        <v>0</v>
      </c>
      <c r="G60" s="199">
        <v>62</v>
      </c>
      <c r="H60" s="199">
        <v>0</v>
      </c>
      <c r="I60" s="199">
        <v>226</v>
      </c>
      <c r="J60" s="199">
        <v>0</v>
      </c>
      <c r="K60" s="199">
        <v>320</v>
      </c>
      <c r="L60" s="199">
        <v>0</v>
      </c>
      <c r="M60" s="199">
        <v>0</v>
      </c>
      <c r="N60" s="199">
        <v>0</v>
      </c>
      <c r="O60" s="199">
        <v>478.4</v>
      </c>
      <c r="P60" s="199">
        <v>0</v>
      </c>
    </row>
    <row r="61" spans="1:16">
      <c r="A61" t="s">
        <v>103</v>
      </c>
      <c r="C61" s="26">
        <v>34</v>
      </c>
      <c r="D61" s="26">
        <v>0</v>
      </c>
      <c r="E61" s="26">
        <v>0</v>
      </c>
      <c r="F61" s="26">
        <v>0</v>
      </c>
      <c r="G61" s="199">
        <v>62</v>
      </c>
      <c r="H61" s="199">
        <v>0</v>
      </c>
      <c r="I61" s="199">
        <v>226</v>
      </c>
      <c r="J61" s="199">
        <v>0</v>
      </c>
      <c r="K61" s="199">
        <v>320</v>
      </c>
      <c r="L61" s="199">
        <v>0</v>
      </c>
      <c r="M61" s="199">
        <v>0</v>
      </c>
      <c r="N61" s="199">
        <v>0</v>
      </c>
      <c r="O61" s="199">
        <v>510.14</v>
      </c>
      <c r="P61" s="199">
        <v>0</v>
      </c>
    </row>
    <row r="62" spans="1:16">
      <c r="A62" t="s">
        <v>104</v>
      </c>
      <c r="C62" s="26">
        <v>34</v>
      </c>
      <c r="D62" s="26">
        <v>0</v>
      </c>
      <c r="E62" s="26">
        <v>0</v>
      </c>
      <c r="F62" s="26">
        <v>0</v>
      </c>
      <c r="G62" s="199">
        <v>62</v>
      </c>
      <c r="H62" s="199">
        <v>0</v>
      </c>
      <c r="I62" s="199">
        <v>226</v>
      </c>
      <c r="J62" s="199">
        <v>0</v>
      </c>
      <c r="K62" s="199">
        <v>320</v>
      </c>
      <c r="L62" s="199">
        <v>0</v>
      </c>
      <c r="M62" s="199">
        <v>0</v>
      </c>
      <c r="N62" s="199">
        <v>0</v>
      </c>
      <c r="O62" s="199">
        <v>544.4</v>
      </c>
      <c r="P62" s="199">
        <v>0</v>
      </c>
    </row>
    <row r="63" spans="1:16">
      <c r="A63" t="s">
        <v>105</v>
      </c>
      <c r="C63" s="26">
        <v>34</v>
      </c>
      <c r="D63" s="26">
        <v>0</v>
      </c>
      <c r="E63" s="26">
        <v>0</v>
      </c>
      <c r="F63" s="26">
        <v>0</v>
      </c>
      <c r="G63" s="199">
        <v>62</v>
      </c>
      <c r="H63" s="199">
        <v>0</v>
      </c>
      <c r="I63" s="199">
        <v>226</v>
      </c>
      <c r="J63" s="199">
        <v>0</v>
      </c>
      <c r="K63" s="199">
        <v>320</v>
      </c>
      <c r="L63" s="199">
        <v>0</v>
      </c>
      <c r="M63" s="199">
        <v>0</v>
      </c>
      <c r="N63" s="199">
        <v>0</v>
      </c>
      <c r="O63" s="199">
        <v>544.4</v>
      </c>
      <c r="P63" s="199">
        <v>0</v>
      </c>
    </row>
    <row r="64" spans="1:16">
      <c r="A64" t="s">
        <v>106</v>
      </c>
      <c r="C64" s="26">
        <v>35</v>
      </c>
      <c r="D64" s="26">
        <v>0</v>
      </c>
      <c r="E64" s="26">
        <v>0</v>
      </c>
      <c r="F64" s="26">
        <v>0</v>
      </c>
      <c r="G64" s="199">
        <v>62</v>
      </c>
      <c r="H64" s="199">
        <v>0</v>
      </c>
      <c r="I64" s="199">
        <v>226</v>
      </c>
      <c r="J64" s="199">
        <v>0</v>
      </c>
      <c r="K64" s="199">
        <v>320</v>
      </c>
      <c r="L64" s="199">
        <v>0</v>
      </c>
      <c r="M64" s="199">
        <v>0</v>
      </c>
      <c r="N64" s="199">
        <v>0</v>
      </c>
      <c r="O64" s="199">
        <v>526.4</v>
      </c>
      <c r="P64" s="199">
        <v>0</v>
      </c>
    </row>
    <row r="65" spans="1:16">
      <c r="A65" t="s">
        <v>107</v>
      </c>
      <c r="C65" s="26">
        <v>35</v>
      </c>
      <c r="D65" s="26">
        <v>0</v>
      </c>
      <c r="E65" s="26">
        <v>0</v>
      </c>
      <c r="F65" s="26">
        <v>0</v>
      </c>
      <c r="G65" s="199">
        <v>62</v>
      </c>
      <c r="H65" s="199">
        <v>0</v>
      </c>
      <c r="I65" s="199">
        <v>226</v>
      </c>
      <c r="J65" s="199">
        <v>0</v>
      </c>
      <c r="K65" s="199">
        <v>320</v>
      </c>
      <c r="L65" s="199">
        <v>0</v>
      </c>
      <c r="M65" s="199">
        <v>0</v>
      </c>
      <c r="N65" s="199">
        <v>0</v>
      </c>
      <c r="O65" s="199">
        <v>519.9</v>
      </c>
      <c r="P65" s="199">
        <v>0</v>
      </c>
    </row>
    <row r="66" spans="1:16">
      <c r="A66" t="s">
        <v>108</v>
      </c>
      <c r="C66" s="26">
        <v>35</v>
      </c>
      <c r="D66" s="26">
        <v>0</v>
      </c>
      <c r="E66" s="26">
        <v>0</v>
      </c>
      <c r="F66" s="26">
        <v>0</v>
      </c>
      <c r="G66" s="199">
        <v>62</v>
      </c>
      <c r="H66" s="199">
        <v>0</v>
      </c>
      <c r="I66" s="199">
        <v>226</v>
      </c>
      <c r="J66" s="199">
        <v>0</v>
      </c>
      <c r="K66" s="199">
        <v>320</v>
      </c>
      <c r="L66" s="199">
        <v>0</v>
      </c>
      <c r="M66" s="199">
        <v>0</v>
      </c>
      <c r="N66" s="199">
        <v>0</v>
      </c>
      <c r="O66" s="199">
        <v>581.9</v>
      </c>
      <c r="P66" s="199">
        <v>0</v>
      </c>
    </row>
    <row r="67" spans="1:16">
      <c r="A67" t="s">
        <v>109</v>
      </c>
      <c r="C67" s="26">
        <v>35</v>
      </c>
      <c r="D67" s="26">
        <v>0</v>
      </c>
      <c r="E67" s="26">
        <v>0</v>
      </c>
      <c r="F67" s="26">
        <v>0</v>
      </c>
      <c r="G67" s="199">
        <v>62</v>
      </c>
      <c r="H67" s="199">
        <v>0</v>
      </c>
      <c r="I67" s="199">
        <v>226</v>
      </c>
      <c r="J67" s="199">
        <v>0</v>
      </c>
      <c r="K67" s="199">
        <v>320</v>
      </c>
      <c r="L67" s="199">
        <v>0</v>
      </c>
      <c r="M67" s="199">
        <v>0</v>
      </c>
      <c r="N67" s="199">
        <v>0</v>
      </c>
      <c r="O67" s="199">
        <v>572.9</v>
      </c>
      <c r="P67" s="199">
        <v>0</v>
      </c>
    </row>
    <row r="68" spans="1:16">
      <c r="A68" t="s">
        <v>110</v>
      </c>
      <c r="C68" s="26">
        <v>35</v>
      </c>
      <c r="D68" s="26">
        <v>0</v>
      </c>
      <c r="E68" s="26">
        <v>0</v>
      </c>
      <c r="F68" s="26">
        <v>0</v>
      </c>
      <c r="G68" s="199">
        <v>62</v>
      </c>
      <c r="H68" s="199">
        <v>0</v>
      </c>
      <c r="I68" s="199">
        <v>226</v>
      </c>
      <c r="J68" s="199">
        <v>0</v>
      </c>
      <c r="K68" s="199">
        <v>320</v>
      </c>
      <c r="L68" s="199">
        <v>0</v>
      </c>
      <c r="M68" s="199">
        <v>0</v>
      </c>
      <c r="N68" s="199">
        <v>0</v>
      </c>
      <c r="O68" s="199">
        <v>552.9</v>
      </c>
      <c r="P68" s="199">
        <v>0</v>
      </c>
    </row>
    <row r="69" spans="1:16">
      <c r="A69" t="s">
        <v>111</v>
      </c>
      <c r="C69" s="26">
        <v>35</v>
      </c>
      <c r="D69" s="26">
        <v>0</v>
      </c>
      <c r="E69" s="26">
        <v>0</v>
      </c>
      <c r="F69" s="26">
        <v>0</v>
      </c>
      <c r="G69" s="199">
        <v>62</v>
      </c>
      <c r="H69" s="199">
        <v>0</v>
      </c>
      <c r="I69" s="199">
        <v>226</v>
      </c>
      <c r="J69" s="199">
        <v>0</v>
      </c>
      <c r="K69" s="199">
        <v>320</v>
      </c>
      <c r="L69" s="199">
        <v>0</v>
      </c>
      <c r="M69" s="199">
        <v>0</v>
      </c>
      <c r="N69" s="199">
        <v>0</v>
      </c>
      <c r="O69" s="199">
        <v>551.75</v>
      </c>
      <c r="P69" s="199">
        <v>0</v>
      </c>
    </row>
    <row r="70" spans="1:16">
      <c r="A70" t="s">
        <v>112</v>
      </c>
      <c r="C70" s="26">
        <v>35</v>
      </c>
      <c r="D70" s="26">
        <v>0</v>
      </c>
      <c r="E70" s="26">
        <v>0</v>
      </c>
      <c r="F70" s="26">
        <v>0</v>
      </c>
      <c r="G70" s="199">
        <v>62</v>
      </c>
      <c r="H70" s="199">
        <v>0</v>
      </c>
      <c r="I70" s="199">
        <v>226</v>
      </c>
      <c r="J70" s="199">
        <v>0</v>
      </c>
      <c r="K70" s="199">
        <v>320</v>
      </c>
      <c r="L70" s="199">
        <v>0</v>
      </c>
      <c r="M70" s="199">
        <v>0</v>
      </c>
      <c r="N70" s="199">
        <v>0</v>
      </c>
      <c r="O70" s="199">
        <v>557.67999999999995</v>
      </c>
      <c r="P70" s="199">
        <v>0</v>
      </c>
    </row>
    <row r="71" spans="1:16">
      <c r="A71" t="s">
        <v>113</v>
      </c>
      <c r="C71" s="26">
        <v>35</v>
      </c>
      <c r="D71" s="26">
        <v>0</v>
      </c>
      <c r="E71" s="26">
        <v>0</v>
      </c>
      <c r="F71" s="26">
        <v>0</v>
      </c>
      <c r="G71" s="199">
        <v>62</v>
      </c>
      <c r="H71" s="199">
        <v>0</v>
      </c>
      <c r="I71" s="199">
        <v>226</v>
      </c>
      <c r="J71" s="199">
        <v>0</v>
      </c>
      <c r="K71" s="199">
        <v>320</v>
      </c>
      <c r="L71" s="199">
        <v>0</v>
      </c>
      <c r="M71" s="199">
        <v>0</v>
      </c>
      <c r="N71" s="199">
        <v>0</v>
      </c>
      <c r="O71" s="199">
        <v>531.4</v>
      </c>
      <c r="P71" s="199">
        <v>0</v>
      </c>
    </row>
    <row r="72" spans="1:16">
      <c r="A72" t="s">
        <v>114</v>
      </c>
      <c r="C72" s="26">
        <v>35</v>
      </c>
      <c r="D72" s="26">
        <v>0</v>
      </c>
      <c r="E72" s="26">
        <v>0</v>
      </c>
      <c r="F72" s="26">
        <v>0</v>
      </c>
      <c r="G72" s="199">
        <v>62</v>
      </c>
      <c r="H72" s="199">
        <v>0</v>
      </c>
      <c r="I72" s="199">
        <v>226</v>
      </c>
      <c r="J72" s="199">
        <v>0</v>
      </c>
      <c r="K72" s="199">
        <v>320</v>
      </c>
      <c r="L72" s="199">
        <v>0</v>
      </c>
      <c r="M72" s="199">
        <v>0</v>
      </c>
      <c r="N72" s="199">
        <v>0</v>
      </c>
      <c r="O72" s="199">
        <v>518.4</v>
      </c>
      <c r="P72" s="199">
        <v>0</v>
      </c>
    </row>
    <row r="73" spans="1:16">
      <c r="A73" t="s">
        <v>115</v>
      </c>
      <c r="C73" s="26">
        <v>35</v>
      </c>
      <c r="D73" s="26">
        <v>0</v>
      </c>
      <c r="E73" s="26">
        <v>0</v>
      </c>
      <c r="F73" s="26">
        <v>0</v>
      </c>
      <c r="G73" s="199">
        <v>62</v>
      </c>
      <c r="H73" s="199">
        <v>0</v>
      </c>
      <c r="I73" s="199">
        <v>226</v>
      </c>
      <c r="J73" s="199">
        <v>0</v>
      </c>
      <c r="K73" s="199">
        <v>320</v>
      </c>
      <c r="L73" s="199">
        <v>0</v>
      </c>
      <c r="M73" s="199">
        <v>0</v>
      </c>
      <c r="N73" s="199">
        <v>0</v>
      </c>
      <c r="O73" s="199">
        <v>585.64</v>
      </c>
      <c r="P73" s="199">
        <v>0</v>
      </c>
    </row>
    <row r="74" spans="1:16">
      <c r="A74" t="s">
        <v>116</v>
      </c>
      <c r="C74" s="26">
        <v>35</v>
      </c>
      <c r="D74" s="26">
        <v>0</v>
      </c>
      <c r="E74" s="26">
        <v>0</v>
      </c>
      <c r="F74" s="26">
        <v>0</v>
      </c>
      <c r="G74" s="199">
        <v>62</v>
      </c>
      <c r="H74" s="199">
        <v>0</v>
      </c>
      <c r="I74" s="199">
        <v>226</v>
      </c>
      <c r="J74" s="199">
        <v>0</v>
      </c>
      <c r="K74" s="199">
        <v>320</v>
      </c>
      <c r="L74" s="199">
        <v>0</v>
      </c>
      <c r="M74" s="199">
        <v>0</v>
      </c>
      <c r="N74" s="199">
        <v>0</v>
      </c>
      <c r="O74" s="199">
        <v>567.64</v>
      </c>
      <c r="P74" s="199">
        <v>0</v>
      </c>
    </row>
    <row r="75" spans="1:16">
      <c r="A75" t="s">
        <v>117</v>
      </c>
      <c r="C75" s="26">
        <v>34.08</v>
      </c>
      <c r="D75" s="26">
        <v>0</v>
      </c>
      <c r="E75" s="26">
        <v>0</v>
      </c>
      <c r="F75" s="26">
        <v>0</v>
      </c>
      <c r="G75" s="199">
        <v>62</v>
      </c>
      <c r="H75" s="199">
        <v>0</v>
      </c>
      <c r="I75" s="199">
        <v>221.54</v>
      </c>
      <c r="J75" s="199">
        <v>0</v>
      </c>
      <c r="K75" s="199">
        <v>320</v>
      </c>
      <c r="L75" s="199">
        <v>0</v>
      </c>
      <c r="M75" s="199">
        <v>0</v>
      </c>
      <c r="N75" s="199">
        <v>0</v>
      </c>
      <c r="O75" s="199">
        <v>600</v>
      </c>
      <c r="P75" s="199">
        <v>0</v>
      </c>
    </row>
    <row r="76" spans="1:16">
      <c r="A76" t="s">
        <v>118</v>
      </c>
      <c r="C76" s="26">
        <v>35</v>
      </c>
      <c r="D76" s="26">
        <v>0</v>
      </c>
      <c r="E76" s="26">
        <v>0</v>
      </c>
      <c r="F76" s="26">
        <v>0</v>
      </c>
      <c r="G76" s="199">
        <v>62</v>
      </c>
      <c r="H76" s="199">
        <v>0</v>
      </c>
      <c r="I76" s="199">
        <v>226</v>
      </c>
      <c r="J76" s="199">
        <v>0</v>
      </c>
      <c r="K76" s="199">
        <v>320</v>
      </c>
      <c r="L76" s="199">
        <v>0</v>
      </c>
      <c r="M76" s="199">
        <v>0</v>
      </c>
      <c r="N76" s="199">
        <v>0</v>
      </c>
      <c r="O76" s="199">
        <v>600</v>
      </c>
      <c r="P76" s="199">
        <v>0</v>
      </c>
    </row>
    <row r="77" spans="1:16">
      <c r="A77" t="s">
        <v>119</v>
      </c>
      <c r="C77" s="26">
        <v>35</v>
      </c>
      <c r="D77" s="26">
        <v>0</v>
      </c>
      <c r="E77" s="26">
        <v>0</v>
      </c>
      <c r="F77" s="26">
        <v>0</v>
      </c>
      <c r="G77" s="199">
        <v>62</v>
      </c>
      <c r="H77" s="199">
        <v>0</v>
      </c>
      <c r="I77" s="199">
        <v>226</v>
      </c>
      <c r="J77" s="199">
        <v>0</v>
      </c>
      <c r="K77" s="199">
        <v>320</v>
      </c>
      <c r="L77" s="199">
        <v>0</v>
      </c>
      <c r="M77" s="199">
        <v>0</v>
      </c>
      <c r="N77" s="199">
        <v>0</v>
      </c>
      <c r="O77" s="199">
        <v>600</v>
      </c>
      <c r="P77" s="199">
        <v>0</v>
      </c>
    </row>
    <row r="78" spans="1:16">
      <c r="A78" t="s">
        <v>120</v>
      </c>
      <c r="C78" s="26">
        <v>35</v>
      </c>
      <c r="D78" s="26">
        <v>0</v>
      </c>
      <c r="E78" s="26">
        <v>0</v>
      </c>
      <c r="F78" s="26">
        <v>0</v>
      </c>
      <c r="G78" s="199">
        <v>62</v>
      </c>
      <c r="H78" s="199">
        <v>0</v>
      </c>
      <c r="I78" s="199">
        <v>226</v>
      </c>
      <c r="J78" s="199">
        <v>0</v>
      </c>
      <c r="K78" s="199">
        <v>320</v>
      </c>
      <c r="L78" s="199">
        <v>0</v>
      </c>
      <c r="M78" s="199">
        <v>0</v>
      </c>
      <c r="N78" s="199">
        <v>0</v>
      </c>
      <c r="O78" s="199">
        <v>600</v>
      </c>
      <c r="P78" s="199">
        <v>0</v>
      </c>
    </row>
    <row r="79" spans="1:16">
      <c r="A79" t="s">
        <v>121</v>
      </c>
      <c r="C79" s="26">
        <v>35</v>
      </c>
      <c r="D79" s="26">
        <v>0</v>
      </c>
      <c r="E79" s="26">
        <v>0</v>
      </c>
      <c r="F79" s="26">
        <v>0</v>
      </c>
      <c r="G79" s="199">
        <v>62</v>
      </c>
      <c r="H79" s="199">
        <v>0</v>
      </c>
      <c r="I79" s="199">
        <v>238</v>
      </c>
      <c r="J79" s="199">
        <v>0</v>
      </c>
      <c r="K79" s="199">
        <v>320</v>
      </c>
      <c r="L79" s="199">
        <v>0</v>
      </c>
      <c r="M79" s="199">
        <v>0</v>
      </c>
      <c r="N79" s="199">
        <v>0</v>
      </c>
      <c r="O79" s="199">
        <v>547.85</v>
      </c>
      <c r="P79" s="199">
        <v>0</v>
      </c>
    </row>
    <row r="80" spans="1:16">
      <c r="A80" t="s">
        <v>122</v>
      </c>
      <c r="C80" s="26">
        <v>35</v>
      </c>
      <c r="D80" s="26">
        <v>0</v>
      </c>
      <c r="E80" s="26">
        <v>0</v>
      </c>
      <c r="F80" s="26">
        <v>0</v>
      </c>
      <c r="G80" s="199">
        <v>62</v>
      </c>
      <c r="H80" s="199">
        <v>0</v>
      </c>
      <c r="I80" s="199">
        <v>238</v>
      </c>
      <c r="J80" s="199">
        <v>0</v>
      </c>
      <c r="K80" s="199">
        <v>320</v>
      </c>
      <c r="L80" s="199">
        <v>0</v>
      </c>
      <c r="M80" s="199">
        <v>0</v>
      </c>
      <c r="N80" s="199">
        <v>0</v>
      </c>
      <c r="O80" s="199">
        <v>565.85</v>
      </c>
      <c r="P80" s="199">
        <v>0</v>
      </c>
    </row>
    <row r="81" spans="1:16">
      <c r="A81" t="s">
        <v>123</v>
      </c>
      <c r="C81" s="26">
        <v>33</v>
      </c>
      <c r="D81" s="26">
        <v>0</v>
      </c>
      <c r="E81" s="26">
        <v>0</v>
      </c>
      <c r="F81" s="26">
        <v>0</v>
      </c>
      <c r="G81" s="199">
        <v>62</v>
      </c>
      <c r="H81" s="199">
        <v>0</v>
      </c>
      <c r="I81" s="199">
        <v>238</v>
      </c>
      <c r="J81" s="199">
        <v>0</v>
      </c>
      <c r="K81" s="199">
        <v>320</v>
      </c>
      <c r="L81" s="199">
        <v>0</v>
      </c>
      <c r="M81" s="199">
        <v>0</v>
      </c>
      <c r="N81" s="199">
        <v>0</v>
      </c>
      <c r="O81" s="199">
        <v>600</v>
      </c>
      <c r="P81" s="199">
        <v>0</v>
      </c>
    </row>
    <row r="82" spans="1:16">
      <c r="A82" t="s">
        <v>124</v>
      </c>
      <c r="C82" s="26">
        <v>34</v>
      </c>
      <c r="D82" s="26">
        <v>0</v>
      </c>
      <c r="E82" s="26">
        <v>0</v>
      </c>
      <c r="F82" s="26">
        <v>0</v>
      </c>
      <c r="G82" s="199">
        <v>62</v>
      </c>
      <c r="H82" s="199">
        <v>0</v>
      </c>
      <c r="I82" s="199">
        <v>238</v>
      </c>
      <c r="J82" s="199">
        <v>0</v>
      </c>
      <c r="K82" s="199">
        <v>320</v>
      </c>
      <c r="L82" s="199">
        <v>0</v>
      </c>
      <c r="M82" s="199">
        <v>0</v>
      </c>
      <c r="N82" s="199">
        <v>0</v>
      </c>
      <c r="O82" s="199">
        <v>571.85</v>
      </c>
      <c r="P82" s="199">
        <v>0</v>
      </c>
    </row>
    <row r="83" spans="1:16">
      <c r="A83" t="s">
        <v>125</v>
      </c>
      <c r="C83" s="26">
        <v>34</v>
      </c>
      <c r="D83" s="26">
        <v>0</v>
      </c>
      <c r="E83" s="26">
        <v>0</v>
      </c>
      <c r="F83" s="26">
        <v>0</v>
      </c>
      <c r="G83" s="199">
        <v>62</v>
      </c>
      <c r="H83" s="199">
        <v>0</v>
      </c>
      <c r="I83" s="199">
        <v>238</v>
      </c>
      <c r="J83" s="199">
        <v>0</v>
      </c>
      <c r="K83" s="199">
        <v>320</v>
      </c>
      <c r="L83" s="199">
        <v>0</v>
      </c>
      <c r="M83" s="199">
        <v>0</v>
      </c>
      <c r="N83" s="199">
        <v>0</v>
      </c>
      <c r="O83" s="199">
        <v>600</v>
      </c>
      <c r="P83" s="199">
        <v>0</v>
      </c>
    </row>
    <row r="84" spans="1:16">
      <c r="A84" t="s">
        <v>126</v>
      </c>
      <c r="C84" s="26">
        <v>34</v>
      </c>
      <c r="D84" s="26">
        <v>0</v>
      </c>
      <c r="E84" s="26">
        <v>0</v>
      </c>
      <c r="F84" s="26">
        <v>0</v>
      </c>
      <c r="G84" s="199">
        <v>62</v>
      </c>
      <c r="H84" s="199">
        <v>0</v>
      </c>
      <c r="I84" s="199">
        <v>238</v>
      </c>
      <c r="J84" s="199">
        <v>0</v>
      </c>
      <c r="K84" s="199">
        <v>320</v>
      </c>
      <c r="L84" s="199">
        <v>0</v>
      </c>
      <c r="M84" s="199">
        <v>0</v>
      </c>
      <c r="N84" s="199">
        <v>0</v>
      </c>
      <c r="O84" s="199">
        <v>600</v>
      </c>
      <c r="P84" s="199">
        <v>0</v>
      </c>
    </row>
    <row r="85" spans="1:16">
      <c r="A85" t="s">
        <v>127</v>
      </c>
      <c r="C85" s="26">
        <v>34</v>
      </c>
      <c r="D85" s="26">
        <v>0</v>
      </c>
      <c r="E85" s="26">
        <v>0</v>
      </c>
      <c r="F85" s="26">
        <v>0</v>
      </c>
      <c r="G85" s="199">
        <v>62</v>
      </c>
      <c r="H85" s="199">
        <v>0</v>
      </c>
      <c r="I85" s="199">
        <v>238</v>
      </c>
      <c r="J85" s="199">
        <v>0</v>
      </c>
      <c r="K85" s="199">
        <v>320</v>
      </c>
      <c r="L85" s="199">
        <v>0</v>
      </c>
      <c r="M85" s="199">
        <v>0</v>
      </c>
      <c r="N85" s="199">
        <v>0</v>
      </c>
      <c r="O85" s="199">
        <v>600</v>
      </c>
      <c r="P85" s="199">
        <v>0</v>
      </c>
    </row>
    <row r="86" spans="1:16">
      <c r="A86" t="s">
        <v>128</v>
      </c>
      <c r="C86" s="26">
        <v>34</v>
      </c>
      <c r="D86" s="26">
        <v>0</v>
      </c>
      <c r="E86" s="26">
        <v>0</v>
      </c>
      <c r="F86" s="26">
        <v>0</v>
      </c>
      <c r="G86" s="199">
        <v>62</v>
      </c>
      <c r="H86" s="199">
        <v>0</v>
      </c>
      <c r="I86" s="199">
        <v>238</v>
      </c>
      <c r="J86" s="199">
        <v>0</v>
      </c>
      <c r="K86" s="199">
        <v>320</v>
      </c>
      <c r="L86" s="199">
        <v>0</v>
      </c>
      <c r="M86" s="199">
        <v>0</v>
      </c>
      <c r="N86" s="199">
        <v>0</v>
      </c>
      <c r="O86" s="199">
        <v>600</v>
      </c>
      <c r="P86" s="199">
        <v>0</v>
      </c>
    </row>
    <row r="87" spans="1:16">
      <c r="A87" t="s">
        <v>129</v>
      </c>
      <c r="C87" s="26">
        <v>34</v>
      </c>
      <c r="D87" s="26">
        <v>0</v>
      </c>
      <c r="E87" s="26">
        <v>0</v>
      </c>
      <c r="F87" s="26">
        <v>0</v>
      </c>
      <c r="G87" s="199">
        <v>62</v>
      </c>
      <c r="H87" s="199">
        <v>0</v>
      </c>
      <c r="I87" s="199">
        <v>238</v>
      </c>
      <c r="J87" s="199">
        <v>0</v>
      </c>
      <c r="K87" s="199">
        <v>320</v>
      </c>
      <c r="L87" s="199">
        <v>0</v>
      </c>
      <c r="M87" s="199">
        <v>0</v>
      </c>
      <c r="N87" s="199">
        <v>0</v>
      </c>
      <c r="O87" s="199">
        <v>553.85</v>
      </c>
      <c r="P87" s="199">
        <v>0</v>
      </c>
    </row>
    <row r="88" spans="1:16">
      <c r="A88" t="s">
        <v>130</v>
      </c>
      <c r="C88" s="26">
        <v>34</v>
      </c>
      <c r="D88" s="26">
        <v>0</v>
      </c>
      <c r="E88" s="26">
        <v>0</v>
      </c>
      <c r="F88" s="26">
        <v>0</v>
      </c>
      <c r="G88" s="199">
        <v>62</v>
      </c>
      <c r="H88" s="199">
        <v>0</v>
      </c>
      <c r="I88" s="199">
        <v>238</v>
      </c>
      <c r="J88" s="199">
        <v>0</v>
      </c>
      <c r="K88" s="199">
        <v>320</v>
      </c>
      <c r="L88" s="199">
        <v>0</v>
      </c>
      <c r="M88" s="199">
        <v>0</v>
      </c>
      <c r="N88" s="199">
        <v>0</v>
      </c>
      <c r="O88" s="199">
        <v>585.85</v>
      </c>
      <c r="P88" s="199">
        <v>0</v>
      </c>
    </row>
    <row r="89" spans="1:16">
      <c r="A89" t="s">
        <v>131</v>
      </c>
      <c r="C89" s="26">
        <v>34</v>
      </c>
      <c r="D89" s="26">
        <v>0</v>
      </c>
      <c r="E89" s="26">
        <v>0</v>
      </c>
      <c r="F89" s="26">
        <v>0</v>
      </c>
      <c r="G89" s="199">
        <v>62</v>
      </c>
      <c r="H89" s="199">
        <v>0</v>
      </c>
      <c r="I89" s="199">
        <v>238</v>
      </c>
      <c r="J89" s="199">
        <v>0</v>
      </c>
      <c r="K89" s="199">
        <v>320</v>
      </c>
      <c r="L89" s="199">
        <v>0</v>
      </c>
      <c r="M89" s="199">
        <v>0</v>
      </c>
      <c r="N89" s="199">
        <v>0</v>
      </c>
      <c r="O89" s="199">
        <v>422.85</v>
      </c>
      <c r="P89" s="199">
        <v>0</v>
      </c>
    </row>
    <row r="90" spans="1:16">
      <c r="A90" t="s">
        <v>132</v>
      </c>
      <c r="C90" s="26">
        <v>34</v>
      </c>
      <c r="D90" s="26">
        <v>0</v>
      </c>
      <c r="E90" s="26">
        <v>0</v>
      </c>
      <c r="F90" s="26">
        <v>0</v>
      </c>
      <c r="G90" s="199">
        <v>62</v>
      </c>
      <c r="H90" s="199">
        <v>0</v>
      </c>
      <c r="I90" s="199">
        <v>238</v>
      </c>
      <c r="J90" s="199">
        <v>0</v>
      </c>
      <c r="K90" s="199">
        <v>320</v>
      </c>
      <c r="L90" s="199">
        <v>0</v>
      </c>
      <c r="M90" s="199">
        <v>0</v>
      </c>
      <c r="N90" s="199">
        <v>0</v>
      </c>
      <c r="O90" s="199">
        <v>470.5</v>
      </c>
      <c r="P90" s="199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199">
        <v>62</v>
      </c>
      <c r="H91" s="199">
        <v>0</v>
      </c>
      <c r="I91" s="199">
        <v>238</v>
      </c>
      <c r="J91" s="199">
        <v>0</v>
      </c>
      <c r="K91" s="199">
        <v>320</v>
      </c>
      <c r="L91" s="199">
        <v>0</v>
      </c>
      <c r="M91" s="199">
        <v>0</v>
      </c>
      <c r="N91" s="199">
        <v>0</v>
      </c>
      <c r="O91" s="199">
        <v>408.85</v>
      </c>
      <c r="P91" s="199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199">
        <v>62</v>
      </c>
      <c r="H92" s="199">
        <v>0</v>
      </c>
      <c r="I92" s="199">
        <v>238</v>
      </c>
      <c r="J92" s="199">
        <v>0</v>
      </c>
      <c r="K92" s="199">
        <v>320</v>
      </c>
      <c r="L92" s="199">
        <v>0</v>
      </c>
      <c r="M92" s="199">
        <v>0</v>
      </c>
      <c r="N92" s="199">
        <v>0</v>
      </c>
      <c r="O92" s="199">
        <v>483.02</v>
      </c>
      <c r="P92" s="199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199">
        <v>62</v>
      </c>
      <c r="H93" s="199">
        <v>0</v>
      </c>
      <c r="I93" s="199">
        <v>238</v>
      </c>
      <c r="J93" s="199">
        <v>0</v>
      </c>
      <c r="K93" s="199">
        <v>320</v>
      </c>
      <c r="L93" s="199">
        <v>0</v>
      </c>
      <c r="M93" s="199">
        <v>0</v>
      </c>
      <c r="N93" s="199">
        <v>0</v>
      </c>
      <c r="O93" s="199">
        <v>549.57000000000005</v>
      </c>
      <c r="P93" s="199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199">
        <v>62</v>
      </c>
      <c r="H94" s="199">
        <v>0</v>
      </c>
      <c r="I94" s="199">
        <v>238</v>
      </c>
      <c r="J94" s="199">
        <v>0</v>
      </c>
      <c r="K94" s="199">
        <v>320</v>
      </c>
      <c r="L94" s="199">
        <v>0</v>
      </c>
      <c r="M94" s="199">
        <v>0</v>
      </c>
      <c r="N94" s="199">
        <v>0</v>
      </c>
      <c r="O94" s="199">
        <v>600</v>
      </c>
      <c r="P94" s="199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199">
        <v>62</v>
      </c>
      <c r="H95" s="199">
        <v>0</v>
      </c>
      <c r="I95" s="199">
        <v>238</v>
      </c>
      <c r="J95" s="199">
        <v>0</v>
      </c>
      <c r="K95" s="199">
        <v>320</v>
      </c>
      <c r="L95" s="199">
        <v>0</v>
      </c>
      <c r="M95" s="199">
        <v>0</v>
      </c>
      <c r="N95" s="199">
        <v>0</v>
      </c>
      <c r="O95" s="199">
        <v>470.85</v>
      </c>
      <c r="P95" s="199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199">
        <v>62</v>
      </c>
      <c r="H96" s="199">
        <v>0</v>
      </c>
      <c r="I96" s="199">
        <v>238</v>
      </c>
      <c r="J96" s="199">
        <v>0</v>
      </c>
      <c r="K96" s="199">
        <v>320</v>
      </c>
      <c r="L96" s="199">
        <v>0</v>
      </c>
      <c r="M96" s="199">
        <v>0</v>
      </c>
      <c r="N96" s="199">
        <v>0</v>
      </c>
      <c r="O96" s="199">
        <v>558.66999999999996</v>
      </c>
      <c r="P96" s="199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199">
        <v>62</v>
      </c>
      <c r="H97" s="199">
        <v>0</v>
      </c>
      <c r="I97" s="199">
        <v>238</v>
      </c>
      <c r="J97" s="199">
        <v>0</v>
      </c>
      <c r="K97" s="199">
        <v>320</v>
      </c>
      <c r="L97" s="199">
        <v>0</v>
      </c>
      <c r="M97" s="199">
        <v>0</v>
      </c>
      <c r="N97" s="199">
        <v>0</v>
      </c>
      <c r="O97" s="199">
        <v>556.85</v>
      </c>
      <c r="P97" s="199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199">
        <v>62</v>
      </c>
      <c r="H98" s="199">
        <v>0</v>
      </c>
      <c r="I98" s="199">
        <v>238</v>
      </c>
      <c r="J98" s="199">
        <v>0</v>
      </c>
      <c r="K98" s="199">
        <v>320</v>
      </c>
      <c r="L98" s="199">
        <v>0</v>
      </c>
      <c r="M98" s="199">
        <v>0</v>
      </c>
      <c r="N98" s="199">
        <v>0</v>
      </c>
      <c r="O98" s="199">
        <v>545.85</v>
      </c>
      <c r="P98" s="199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0.84419000000000011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1.488</v>
      </c>
      <c r="H99" s="156">
        <f t="shared" si="0"/>
        <v>0</v>
      </c>
      <c r="I99" s="156">
        <f t="shared" si="0"/>
        <v>5.2638500000000006</v>
      </c>
      <c r="J99" s="156">
        <f t="shared" si="0"/>
        <v>0</v>
      </c>
      <c r="K99" s="156">
        <f t="shared" si="0"/>
        <v>7.68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11.459935000000002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9">
        <v>0</v>
      </c>
      <c r="C3" s="199">
        <v>0</v>
      </c>
      <c r="D3" s="199">
        <v>1.84</v>
      </c>
      <c r="E3" s="199">
        <v>0</v>
      </c>
      <c r="F3" s="199">
        <v>0</v>
      </c>
      <c r="G3" s="199">
        <v>3.34</v>
      </c>
      <c r="H3" s="199">
        <v>0</v>
      </c>
      <c r="I3" s="199">
        <v>0</v>
      </c>
      <c r="J3" s="199">
        <v>0</v>
      </c>
      <c r="K3" s="199">
        <v>16.649999999999999</v>
      </c>
      <c r="L3" s="199">
        <v>0.36</v>
      </c>
      <c r="M3" s="199">
        <v>2.0699999999999998</v>
      </c>
      <c r="N3" s="199">
        <v>1.69</v>
      </c>
      <c r="O3" s="199">
        <v>1.19</v>
      </c>
      <c r="P3" s="199">
        <v>0.65</v>
      </c>
      <c r="Q3" s="199">
        <v>0.24</v>
      </c>
      <c r="R3" s="199">
        <v>0.61</v>
      </c>
      <c r="S3" s="199">
        <v>0.38</v>
      </c>
      <c r="T3" s="199">
        <v>0</v>
      </c>
      <c r="U3" s="199">
        <v>2.02</v>
      </c>
      <c r="V3" s="199">
        <v>0.2</v>
      </c>
      <c r="W3" s="199">
        <v>0.66</v>
      </c>
      <c r="X3" s="199">
        <v>2.11</v>
      </c>
      <c r="Y3" s="199">
        <v>0</v>
      </c>
      <c r="Z3" s="199">
        <v>3.97</v>
      </c>
      <c r="AA3" s="199">
        <v>1</v>
      </c>
      <c r="AB3" s="199">
        <v>0</v>
      </c>
      <c r="AC3" s="199">
        <v>19.89</v>
      </c>
      <c r="AD3" s="199">
        <v>0</v>
      </c>
      <c r="AE3" s="199">
        <v>0</v>
      </c>
      <c r="AF3" s="199">
        <v>0</v>
      </c>
      <c r="AG3" s="199">
        <v>0</v>
      </c>
      <c r="AH3" s="199">
        <v>0</v>
      </c>
      <c r="AI3" s="199">
        <v>-25</v>
      </c>
      <c r="AJ3" s="199">
        <v>0</v>
      </c>
      <c r="AK3" s="199">
        <v>0</v>
      </c>
      <c r="AL3" s="199">
        <v>0</v>
      </c>
      <c r="AM3" s="199">
        <v>0</v>
      </c>
      <c r="AN3" s="199">
        <v>0</v>
      </c>
      <c r="AO3" s="199">
        <v>-70</v>
      </c>
      <c r="AP3" s="199">
        <v>0</v>
      </c>
    </row>
    <row r="4" spans="1:42">
      <c r="A4" t="s">
        <v>46</v>
      </c>
      <c r="B4" s="199">
        <v>0</v>
      </c>
      <c r="C4" s="199">
        <v>0</v>
      </c>
      <c r="D4" s="199">
        <v>1.84</v>
      </c>
      <c r="E4" s="199">
        <v>0</v>
      </c>
      <c r="F4" s="199">
        <v>0</v>
      </c>
      <c r="G4" s="199">
        <v>3.34</v>
      </c>
      <c r="H4" s="199">
        <v>0</v>
      </c>
      <c r="I4" s="199">
        <v>0</v>
      </c>
      <c r="J4" s="199">
        <v>0</v>
      </c>
      <c r="K4" s="199">
        <v>16.649999999999999</v>
      </c>
      <c r="L4" s="199">
        <v>0.36</v>
      </c>
      <c r="M4" s="199">
        <v>2.0699999999999998</v>
      </c>
      <c r="N4" s="199">
        <v>1.69</v>
      </c>
      <c r="O4" s="199">
        <v>1.19</v>
      </c>
      <c r="P4" s="199">
        <v>0.66</v>
      </c>
      <c r="Q4" s="199">
        <v>0.24</v>
      </c>
      <c r="R4" s="199">
        <v>0.61</v>
      </c>
      <c r="S4" s="199">
        <v>0.38</v>
      </c>
      <c r="T4" s="199">
        <v>0</v>
      </c>
      <c r="U4" s="199">
        <v>2.02</v>
      </c>
      <c r="V4" s="199">
        <v>0.2</v>
      </c>
      <c r="W4" s="199">
        <v>0.66</v>
      </c>
      <c r="X4" s="199">
        <v>2.11</v>
      </c>
      <c r="Y4" s="199">
        <v>0</v>
      </c>
      <c r="Z4" s="199">
        <v>3.97</v>
      </c>
      <c r="AA4" s="199">
        <v>1</v>
      </c>
      <c r="AB4" s="199">
        <v>0</v>
      </c>
      <c r="AC4" s="199">
        <v>19.89</v>
      </c>
      <c r="AD4" s="199">
        <v>0</v>
      </c>
      <c r="AE4" s="199">
        <v>0</v>
      </c>
      <c r="AF4" s="199">
        <v>0</v>
      </c>
      <c r="AG4" s="199">
        <v>0</v>
      </c>
      <c r="AH4" s="199">
        <v>0</v>
      </c>
      <c r="AI4" s="199">
        <v>-25</v>
      </c>
      <c r="AJ4" s="199">
        <v>0</v>
      </c>
      <c r="AK4" s="199">
        <v>0</v>
      </c>
      <c r="AL4" s="199">
        <v>0</v>
      </c>
      <c r="AM4" s="199">
        <v>0</v>
      </c>
      <c r="AN4" s="199">
        <v>0</v>
      </c>
      <c r="AO4" s="199">
        <v>-70</v>
      </c>
      <c r="AP4" s="199">
        <v>0</v>
      </c>
    </row>
    <row r="5" spans="1:42">
      <c r="A5" t="s">
        <v>47</v>
      </c>
      <c r="B5" s="199">
        <v>0</v>
      </c>
      <c r="C5" s="199">
        <v>0</v>
      </c>
      <c r="D5" s="199">
        <v>1.84</v>
      </c>
      <c r="E5" s="199">
        <v>0</v>
      </c>
      <c r="F5" s="199">
        <v>0</v>
      </c>
      <c r="G5" s="199">
        <v>3.34</v>
      </c>
      <c r="H5" s="199">
        <v>0</v>
      </c>
      <c r="I5" s="199">
        <v>0</v>
      </c>
      <c r="J5" s="199">
        <v>0</v>
      </c>
      <c r="K5" s="199">
        <v>16.649999999999999</v>
      </c>
      <c r="L5" s="199">
        <v>0.36</v>
      </c>
      <c r="M5" s="199">
        <v>2.0699999999999998</v>
      </c>
      <c r="N5" s="199">
        <v>1.69</v>
      </c>
      <c r="O5" s="199">
        <v>1.19</v>
      </c>
      <c r="P5" s="199">
        <v>0.67</v>
      </c>
      <c r="Q5" s="199">
        <v>0.24</v>
      </c>
      <c r="R5" s="199">
        <v>0.61</v>
      </c>
      <c r="S5" s="199">
        <v>0.38</v>
      </c>
      <c r="T5" s="199">
        <v>0</v>
      </c>
      <c r="U5" s="199">
        <v>2.02</v>
      </c>
      <c r="V5" s="199">
        <v>0.2</v>
      </c>
      <c r="W5" s="199">
        <v>0.66</v>
      </c>
      <c r="X5" s="199">
        <v>2.11</v>
      </c>
      <c r="Y5" s="199">
        <v>0</v>
      </c>
      <c r="Z5" s="199">
        <v>3.97</v>
      </c>
      <c r="AA5" s="199">
        <v>1</v>
      </c>
      <c r="AB5" s="199">
        <v>0</v>
      </c>
      <c r="AC5" s="199">
        <v>19.89</v>
      </c>
      <c r="AD5" s="199">
        <v>0</v>
      </c>
      <c r="AE5" s="199">
        <v>0</v>
      </c>
      <c r="AF5" s="199">
        <v>0</v>
      </c>
      <c r="AG5" s="199">
        <v>0</v>
      </c>
      <c r="AH5" s="199">
        <v>0</v>
      </c>
      <c r="AI5" s="199">
        <v>-25</v>
      </c>
      <c r="AJ5" s="199">
        <v>0</v>
      </c>
      <c r="AK5" s="199">
        <v>0</v>
      </c>
      <c r="AL5" s="199">
        <v>0</v>
      </c>
      <c r="AM5" s="199">
        <v>0</v>
      </c>
      <c r="AN5" s="199">
        <v>0</v>
      </c>
      <c r="AO5" s="199">
        <v>-70</v>
      </c>
      <c r="AP5" s="199">
        <v>0</v>
      </c>
    </row>
    <row r="6" spans="1:42">
      <c r="A6" t="s">
        <v>48</v>
      </c>
      <c r="B6" s="199">
        <v>0</v>
      </c>
      <c r="C6" s="199">
        <v>0</v>
      </c>
      <c r="D6" s="199">
        <v>1.84</v>
      </c>
      <c r="E6" s="199">
        <v>0</v>
      </c>
      <c r="F6" s="199">
        <v>0</v>
      </c>
      <c r="G6" s="199">
        <v>3.34</v>
      </c>
      <c r="H6" s="199">
        <v>0</v>
      </c>
      <c r="I6" s="199">
        <v>0</v>
      </c>
      <c r="J6" s="199">
        <v>0</v>
      </c>
      <c r="K6" s="199">
        <v>16.649999999999999</v>
      </c>
      <c r="L6" s="199">
        <v>0.36</v>
      </c>
      <c r="M6" s="199">
        <v>2.0699999999999998</v>
      </c>
      <c r="N6" s="199">
        <v>1.69</v>
      </c>
      <c r="O6" s="199">
        <v>1.19</v>
      </c>
      <c r="P6" s="199">
        <v>0.69</v>
      </c>
      <c r="Q6" s="199">
        <v>0.24</v>
      </c>
      <c r="R6" s="199">
        <v>0.61</v>
      </c>
      <c r="S6" s="199">
        <v>0.38</v>
      </c>
      <c r="T6" s="199">
        <v>0</v>
      </c>
      <c r="U6" s="199">
        <v>2.02</v>
      </c>
      <c r="V6" s="199">
        <v>0.2</v>
      </c>
      <c r="W6" s="199">
        <v>0.66</v>
      </c>
      <c r="X6" s="199">
        <v>2.11</v>
      </c>
      <c r="Y6" s="199">
        <v>0</v>
      </c>
      <c r="Z6" s="199">
        <v>3.97</v>
      </c>
      <c r="AA6" s="199">
        <v>1</v>
      </c>
      <c r="AB6" s="199">
        <v>0</v>
      </c>
      <c r="AC6" s="199">
        <v>19.89</v>
      </c>
      <c r="AD6" s="199">
        <v>0</v>
      </c>
      <c r="AE6" s="199">
        <v>0</v>
      </c>
      <c r="AF6" s="199">
        <v>0</v>
      </c>
      <c r="AG6" s="199">
        <v>0</v>
      </c>
      <c r="AH6" s="199">
        <v>0</v>
      </c>
      <c r="AI6" s="199">
        <v>-25</v>
      </c>
      <c r="AJ6" s="199">
        <v>0</v>
      </c>
      <c r="AK6" s="199">
        <v>0</v>
      </c>
      <c r="AL6" s="199">
        <v>0</v>
      </c>
      <c r="AM6" s="199">
        <v>0</v>
      </c>
      <c r="AN6" s="199">
        <v>0</v>
      </c>
      <c r="AO6" s="199">
        <v>-70</v>
      </c>
      <c r="AP6" s="199">
        <v>0</v>
      </c>
    </row>
    <row r="7" spans="1:42">
      <c r="A7" t="s">
        <v>49</v>
      </c>
      <c r="B7" s="199">
        <v>0</v>
      </c>
      <c r="C7" s="199">
        <v>0</v>
      </c>
      <c r="D7" s="199">
        <v>1.84</v>
      </c>
      <c r="E7" s="199">
        <v>0</v>
      </c>
      <c r="F7" s="199">
        <v>0</v>
      </c>
      <c r="G7" s="199">
        <v>3.34</v>
      </c>
      <c r="H7" s="199">
        <v>0</v>
      </c>
      <c r="I7" s="199">
        <v>0</v>
      </c>
      <c r="J7" s="199">
        <v>0</v>
      </c>
      <c r="K7" s="199">
        <v>16.649999999999999</v>
      </c>
      <c r="L7" s="199">
        <v>0.36</v>
      </c>
      <c r="M7" s="199">
        <v>2.0699999999999998</v>
      </c>
      <c r="N7" s="199">
        <v>1.69</v>
      </c>
      <c r="O7" s="199">
        <v>1.19</v>
      </c>
      <c r="P7" s="199">
        <v>0.69</v>
      </c>
      <c r="Q7" s="199">
        <v>0.24</v>
      </c>
      <c r="R7" s="199">
        <v>0.61</v>
      </c>
      <c r="S7" s="199">
        <v>0.38</v>
      </c>
      <c r="T7" s="199">
        <v>0</v>
      </c>
      <c r="U7" s="199">
        <v>2.02</v>
      </c>
      <c r="V7" s="199">
        <v>0.2</v>
      </c>
      <c r="W7" s="199">
        <v>0.66</v>
      </c>
      <c r="X7" s="199">
        <v>2.11</v>
      </c>
      <c r="Y7" s="199">
        <v>0</v>
      </c>
      <c r="Z7" s="199">
        <v>3.97</v>
      </c>
      <c r="AA7" s="199">
        <v>1</v>
      </c>
      <c r="AB7" s="199">
        <v>0</v>
      </c>
      <c r="AC7" s="199">
        <v>19.89</v>
      </c>
      <c r="AD7" s="199">
        <v>0</v>
      </c>
      <c r="AE7" s="199">
        <v>0</v>
      </c>
      <c r="AF7" s="199">
        <v>0</v>
      </c>
      <c r="AG7" s="199">
        <v>0</v>
      </c>
      <c r="AH7" s="199">
        <v>0</v>
      </c>
      <c r="AI7" s="199">
        <v>-25</v>
      </c>
      <c r="AJ7" s="199">
        <v>0</v>
      </c>
      <c r="AK7" s="199">
        <v>0</v>
      </c>
      <c r="AL7" s="199">
        <v>0</v>
      </c>
      <c r="AM7" s="199">
        <v>0</v>
      </c>
      <c r="AN7" s="199">
        <v>0</v>
      </c>
      <c r="AO7" s="199">
        <v>-37</v>
      </c>
      <c r="AP7" s="199">
        <v>0</v>
      </c>
    </row>
    <row r="8" spans="1:42">
      <c r="A8" t="s">
        <v>50</v>
      </c>
      <c r="B8" s="199">
        <v>0</v>
      </c>
      <c r="C8" s="199">
        <v>0</v>
      </c>
      <c r="D8" s="199">
        <v>1.84</v>
      </c>
      <c r="E8" s="199">
        <v>0</v>
      </c>
      <c r="F8" s="199">
        <v>0</v>
      </c>
      <c r="G8" s="199">
        <v>3.34</v>
      </c>
      <c r="H8" s="199">
        <v>0</v>
      </c>
      <c r="I8" s="199">
        <v>0</v>
      </c>
      <c r="J8" s="199">
        <v>0</v>
      </c>
      <c r="K8" s="199">
        <v>16.649999999999999</v>
      </c>
      <c r="L8" s="199">
        <v>0.36</v>
      </c>
      <c r="M8" s="199">
        <v>2.0699999999999998</v>
      </c>
      <c r="N8" s="199">
        <v>1.69</v>
      </c>
      <c r="O8" s="199">
        <v>1.19</v>
      </c>
      <c r="P8" s="199">
        <v>0.69</v>
      </c>
      <c r="Q8" s="199">
        <v>0.24</v>
      </c>
      <c r="R8" s="199">
        <v>0.61</v>
      </c>
      <c r="S8" s="199">
        <v>0.38</v>
      </c>
      <c r="T8" s="199">
        <v>0</v>
      </c>
      <c r="U8" s="199">
        <v>2.02</v>
      </c>
      <c r="V8" s="199">
        <v>0.2</v>
      </c>
      <c r="W8" s="199">
        <v>0.66</v>
      </c>
      <c r="X8" s="199">
        <v>2.11</v>
      </c>
      <c r="Y8" s="199">
        <v>0</v>
      </c>
      <c r="Z8" s="199">
        <v>3.97</v>
      </c>
      <c r="AA8" s="199">
        <v>1</v>
      </c>
      <c r="AB8" s="199">
        <v>0</v>
      </c>
      <c r="AC8" s="199">
        <v>19.89</v>
      </c>
      <c r="AD8" s="199">
        <v>0</v>
      </c>
      <c r="AE8" s="199">
        <v>0</v>
      </c>
      <c r="AF8" s="199">
        <v>0</v>
      </c>
      <c r="AG8" s="199">
        <v>0</v>
      </c>
      <c r="AH8" s="199">
        <v>0</v>
      </c>
      <c r="AI8" s="199">
        <v>-25</v>
      </c>
      <c r="AJ8" s="199">
        <v>0</v>
      </c>
      <c r="AK8" s="199">
        <v>0</v>
      </c>
      <c r="AL8" s="199">
        <v>0</v>
      </c>
      <c r="AM8" s="199">
        <v>0</v>
      </c>
      <c r="AN8" s="199">
        <v>0</v>
      </c>
      <c r="AO8" s="199">
        <v>0</v>
      </c>
      <c r="AP8" s="199">
        <v>0</v>
      </c>
    </row>
    <row r="9" spans="1:42">
      <c r="A9" t="s">
        <v>51</v>
      </c>
      <c r="B9" s="199">
        <v>0</v>
      </c>
      <c r="C9" s="199">
        <v>0</v>
      </c>
      <c r="D9" s="199">
        <v>1.84</v>
      </c>
      <c r="E9" s="199">
        <v>0</v>
      </c>
      <c r="F9" s="199">
        <v>0</v>
      </c>
      <c r="G9" s="199">
        <v>3.34</v>
      </c>
      <c r="H9" s="199">
        <v>0</v>
      </c>
      <c r="I9" s="199">
        <v>0</v>
      </c>
      <c r="J9" s="199">
        <v>0</v>
      </c>
      <c r="K9" s="199">
        <v>16.649999999999999</v>
      </c>
      <c r="L9" s="199">
        <v>0.36</v>
      </c>
      <c r="M9" s="199">
        <v>2.0699999999999998</v>
      </c>
      <c r="N9" s="199">
        <v>1.69</v>
      </c>
      <c r="O9" s="199">
        <v>1.19</v>
      </c>
      <c r="P9" s="199">
        <v>0.71</v>
      </c>
      <c r="Q9" s="199">
        <v>0.24</v>
      </c>
      <c r="R9" s="199">
        <v>0.61</v>
      </c>
      <c r="S9" s="199">
        <v>0.38</v>
      </c>
      <c r="T9" s="199">
        <v>0</v>
      </c>
      <c r="U9" s="199">
        <v>2.02</v>
      </c>
      <c r="V9" s="199">
        <v>0.2</v>
      </c>
      <c r="W9" s="199">
        <v>0.66</v>
      </c>
      <c r="X9" s="199">
        <v>2.11</v>
      </c>
      <c r="Y9" s="199">
        <v>0</v>
      </c>
      <c r="Z9" s="199">
        <v>3.97</v>
      </c>
      <c r="AA9" s="199">
        <v>1</v>
      </c>
      <c r="AB9" s="199">
        <v>0</v>
      </c>
      <c r="AC9" s="199">
        <v>19.89</v>
      </c>
      <c r="AD9" s="199">
        <v>0</v>
      </c>
      <c r="AE9" s="199">
        <v>0</v>
      </c>
      <c r="AF9" s="199">
        <v>0</v>
      </c>
      <c r="AG9" s="199">
        <v>0</v>
      </c>
      <c r="AH9" s="199">
        <v>0</v>
      </c>
      <c r="AI9" s="199">
        <v>-25</v>
      </c>
      <c r="AJ9" s="199">
        <v>0</v>
      </c>
      <c r="AK9" s="199">
        <v>0</v>
      </c>
      <c r="AL9" s="199">
        <v>0</v>
      </c>
      <c r="AM9" s="199">
        <v>0</v>
      </c>
      <c r="AN9" s="199">
        <v>0</v>
      </c>
      <c r="AO9" s="199">
        <v>0</v>
      </c>
      <c r="AP9" s="199">
        <v>0</v>
      </c>
    </row>
    <row r="10" spans="1:42">
      <c r="A10" t="s">
        <v>52</v>
      </c>
      <c r="B10" s="199">
        <v>0</v>
      </c>
      <c r="C10" s="199">
        <v>0</v>
      </c>
      <c r="D10" s="199">
        <v>1.84</v>
      </c>
      <c r="E10" s="199">
        <v>0</v>
      </c>
      <c r="F10" s="199">
        <v>0</v>
      </c>
      <c r="G10" s="199">
        <v>3.34</v>
      </c>
      <c r="H10" s="199">
        <v>0</v>
      </c>
      <c r="I10" s="199">
        <v>0</v>
      </c>
      <c r="J10" s="199">
        <v>0</v>
      </c>
      <c r="K10" s="199">
        <v>16.649999999999999</v>
      </c>
      <c r="L10" s="199">
        <v>0.36</v>
      </c>
      <c r="M10" s="199">
        <v>2.0699999999999998</v>
      </c>
      <c r="N10" s="199">
        <v>1.69</v>
      </c>
      <c r="O10" s="199">
        <v>1.19</v>
      </c>
      <c r="P10" s="199">
        <v>0.71</v>
      </c>
      <c r="Q10" s="199">
        <v>0.24</v>
      </c>
      <c r="R10" s="199">
        <v>0.61</v>
      </c>
      <c r="S10" s="199">
        <v>0.38</v>
      </c>
      <c r="T10" s="199">
        <v>0</v>
      </c>
      <c r="U10" s="199">
        <v>2.02</v>
      </c>
      <c r="V10" s="199">
        <v>0.2</v>
      </c>
      <c r="W10" s="199">
        <v>0.66</v>
      </c>
      <c r="X10" s="199">
        <v>2.11</v>
      </c>
      <c r="Y10" s="199">
        <v>0</v>
      </c>
      <c r="Z10" s="199">
        <v>3.97</v>
      </c>
      <c r="AA10" s="199">
        <v>1</v>
      </c>
      <c r="AB10" s="199">
        <v>0</v>
      </c>
      <c r="AC10" s="199">
        <v>19.89</v>
      </c>
      <c r="AD10" s="199">
        <v>0</v>
      </c>
      <c r="AE10" s="199">
        <v>0</v>
      </c>
      <c r="AF10" s="199">
        <v>0</v>
      </c>
      <c r="AG10" s="199">
        <v>0</v>
      </c>
      <c r="AH10" s="199">
        <v>0</v>
      </c>
      <c r="AI10" s="199">
        <v>-25</v>
      </c>
      <c r="AJ10" s="199">
        <v>0</v>
      </c>
      <c r="AK10" s="199">
        <v>0</v>
      </c>
      <c r="AL10" s="199">
        <v>0</v>
      </c>
      <c r="AM10" s="199">
        <v>0</v>
      </c>
      <c r="AN10" s="199">
        <v>0</v>
      </c>
      <c r="AO10" s="199">
        <v>0</v>
      </c>
      <c r="AP10" s="199">
        <v>0</v>
      </c>
    </row>
    <row r="11" spans="1:42">
      <c r="A11" t="s">
        <v>53</v>
      </c>
      <c r="B11" s="199">
        <v>0</v>
      </c>
      <c r="C11" s="199">
        <v>0</v>
      </c>
      <c r="D11" s="199">
        <v>1.84</v>
      </c>
      <c r="E11" s="199">
        <v>0</v>
      </c>
      <c r="F11" s="199">
        <v>0</v>
      </c>
      <c r="G11" s="199">
        <v>3.34</v>
      </c>
      <c r="H11" s="199">
        <v>0</v>
      </c>
      <c r="I11" s="199">
        <v>0</v>
      </c>
      <c r="J11" s="199">
        <v>0</v>
      </c>
      <c r="K11" s="199">
        <v>16.649999999999999</v>
      </c>
      <c r="L11" s="199">
        <v>0.36</v>
      </c>
      <c r="M11" s="199">
        <v>2.0699999999999998</v>
      </c>
      <c r="N11" s="199">
        <v>1.69</v>
      </c>
      <c r="O11" s="199">
        <v>1.19</v>
      </c>
      <c r="P11" s="199">
        <v>0.71</v>
      </c>
      <c r="Q11" s="199">
        <v>0.24</v>
      </c>
      <c r="R11" s="199">
        <v>0.61</v>
      </c>
      <c r="S11" s="199">
        <v>0.38</v>
      </c>
      <c r="T11" s="199">
        <v>0</v>
      </c>
      <c r="U11" s="199">
        <v>2.02</v>
      </c>
      <c r="V11" s="199">
        <v>0.2</v>
      </c>
      <c r="W11" s="199">
        <v>0.66</v>
      </c>
      <c r="X11" s="199">
        <v>2.11</v>
      </c>
      <c r="Y11" s="199">
        <v>0</v>
      </c>
      <c r="Z11" s="199">
        <v>3.97</v>
      </c>
      <c r="AA11" s="199">
        <v>1</v>
      </c>
      <c r="AB11" s="199">
        <v>0</v>
      </c>
      <c r="AC11" s="199">
        <v>19.89</v>
      </c>
      <c r="AD11" s="199">
        <v>0</v>
      </c>
      <c r="AE11" s="199">
        <v>0</v>
      </c>
      <c r="AF11" s="199">
        <v>0</v>
      </c>
      <c r="AG11" s="199">
        <v>0</v>
      </c>
      <c r="AH11" s="199">
        <v>0</v>
      </c>
      <c r="AI11" s="199">
        <v>-25</v>
      </c>
      <c r="AJ11" s="199">
        <v>0</v>
      </c>
      <c r="AK11" s="199">
        <v>0</v>
      </c>
      <c r="AL11" s="199">
        <v>0</v>
      </c>
      <c r="AM11" s="199">
        <v>0</v>
      </c>
      <c r="AN11" s="199">
        <v>0</v>
      </c>
      <c r="AO11" s="199">
        <v>-80</v>
      </c>
      <c r="AP11" s="199">
        <v>0</v>
      </c>
    </row>
    <row r="12" spans="1:42">
      <c r="A12" t="s">
        <v>54</v>
      </c>
      <c r="B12" s="199">
        <v>0</v>
      </c>
      <c r="C12" s="199">
        <v>0</v>
      </c>
      <c r="D12" s="199">
        <v>1.84</v>
      </c>
      <c r="E12" s="199">
        <v>0</v>
      </c>
      <c r="F12" s="199">
        <v>0</v>
      </c>
      <c r="G12" s="199">
        <v>3.34</v>
      </c>
      <c r="H12" s="199">
        <v>0</v>
      </c>
      <c r="I12" s="199">
        <v>0</v>
      </c>
      <c r="J12" s="199">
        <v>0</v>
      </c>
      <c r="K12" s="199">
        <v>16.649999999999999</v>
      </c>
      <c r="L12" s="199">
        <v>0.36</v>
      </c>
      <c r="M12" s="199">
        <v>2.0699999999999998</v>
      </c>
      <c r="N12" s="199">
        <v>1.69</v>
      </c>
      <c r="O12" s="199">
        <v>1.19</v>
      </c>
      <c r="P12" s="199">
        <v>0.71</v>
      </c>
      <c r="Q12" s="199">
        <v>0.24</v>
      </c>
      <c r="R12" s="199">
        <v>0.61</v>
      </c>
      <c r="S12" s="199">
        <v>0.38</v>
      </c>
      <c r="T12" s="199">
        <v>0</v>
      </c>
      <c r="U12" s="199">
        <v>2.02</v>
      </c>
      <c r="V12" s="199">
        <v>0.2</v>
      </c>
      <c r="W12" s="199">
        <v>0.66</v>
      </c>
      <c r="X12" s="199">
        <v>2.11</v>
      </c>
      <c r="Y12" s="199">
        <v>0</v>
      </c>
      <c r="Z12" s="199">
        <v>3.97</v>
      </c>
      <c r="AA12" s="199">
        <v>1</v>
      </c>
      <c r="AB12" s="199">
        <v>0</v>
      </c>
      <c r="AC12" s="199">
        <v>19.89</v>
      </c>
      <c r="AD12" s="199">
        <v>0</v>
      </c>
      <c r="AE12" s="199">
        <v>0</v>
      </c>
      <c r="AF12" s="199">
        <v>0</v>
      </c>
      <c r="AG12" s="199">
        <v>0</v>
      </c>
      <c r="AH12" s="199">
        <v>0</v>
      </c>
      <c r="AI12" s="199">
        <v>-25</v>
      </c>
      <c r="AJ12" s="199">
        <v>0</v>
      </c>
      <c r="AK12" s="199">
        <v>0</v>
      </c>
      <c r="AL12" s="199">
        <v>0</v>
      </c>
      <c r="AM12" s="199">
        <v>0</v>
      </c>
      <c r="AN12" s="199">
        <v>0</v>
      </c>
      <c r="AO12" s="199">
        <v>-45</v>
      </c>
      <c r="AP12" s="199">
        <v>0</v>
      </c>
    </row>
    <row r="13" spans="1:42">
      <c r="A13" t="s">
        <v>55</v>
      </c>
      <c r="B13" s="199">
        <v>0</v>
      </c>
      <c r="C13" s="199">
        <v>0</v>
      </c>
      <c r="D13" s="199">
        <v>1.84</v>
      </c>
      <c r="E13" s="199">
        <v>0</v>
      </c>
      <c r="F13" s="199">
        <v>0</v>
      </c>
      <c r="G13" s="199">
        <v>3.34</v>
      </c>
      <c r="H13" s="199">
        <v>0</v>
      </c>
      <c r="I13" s="199">
        <v>0</v>
      </c>
      <c r="J13" s="199">
        <v>0</v>
      </c>
      <c r="K13" s="199">
        <v>16.649999999999999</v>
      </c>
      <c r="L13" s="199">
        <v>0.36</v>
      </c>
      <c r="M13" s="199">
        <v>2.0699999999999998</v>
      </c>
      <c r="N13" s="199">
        <v>1.69</v>
      </c>
      <c r="O13" s="199">
        <v>1.19</v>
      </c>
      <c r="P13" s="199">
        <v>0.71</v>
      </c>
      <c r="Q13" s="199">
        <v>0.24</v>
      </c>
      <c r="R13" s="199">
        <v>0.61</v>
      </c>
      <c r="S13" s="199">
        <v>0.38</v>
      </c>
      <c r="T13" s="199">
        <v>0</v>
      </c>
      <c r="U13" s="199">
        <v>2.02</v>
      </c>
      <c r="V13" s="199">
        <v>0.2</v>
      </c>
      <c r="W13" s="199">
        <v>0.66</v>
      </c>
      <c r="X13" s="199">
        <v>2.11</v>
      </c>
      <c r="Y13" s="199">
        <v>0</v>
      </c>
      <c r="Z13" s="199">
        <v>3.97</v>
      </c>
      <c r="AA13" s="199">
        <v>1</v>
      </c>
      <c r="AB13" s="199">
        <v>0</v>
      </c>
      <c r="AC13" s="199">
        <v>19.89</v>
      </c>
      <c r="AD13" s="199">
        <v>0</v>
      </c>
      <c r="AE13" s="199">
        <v>0</v>
      </c>
      <c r="AF13" s="199">
        <v>0</v>
      </c>
      <c r="AG13" s="199">
        <v>0</v>
      </c>
      <c r="AH13" s="199">
        <v>0</v>
      </c>
      <c r="AI13" s="199">
        <v>-25</v>
      </c>
      <c r="AJ13" s="199">
        <v>0</v>
      </c>
      <c r="AK13" s="199">
        <v>0</v>
      </c>
      <c r="AL13" s="199">
        <v>0</v>
      </c>
      <c r="AM13" s="199">
        <v>0</v>
      </c>
      <c r="AN13" s="199">
        <v>0</v>
      </c>
      <c r="AO13" s="199">
        <v>0</v>
      </c>
      <c r="AP13" s="199">
        <v>0</v>
      </c>
    </row>
    <row r="14" spans="1:42">
      <c r="A14" t="s">
        <v>56</v>
      </c>
      <c r="B14" s="199">
        <v>0</v>
      </c>
      <c r="C14" s="199">
        <v>0</v>
      </c>
      <c r="D14" s="199">
        <v>1.84</v>
      </c>
      <c r="E14" s="199">
        <v>0</v>
      </c>
      <c r="F14" s="199">
        <v>0</v>
      </c>
      <c r="G14" s="199">
        <v>3.34</v>
      </c>
      <c r="H14" s="199">
        <v>0</v>
      </c>
      <c r="I14" s="199">
        <v>0</v>
      </c>
      <c r="J14" s="199">
        <v>0</v>
      </c>
      <c r="K14" s="199">
        <v>16.649999999999999</v>
      </c>
      <c r="L14" s="199">
        <v>0.36</v>
      </c>
      <c r="M14" s="199">
        <v>2.0699999999999998</v>
      </c>
      <c r="N14" s="199">
        <v>1.69</v>
      </c>
      <c r="O14" s="199">
        <v>1.19</v>
      </c>
      <c r="P14" s="199">
        <v>0.71</v>
      </c>
      <c r="Q14" s="199">
        <v>0.24</v>
      </c>
      <c r="R14" s="199">
        <v>0.61</v>
      </c>
      <c r="S14" s="199">
        <v>0.38</v>
      </c>
      <c r="T14" s="199">
        <v>0</v>
      </c>
      <c r="U14" s="199">
        <v>2.02</v>
      </c>
      <c r="V14" s="199">
        <v>0.2</v>
      </c>
      <c r="W14" s="199">
        <v>0.66</v>
      </c>
      <c r="X14" s="199">
        <v>2.11</v>
      </c>
      <c r="Y14" s="199">
        <v>0</v>
      </c>
      <c r="Z14" s="199">
        <v>3.97</v>
      </c>
      <c r="AA14" s="199">
        <v>1</v>
      </c>
      <c r="AB14" s="199">
        <v>0</v>
      </c>
      <c r="AC14" s="199">
        <v>19.89</v>
      </c>
      <c r="AD14" s="199">
        <v>0</v>
      </c>
      <c r="AE14" s="199">
        <v>0</v>
      </c>
      <c r="AF14" s="199">
        <v>0</v>
      </c>
      <c r="AG14" s="199">
        <v>0</v>
      </c>
      <c r="AH14" s="199">
        <v>0</v>
      </c>
      <c r="AI14" s="199">
        <v>-25</v>
      </c>
      <c r="AJ14" s="199">
        <v>0</v>
      </c>
      <c r="AK14" s="199">
        <v>0</v>
      </c>
      <c r="AL14" s="199">
        <v>0</v>
      </c>
      <c r="AM14" s="199">
        <v>0</v>
      </c>
      <c r="AN14" s="199">
        <v>0</v>
      </c>
      <c r="AO14" s="199">
        <v>0</v>
      </c>
      <c r="AP14" s="199">
        <v>0</v>
      </c>
    </row>
    <row r="15" spans="1:42">
      <c r="A15" t="s">
        <v>57</v>
      </c>
      <c r="B15" s="199">
        <v>0</v>
      </c>
      <c r="C15" s="199">
        <v>0</v>
      </c>
      <c r="D15" s="199">
        <v>2.77</v>
      </c>
      <c r="E15" s="199">
        <v>0</v>
      </c>
      <c r="F15" s="199">
        <v>0</v>
      </c>
      <c r="G15" s="199">
        <v>3.34</v>
      </c>
      <c r="H15" s="199">
        <v>0</v>
      </c>
      <c r="I15" s="199">
        <v>0</v>
      </c>
      <c r="J15" s="199">
        <v>0</v>
      </c>
      <c r="K15" s="199">
        <v>16.649999999999999</v>
      </c>
      <c r="L15" s="199">
        <v>0.36</v>
      </c>
      <c r="M15" s="199">
        <v>2.0699999999999998</v>
      </c>
      <c r="N15" s="199">
        <v>1.69</v>
      </c>
      <c r="O15" s="199">
        <v>1.19</v>
      </c>
      <c r="P15" s="199">
        <v>0.72</v>
      </c>
      <c r="Q15" s="199">
        <v>0.24</v>
      </c>
      <c r="R15" s="199">
        <v>0.61</v>
      </c>
      <c r="S15" s="199">
        <v>0.38</v>
      </c>
      <c r="T15" s="199">
        <v>0</v>
      </c>
      <c r="U15" s="199">
        <v>2.02</v>
      </c>
      <c r="V15" s="199">
        <v>0.2</v>
      </c>
      <c r="W15" s="199">
        <v>0.66</v>
      </c>
      <c r="X15" s="199">
        <v>2.11</v>
      </c>
      <c r="Y15" s="199">
        <v>0</v>
      </c>
      <c r="Z15" s="199">
        <v>3.97</v>
      </c>
      <c r="AA15" s="199">
        <v>1</v>
      </c>
      <c r="AB15" s="199">
        <v>0</v>
      </c>
      <c r="AC15" s="199">
        <v>19.89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-25</v>
      </c>
      <c r="AJ15" s="199">
        <v>0</v>
      </c>
      <c r="AK15" s="199">
        <v>0</v>
      </c>
      <c r="AL15" s="199">
        <v>0</v>
      </c>
      <c r="AM15" s="199">
        <v>0</v>
      </c>
      <c r="AN15" s="199">
        <v>0</v>
      </c>
      <c r="AO15" s="199">
        <v>0</v>
      </c>
      <c r="AP15" s="199">
        <v>0</v>
      </c>
    </row>
    <row r="16" spans="1:42">
      <c r="A16" t="s">
        <v>58</v>
      </c>
      <c r="B16" s="199">
        <v>0</v>
      </c>
      <c r="C16" s="199">
        <v>0</v>
      </c>
      <c r="D16" s="199">
        <v>2.77</v>
      </c>
      <c r="E16" s="199">
        <v>0</v>
      </c>
      <c r="F16" s="199">
        <v>0</v>
      </c>
      <c r="G16" s="199">
        <v>3.34</v>
      </c>
      <c r="H16" s="199">
        <v>0</v>
      </c>
      <c r="I16" s="199">
        <v>0</v>
      </c>
      <c r="J16" s="199">
        <v>0</v>
      </c>
      <c r="K16" s="199">
        <v>16.649999999999999</v>
      </c>
      <c r="L16" s="199">
        <v>0.36</v>
      </c>
      <c r="M16" s="199">
        <v>2.0699999999999998</v>
      </c>
      <c r="N16" s="199">
        <v>1.69</v>
      </c>
      <c r="O16" s="199">
        <v>1.19</v>
      </c>
      <c r="P16" s="199">
        <v>0.73</v>
      </c>
      <c r="Q16" s="199">
        <v>0.24</v>
      </c>
      <c r="R16" s="199">
        <v>0.61</v>
      </c>
      <c r="S16" s="199">
        <v>0.38</v>
      </c>
      <c r="T16" s="199">
        <v>0</v>
      </c>
      <c r="U16" s="199">
        <v>2.02</v>
      </c>
      <c r="V16" s="199">
        <v>0.2</v>
      </c>
      <c r="W16" s="199">
        <v>0.66</v>
      </c>
      <c r="X16" s="199">
        <v>2.11</v>
      </c>
      <c r="Y16" s="199">
        <v>0</v>
      </c>
      <c r="Z16" s="199">
        <v>3.97</v>
      </c>
      <c r="AA16" s="199">
        <v>1</v>
      </c>
      <c r="AB16" s="199">
        <v>0</v>
      </c>
      <c r="AC16" s="199">
        <v>19.89</v>
      </c>
      <c r="AD16" s="199">
        <v>0</v>
      </c>
      <c r="AE16" s="199">
        <v>0</v>
      </c>
      <c r="AF16" s="199">
        <v>0</v>
      </c>
      <c r="AG16" s="199">
        <v>0</v>
      </c>
      <c r="AH16" s="199">
        <v>0</v>
      </c>
      <c r="AI16" s="199">
        <v>-25</v>
      </c>
      <c r="AJ16" s="199">
        <v>0</v>
      </c>
      <c r="AK16" s="199">
        <v>0</v>
      </c>
      <c r="AL16" s="199">
        <v>0</v>
      </c>
      <c r="AM16" s="199">
        <v>0</v>
      </c>
      <c r="AN16" s="199">
        <v>0</v>
      </c>
      <c r="AO16" s="199">
        <v>0</v>
      </c>
      <c r="AP16" s="199">
        <v>0</v>
      </c>
    </row>
    <row r="17" spans="1:42">
      <c r="A17" t="s">
        <v>59</v>
      </c>
      <c r="B17" s="199">
        <v>0</v>
      </c>
      <c r="C17" s="199">
        <v>0</v>
      </c>
      <c r="D17" s="199">
        <v>2.77</v>
      </c>
      <c r="E17" s="199">
        <v>0</v>
      </c>
      <c r="F17" s="199">
        <v>0</v>
      </c>
      <c r="G17" s="199">
        <v>3.34</v>
      </c>
      <c r="H17" s="199">
        <v>0</v>
      </c>
      <c r="I17" s="199">
        <v>0</v>
      </c>
      <c r="J17" s="199">
        <v>0</v>
      </c>
      <c r="K17" s="199">
        <v>16.649999999999999</v>
      </c>
      <c r="L17" s="199">
        <v>0.36</v>
      </c>
      <c r="M17" s="199">
        <v>2.0699999999999998</v>
      </c>
      <c r="N17" s="199">
        <v>1.69</v>
      </c>
      <c r="O17" s="199">
        <v>1.19</v>
      </c>
      <c r="P17" s="199">
        <v>0.74</v>
      </c>
      <c r="Q17" s="199">
        <v>0.24</v>
      </c>
      <c r="R17" s="199">
        <v>0.61</v>
      </c>
      <c r="S17" s="199">
        <v>0.38</v>
      </c>
      <c r="T17" s="199">
        <v>0</v>
      </c>
      <c r="U17" s="199">
        <v>2.02</v>
      </c>
      <c r="V17" s="199">
        <v>0.2</v>
      </c>
      <c r="W17" s="199">
        <v>0.66</v>
      </c>
      <c r="X17" s="199">
        <v>2.11</v>
      </c>
      <c r="Y17" s="199">
        <v>0</v>
      </c>
      <c r="Z17" s="199">
        <v>3.97</v>
      </c>
      <c r="AA17" s="199">
        <v>1</v>
      </c>
      <c r="AB17" s="199">
        <v>0</v>
      </c>
      <c r="AC17" s="199">
        <v>19.89</v>
      </c>
      <c r="AD17" s="199">
        <v>0</v>
      </c>
      <c r="AE17" s="199">
        <v>0</v>
      </c>
      <c r="AF17" s="199">
        <v>0</v>
      </c>
      <c r="AG17" s="199">
        <v>0</v>
      </c>
      <c r="AH17" s="199">
        <v>0</v>
      </c>
      <c r="AI17" s="199">
        <v>-25</v>
      </c>
      <c r="AJ17" s="199">
        <v>0</v>
      </c>
      <c r="AK17" s="199">
        <v>0</v>
      </c>
      <c r="AL17" s="199">
        <v>0</v>
      </c>
      <c r="AM17" s="199">
        <v>0</v>
      </c>
      <c r="AN17" s="199">
        <v>0</v>
      </c>
      <c r="AO17" s="199">
        <v>0</v>
      </c>
      <c r="AP17" s="199">
        <v>0</v>
      </c>
    </row>
    <row r="18" spans="1:42">
      <c r="A18" t="s">
        <v>60</v>
      </c>
      <c r="B18" s="199">
        <v>0</v>
      </c>
      <c r="C18" s="199">
        <v>0</v>
      </c>
      <c r="D18" s="199">
        <v>2.77</v>
      </c>
      <c r="E18" s="199">
        <v>0</v>
      </c>
      <c r="F18" s="199">
        <v>0</v>
      </c>
      <c r="G18" s="199">
        <v>3.34</v>
      </c>
      <c r="H18" s="199">
        <v>0</v>
      </c>
      <c r="I18" s="199">
        <v>0</v>
      </c>
      <c r="J18" s="199">
        <v>0</v>
      </c>
      <c r="K18" s="199">
        <v>16.649999999999999</v>
      </c>
      <c r="L18" s="199">
        <v>0.36</v>
      </c>
      <c r="M18" s="199">
        <v>2.0699999999999998</v>
      </c>
      <c r="N18" s="199">
        <v>1.69</v>
      </c>
      <c r="O18" s="199">
        <v>1.19</v>
      </c>
      <c r="P18" s="199">
        <v>0.74</v>
      </c>
      <c r="Q18" s="199">
        <v>0.24</v>
      </c>
      <c r="R18" s="199">
        <v>0.61</v>
      </c>
      <c r="S18" s="199">
        <v>0.38</v>
      </c>
      <c r="T18" s="199">
        <v>0</v>
      </c>
      <c r="U18" s="199">
        <v>2.02</v>
      </c>
      <c r="V18" s="199">
        <v>0.2</v>
      </c>
      <c r="W18" s="199">
        <v>0.66</v>
      </c>
      <c r="X18" s="199">
        <v>2.11</v>
      </c>
      <c r="Y18" s="199">
        <v>0</v>
      </c>
      <c r="Z18" s="199">
        <v>3.97</v>
      </c>
      <c r="AA18" s="199">
        <v>1</v>
      </c>
      <c r="AB18" s="199">
        <v>0</v>
      </c>
      <c r="AC18" s="199">
        <v>19.89</v>
      </c>
      <c r="AD18" s="199">
        <v>0</v>
      </c>
      <c r="AE18" s="199">
        <v>0</v>
      </c>
      <c r="AF18" s="199">
        <v>0</v>
      </c>
      <c r="AG18" s="199">
        <v>0</v>
      </c>
      <c r="AH18" s="199">
        <v>0</v>
      </c>
      <c r="AI18" s="199">
        <v>-25</v>
      </c>
      <c r="AJ18" s="199">
        <v>0</v>
      </c>
      <c r="AK18" s="199">
        <v>0</v>
      </c>
      <c r="AL18" s="199">
        <v>0</v>
      </c>
      <c r="AM18" s="199">
        <v>0</v>
      </c>
      <c r="AN18" s="199">
        <v>0</v>
      </c>
      <c r="AO18" s="199">
        <v>0</v>
      </c>
      <c r="AP18" s="199">
        <v>0</v>
      </c>
    </row>
    <row r="19" spans="1:42">
      <c r="A19" t="s">
        <v>61</v>
      </c>
      <c r="B19" s="199">
        <v>0</v>
      </c>
      <c r="C19" s="199">
        <v>0</v>
      </c>
      <c r="D19" s="199">
        <v>1.84</v>
      </c>
      <c r="E19" s="199">
        <v>0</v>
      </c>
      <c r="F19" s="199">
        <v>0</v>
      </c>
      <c r="G19" s="199">
        <v>3.34</v>
      </c>
      <c r="H19" s="199">
        <v>0</v>
      </c>
      <c r="I19" s="199">
        <v>0</v>
      </c>
      <c r="J19" s="199">
        <v>0</v>
      </c>
      <c r="K19" s="199">
        <v>16.649999999999999</v>
      </c>
      <c r="L19" s="199">
        <v>0.36</v>
      </c>
      <c r="M19" s="199">
        <v>2.0699999999999998</v>
      </c>
      <c r="N19" s="199">
        <v>1.69</v>
      </c>
      <c r="O19" s="199">
        <v>1.19</v>
      </c>
      <c r="P19" s="199">
        <v>0.74</v>
      </c>
      <c r="Q19" s="199">
        <v>0.24</v>
      </c>
      <c r="R19" s="199">
        <v>0.61</v>
      </c>
      <c r="S19" s="199">
        <v>0.38</v>
      </c>
      <c r="T19" s="199">
        <v>0</v>
      </c>
      <c r="U19" s="199">
        <v>2.02</v>
      </c>
      <c r="V19" s="199">
        <v>0.2</v>
      </c>
      <c r="W19" s="199">
        <v>0.66</v>
      </c>
      <c r="X19" s="199">
        <v>2.11</v>
      </c>
      <c r="Y19" s="199">
        <v>0</v>
      </c>
      <c r="Z19" s="199">
        <v>3.97</v>
      </c>
      <c r="AA19" s="199">
        <v>1</v>
      </c>
      <c r="AB19" s="199">
        <v>0</v>
      </c>
      <c r="AC19" s="199">
        <v>19.89</v>
      </c>
      <c r="AD19" s="199">
        <v>0</v>
      </c>
      <c r="AE19" s="199">
        <v>0</v>
      </c>
      <c r="AF19" s="199">
        <v>0</v>
      </c>
      <c r="AG19" s="199">
        <v>0</v>
      </c>
      <c r="AH19" s="199">
        <v>0</v>
      </c>
      <c r="AI19" s="199">
        <v>-25</v>
      </c>
      <c r="AJ19" s="199">
        <v>0</v>
      </c>
      <c r="AK19" s="199">
        <v>0</v>
      </c>
      <c r="AL19" s="199">
        <v>0</v>
      </c>
      <c r="AM19" s="199">
        <v>0</v>
      </c>
      <c r="AN19" s="199">
        <v>0</v>
      </c>
      <c r="AO19" s="199">
        <v>0</v>
      </c>
      <c r="AP19" s="199">
        <v>0</v>
      </c>
    </row>
    <row r="20" spans="1:42">
      <c r="A20" t="s">
        <v>62</v>
      </c>
      <c r="B20" s="199">
        <v>0</v>
      </c>
      <c r="C20" s="199">
        <v>0</v>
      </c>
      <c r="D20" s="199">
        <v>1.84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16.649999999999999</v>
      </c>
      <c r="L20" s="199">
        <v>0.36</v>
      </c>
      <c r="M20" s="199">
        <v>2.0699999999999998</v>
      </c>
      <c r="N20" s="199">
        <v>1.69</v>
      </c>
      <c r="O20" s="199">
        <v>1.19</v>
      </c>
      <c r="P20" s="199">
        <v>0.74</v>
      </c>
      <c r="Q20" s="199">
        <v>0.24</v>
      </c>
      <c r="R20" s="199">
        <v>0.61</v>
      </c>
      <c r="S20" s="199">
        <v>0.38</v>
      </c>
      <c r="T20" s="199">
        <v>0</v>
      </c>
      <c r="U20" s="199">
        <v>2.02</v>
      </c>
      <c r="V20" s="199">
        <v>0.2</v>
      </c>
      <c r="W20" s="199">
        <v>0.66</v>
      </c>
      <c r="X20" s="199">
        <v>2.11</v>
      </c>
      <c r="Y20" s="199">
        <v>0</v>
      </c>
      <c r="Z20" s="199">
        <v>3.97</v>
      </c>
      <c r="AA20" s="199">
        <v>1</v>
      </c>
      <c r="AB20" s="199">
        <v>0</v>
      </c>
      <c r="AC20" s="199">
        <v>19.89</v>
      </c>
      <c r="AD20" s="199">
        <v>0</v>
      </c>
      <c r="AE20" s="199">
        <v>0</v>
      </c>
      <c r="AF20" s="199">
        <v>0</v>
      </c>
      <c r="AG20" s="199">
        <v>0</v>
      </c>
      <c r="AH20" s="199">
        <v>0</v>
      </c>
      <c r="AI20" s="199">
        <v>-25</v>
      </c>
      <c r="AJ20" s="199">
        <v>0</v>
      </c>
      <c r="AK20" s="199">
        <v>0</v>
      </c>
      <c r="AL20" s="199">
        <v>0</v>
      </c>
      <c r="AM20" s="199">
        <v>0</v>
      </c>
      <c r="AN20" s="199">
        <v>0</v>
      </c>
      <c r="AO20" s="199">
        <v>0</v>
      </c>
      <c r="AP20" s="199">
        <v>0</v>
      </c>
    </row>
    <row r="21" spans="1:42">
      <c r="A21" t="s">
        <v>63</v>
      </c>
      <c r="B21" s="199">
        <v>0</v>
      </c>
      <c r="C21" s="199">
        <v>0</v>
      </c>
      <c r="D21" s="199">
        <v>1.84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16.649999999999999</v>
      </c>
      <c r="L21" s="199">
        <v>0.36</v>
      </c>
      <c r="M21" s="199">
        <v>2.0699999999999998</v>
      </c>
      <c r="N21" s="199">
        <v>1.69</v>
      </c>
      <c r="O21" s="199">
        <v>1.19</v>
      </c>
      <c r="P21" s="199">
        <v>0.74</v>
      </c>
      <c r="Q21" s="199">
        <v>0.24</v>
      </c>
      <c r="R21" s="199">
        <v>0.61</v>
      </c>
      <c r="S21" s="199">
        <v>0.38</v>
      </c>
      <c r="T21" s="199">
        <v>0</v>
      </c>
      <c r="U21" s="199">
        <v>2.02</v>
      </c>
      <c r="V21" s="199">
        <v>0.2</v>
      </c>
      <c r="W21" s="199">
        <v>0.66</v>
      </c>
      <c r="X21" s="199">
        <v>2.11</v>
      </c>
      <c r="Y21" s="199">
        <v>0</v>
      </c>
      <c r="Z21" s="199">
        <v>3.97</v>
      </c>
      <c r="AA21" s="199">
        <v>1</v>
      </c>
      <c r="AB21" s="199">
        <v>0</v>
      </c>
      <c r="AC21" s="199">
        <v>19.89</v>
      </c>
      <c r="AD21" s="199">
        <v>0</v>
      </c>
      <c r="AE21" s="199">
        <v>0</v>
      </c>
      <c r="AF21" s="199">
        <v>0</v>
      </c>
      <c r="AG21" s="199">
        <v>0</v>
      </c>
      <c r="AH21" s="199">
        <v>0</v>
      </c>
      <c r="AI21" s="199">
        <v>-25</v>
      </c>
      <c r="AJ21" s="199">
        <v>0</v>
      </c>
      <c r="AK21" s="199">
        <v>0</v>
      </c>
      <c r="AL21" s="199">
        <v>0</v>
      </c>
      <c r="AM21" s="199">
        <v>0</v>
      </c>
      <c r="AN21" s="199">
        <v>0</v>
      </c>
      <c r="AO21" s="199">
        <v>0</v>
      </c>
      <c r="AP21" s="199">
        <v>0</v>
      </c>
    </row>
    <row r="22" spans="1:42">
      <c r="A22" t="s">
        <v>64</v>
      </c>
      <c r="B22" s="199">
        <v>0</v>
      </c>
      <c r="C22" s="199">
        <v>0</v>
      </c>
      <c r="D22" s="199">
        <v>1.84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16.649999999999999</v>
      </c>
      <c r="L22" s="199">
        <v>0.36</v>
      </c>
      <c r="M22" s="199">
        <v>2.0699999999999998</v>
      </c>
      <c r="N22" s="199">
        <v>1.69</v>
      </c>
      <c r="O22" s="199">
        <v>1.19</v>
      </c>
      <c r="P22" s="199">
        <v>0.74</v>
      </c>
      <c r="Q22" s="199">
        <v>0.24</v>
      </c>
      <c r="R22" s="199">
        <v>0.61</v>
      </c>
      <c r="S22" s="199">
        <v>0.38</v>
      </c>
      <c r="T22" s="199">
        <v>0</v>
      </c>
      <c r="U22" s="199">
        <v>2.02</v>
      </c>
      <c r="V22" s="199">
        <v>0.2</v>
      </c>
      <c r="W22" s="199">
        <v>0.66</v>
      </c>
      <c r="X22" s="199">
        <v>2.11</v>
      </c>
      <c r="Y22" s="199">
        <v>0</v>
      </c>
      <c r="Z22" s="199">
        <v>3.97</v>
      </c>
      <c r="AA22" s="199">
        <v>1</v>
      </c>
      <c r="AB22" s="199">
        <v>0</v>
      </c>
      <c r="AC22" s="199">
        <v>19.89</v>
      </c>
      <c r="AD22" s="199">
        <v>0</v>
      </c>
      <c r="AE22" s="199">
        <v>0</v>
      </c>
      <c r="AF22" s="199">
        <v>0</v>
      </c>
      <c r="AG22" s="199">
        <v>0</v>
      </c>
      <c r="AH22" s="199">
        <v>0</v>
      </c>
      <c r="AI22" s="199">
        <v>-25</v>
      </c>
      <c r="AJ22" s="199">
        <v>0</v>
      </c>
      <c r="AK22" s="199">
        <v>0</v>
      </c>
      <c r="AL22" s="199">
        <v>0</v>
      </c>
      <c r="AM22" s="199">
        <v>0</v>
      </c>
      <c r="AN22" s="199">
        <v>0</v>
      </c>
      <c r="AO22" s="199">
        <v>0</v>
      </c>
      <c r="AP22" s="199">
        <v>0</v>
      </c>
    </row>
    <row r="23" spans="1:42">
      <c r="A23" t="s">
        <v>65</v>
      </c>
      <c r="B23" s="199">
        <v>0</v>
      </c>
      <c r="C23" s="199">
        <v>0</v>
      </c>
      <c r="D23" s="199">
        <v>1.84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16.649999999999999</v>
      </c>
      <c r="L23" s="199">
        <v>0.36</v>
      </c>
      <c r="M23" s="199">
        <v>2.0699999999999998</v>
      </c>
      <c r="N23" s="199">
        <v>1.69</v>
      </c>
      <c r="O23" s="199">
        <v>1.19</v>
      </c>
      <c r="P23" s="199">
        <v>0.75</v>
      </c>
      <c r="Q23" s="199">
        <v>0.24</v>
      </c>
      <c r="R23" s="199">
        <v>0.61</v>
      </c>
      <c r="S23" s="199">
        <v>0.38</v>
      </c>
      <c r="T23" s="199">
        <v>0</v>
      </c>
      <c r="U23" s="199">
        <v>2.02</v>
      </c>
      <c r="V23" s="199">
        <v>0.2</v>
      </c>
      <c r="W23" s="199">
        <v>0.66</v>
      </c>
      <c r="X23" s="199">
        <v>2.11</v>
      </c>
      <c r="Y23" s="199">
        <v>0</v>
      </c>
      <c r="Z23" s="199">
        <v>3.97</v>
      </c>
      <c r="AA23" s="199">
        <v>1</v>
      </c>
      <c r="AB23" s="199">
        <v>0</v>
      </c>
      <c r="AC23" s="199">
        <v>19.89</v>
      </c>
      <c r="AD23" s="199">
        <v>0</v>
      </c>
      <c r="AE23" s="199">
        <v>0</v>
      </c>
      <c r="AF23" s="199">
        <v>0</v>
      </c>
      <c r="AG23" s="199">
        <v>0</v>
      </c>
      <c r="AH23" s="199">
        <v>0</v>
      </c>
      <c r="AI23" s="199">
        <v>-25</v>
      </c>
      <c r="AJ23" s="199">
        <v>0</v>
      </c>
      <c r="AK23" s="199">
        <v>0</v>
      </c>
      <c r="AL23" s="199">
        <v>0</v>
      </c>
      <c r="AM23" s="199">
        <v>0</v>
      </c>
      <c r="AN23" s="199">
        <v>0</v>
      </c>
      <c r="AO23" s="199">
        <v>0</v>
      </c>
      <c r="AP23" s="199">
        <v>0</v>
      </c>
    </row>
    <row r="24" spans="1:42">
      <c r="A24" t="s">
        <v>66</v>
      </c>
      <c r="B24" s="199">
        <v>0</v>
      </c>
      <c r="C24" s="199">
        <v>0</v>
      </c>
      <c r="D24" s="199">
        <v>1.84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16.649999999999999</v>
      </c>
      <c r="L24" s="199">
        <v>0.36</v>
      </c>
      <c r="M24" s="199">
        <v>2.0699999999999998</v>
      </c>
      <c r="N24" s="199">
        <v>1.69</v>
      </c>
      <c r="O24" s="199">
        <v>1.19</v>
      </c>
      <c r="P24" s="199">
        <v>0.75</v>
      </c>
      <c r="Q24" s="199">
        <v>0.24</v>
      </c>
      <c r="R24" s="199">
        <v>0.61</v>
      </c>
      <c r="S24" s="199">
        <v>0.38</v>
      </c>
      <c r="T24" s="199">
        <v>0</v>
      </c>
      <c r="U24" s="199">
        <v>2.02</v>
      </c>
      <c r="V24" s="199">
        <v>0.2</v>
      </c>
      <c r="W24" s="199">
        <v>0.66</v>
      </c>
      <c r="X24" s="199">
        <v>2.11</v>
      </c>
      <c r="Y24" s="199">
        <v>0</v>
      </c>
      <c r="Z24" s="199">
        <v>3.97</v>
      </c>
      <c r="AA24" s="199">
        <v>1</v>
      </c>
      <c r="AB24" s="199">
        <v>0</v>
      </c>
      <c r="AC24" s="199">
        <v>19.89</v>
      </c>
      <c r="AD24" s="199">
        <v>0</v>
      </c>
      <c r="AE24" s="199">
        <v>0</v>
      </c>
      <c r="AF24" s="199">
        <v>0</v>
      </c>
      <c r="AG24" s="199">
        <v>0</v>
      </c>
      <c r="AH24" s="199">
        <v>0</v>
      </c>
      <c r="AI24" s="199">
        <v>-25</v>
      </c>
      <c r="AJ24" s="199">
        <v>0</v>
      </c>
      <c r="AK24" s="199">
        <v>0</v>
      </c>
      <c r="AL24" s="199">
        <v>0</v>
      </c>
      <c r="AM24" s="199">
        <v>0</v>
      </c>
      <c r="AN24" s="199">
        <v>0</v>
      </c>
      <c r="AO24" s="199">
        <v>0</v>
      </c>
      <c r="AP24" s="199">
        <v>0</v>
      </c>
    </row>
    <row r="25" spans="1:42">
      <c r="A25" t="s">
        <v>67</v>
      </c>
      <c r="B25" s="199">
        <v>0</v>
      </c>
      <c r="C25" s="199">
        <v>0</v>
      </c>
      <c r="D25" s="199">
        <v>1.84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16.649999999999999</v>
      </c>
      <c r="L25" s="199">
        <v>0.36</v>
      </c>
      <c r="M25" s="199">
        <v>2.0699999999999998</v>
      </c>
      <c r="N25" s="199">
        <v>1.69</v>
      </c>
      <c r="O25" s="199">
        <v>1.19</v>
      </c>
      <c r="P25" s="199">
        <v>0.75</v>
      </c>
      <c r="Q25" s="199">
        <v>0.24</v>
      </c>
      <c r="R25" s="199">
        <v>0.61</v>
      </c>
      <c r="S25" s="199">
        <v>0.38</v>
      </c>
      <c r="T25" s="199">
        <v>0</v>
      </c>
      <c r="U25" s="199">
        <v>2.02</v>
      </c>
      <c r="V25" s="199">
        <v>0.2</v>
      </c>
      <c r="W25" s="199">
        <v>0.66</v>
      </c>
      <c r="X25" s="199">
        <v>2.11</v>
      </c>
      <c r="Y25" s="199">
        <v>0</v>
      </c>
      <c r="Z25" s="199">
        <v>3.97</v>
      </c>
      <c r="AA25" s="199">
        <v>1</v>
      </c>
      <c r="AB25" s="199">
        <v>0</v>
      </c>
      <c r="AC25" s="199">
        <v>19.89</v>
      </c>
      <c r="AD25" s="199">
        <v>0</v>
      </c>
      <c r="AE25" s="199">
        <v>0</v>
      </c>
      <c r="AF25" s="199">
        <v>0</v>
      </c>
      <c r="AG25" s="199">
        <v>0</v>
      </c>
      <c r="AH25" s="199">
        <v>0</v>
      </c>
      <c r="AI25" s="199">
        <v>-25</v>
      </c>
      <c r="AJ25" s="199">
        <v>0</v>
      </c>
      <c r="AK25" s="199">
        <v>0</v>
      </c>
      <c r="AL25" s="199">
        <v>0</v>
      </c>
      <c r="AM25" s="199">
        <v>0</v>
      </c>
      <c r="AN25" s="199">
        <v>0</v>
      </c>
      <c r="AO25" s="199">
        <v>0</v>
      </c>
      <c r="AP25" s="199">
        <v>0</v>
      </c>
    </row>
    <row r="26" spans="1:42">
      <c r="A26" t="s">
        <v>68</v>
      </c>
      <c r="B26" s="199">
        <v>0</v>
      </c>
      <c r="C26" s="199">
        <v>0</v>
      </c>
      <c r="D26" s="199">
        <v>1.84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16.649999999999999</v>
      </c>
      <c r="L26" s="199">
        <v>0.36</v>
      </c>
      <c r="M26" s="199">
        <v>2.0699999999999998</v>
      </c>
      <c r="N26" s="199">
        <v>1.69</v>
      </c>
      <c r="O26" s="199">
        <v>1.19</v>
      </c>
      <c r="P26" s="199">
        <v>0.75</v>
      </c>
      <c r="Q26" s="199">
        <v>0.24</v>
      </c>
      <c r="R26" s="199">
        <v>0.61</v>
      </c>
      <c r="S26" s="199">
        <v>0.38</v>
      </c>
      <c r="T26" s="199">
        <v>0</v>
      </c>
      <c r="U26" s="199">
        <v>2.02</v>
      </c>
      <c r="V26" s="199">
        <v>0.2</v>
      </c>
      <c r="W26" s="199">
        <v>0.66</v>
      </c>
      <c r="X26" s="199">
        <v>2.11</v>
      </c>
      <c r="Y26" s="199">
        <v>0</v>
      </c>
      <c r="Z26" s="199">
        <v>3.97</v>
      </c>
      <c r="AA26" s="199">
        <v>1</v>
      </c>
      <c r="AB26" s="199">
        <v>0</v>
      </c>
      <c r="AC26" s="199">
        <v>19.89</v>
      </c>
      <c r="AD26" s="199">
        <v>0</v>
      </c>
      <c r="AE26" s="199">
        <v>0</v>
      </c>
      <c r="AF26" s="199">
        <v>0</v>
      </c>
      <c r="AG26" s="199">
        <v>0</v>
      </c>
      <c r="AH26" s="199">
        <v>0</v>
      </c>
      <c r="AI26" s="199">
        <v>-25</v>
      </c>
      <c r="AJ26" s="199">
        <v>0</v>
      </c>
      <c r="AK26" s="199">
        <v>0</v>
      </c>
      <c r="AL26" s="199">
        <v>0</v>
      </c>
      <c r="AM26" s="199">
        <v>0</v>
      </c>
      <c r="AN26" s="199">
        <v>0</v>
      </c>
      <c r="AO26" s="199">
        <v>0</v>
      </c>
      <c r="AP26" s="199">
        <v>0</v>
      </c>
    </row>
    <row r="27" spans="1:42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2.38</v>
      </c>
      <c r="G27" s="199">
        <v>3.34</v>
      </c>
      <c r="H27" s="199">
        <v>0</v>
      </c>
      <c r="I27" s="199">
        <v>0</v>
      </c>
      <c r="J27" s="199">
        <v>0.72</v>
      </c>
      <c r="K27" s="199">
        <v>16.649999999999999</v>
      </c>
      <c r="L27" s="199">
        <v>0.36</v>
      </c>
      <c r="M27" s="199">
        <v>2.0699999999999998</v>
      </c>
      <c r="N27" s="199">
        <v>1.69</v>
      </c>
      <c r="O27" s="199">
        <v>1.19</v>
      </c>
      <c r="P27" s="199">
        <v>0.75</v>
      </c>
      <c r="Q27" s="199">
        <v>0.24</v>
      </c>
      <c r="R27" s="199">
        <v>0.61</v>
      </c>
      <c r="S27" s="199">
        <v>0.38</v>
      </c>
      <c r="T27" s="199">
        <v>0</v>
      </c>
      <c r="U27" s="199">
        <v>2.02</v>
      </c>
      <c r="V27" s="199">
        <v>0.2</v>
      </c>
      <c r="W27" s="199">
        <v>0.66</v>
      </c>
      <c r="X27" s="199">
        <v>2.11</v>
      </c>
      <c r="Y27" s="199">
        <v>0</v>
      </c>
      <c r="Z27" s="199">
        <v>3.97</v>
      </c>
      <c r="AA27" s="199">
        <v>1</v>
      </c>
      <c r="AB27" s="199">
        <v>0</v>
      </c>
      <c r="AC27" s="199">
        <v>19.89</v>
      </c>
      <c r="AD27" s="199">
        <v>0</v>
      </c>
      <c r="AE27" s="199">
        <v>0</v>
      </c>
      <c r="AF27" s="199">
        <v>0</v>
      </c>
      <c r="AG27" s="199">
        <v>0</v>
      </c>
      <c r="AH27" s="199">
        <v>0</v>
      </c>
      <c r="AI27" s="199">
        <v>-25</v>
      </c>
      <c r="AJ27" s="199">
        <v>0</v>
      </c>
      <c r="AK27" s="199">
        <v>0</v>
      </c>
      <c r="AL27" s="199">
        <v>0</v>
      </c>
      <c r="AM27" s="199">
        <v>0</v>
      </c>
      <c r="AN27" s="199">
        <v>0</v>
      </c>
      <c r="AO27" s="199">
        <v>0</v>
      </c>
      <c r="AP27" s="199">
        <v>0</v>
      </c>
    </row>
    <row r="28" spans="1:42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2.38</v>
      </c>
      <c r="G28" s="199">
        <v>3.34</v>
      </c>
      <c r="H28" s="199">
        <v>0</v>
      </c>
      <c r="I28" s="199">
        <v>0</v>
      </c>
      <c r="J28" s="199">
        <v>0.72</v>
      </c>
      <c r="K28" s="199">
        <v>16.649999999999999</v>
      </c>
      <c r="L28" s="199">
        <v>0.36</v>
      </c>
      <c r="M28" s="199">
        <v>2.0699999999999998</v>
      </c>
      <c r="N28" s="199">
        <v>1.69</v>
      </c>
      <c r="O28" s="199">
        <v>1.19</v>
      </c>
      <c r="P28" s="199">
        <v>0.75</v>
      </c>
      <c r="Q28" s="199">
        <v>0.24</v>
      </c>
      <c r="R28" s="199">
        <v>0.61</v>
      </c>
      <c r="S28" s="199">
        <v>0.38</v>
      </c>
      <c r="T28" s="199">
        <v>0</v>
      </c>
      <c r="U28" s="199">
        <v>2.02</v>
      </c>
      <c r="V28" s="199">
        <v>0.2</v>
      </c>
      <c r="W28" s="199">
        <v>0.66</v>
      </c>
      <c r="X28" s="199">
        <v>2.11</v>
      </c>
      <c r="Y28" s="199">
        <v>0</v>
      </c>
      <c r="Z28" s="199">
        <v>3.97</v>
      </c>
      <c r="AA28" s="199">
        <v>1</v>
      </c>
      <c r="AB28" s="199">
        <v>0</v>
      </c>
      <c r="AC28" s="199">
        <v>19.89</v>
      </c>
      <c r="AD28" s="199">
        <v>0</v>
      </c>
      <c r="AE28" s="199">
        <v>0</v>
      </c>
      <c r="AF28" s="199">
        <v>0</v>
      </c>
      <c r="AG28" s="199">
        <v>0</v>
      </c>
      <c r="AH28" s="199">
        <v>0</v>
      </c>
      <c r="AI28" s="199">
        <v>-25</v>
      </c>
      <c r="AJ28" s="199">
        <v>0</v>
      </c>
      <c r="AK28" s="199">
        <v>0</v>
      </c>
      <c r="AL28" s="199">
        <v>0</v>
      </c>
      <c r="AM28" s="199">
        <v>0</v>
      </c>
      <c r="AN28" s="199">
        <v>0</v>
      </c>
      <c r="AO28" s="199">
        <v>0</v>
      </c>
      <c r="AP28" s="199">
        <v>0</v>
      </c>
    </row>
    <row r="29" spans="1:42">
      <c r="A29" t="s">
        <v>71</v>
      </c>
      <c r="B29" s="199">
        <v>0</v>
      </c>
      <c r="C29" s="199">
        <v>0</v>
      </c>
      <c r="D29" s="199">
        <v>1.84</v>
      </c>
      <c r="E29" s="199">
        <v>0</v>
      </c>
      <c r="F29" s="199">
        <v>2.38</v>
      </c>
      <c r="G29" s="199">
        <v>3.34</v>
      </c>
      <c r="H29" s="199">
        <v>0</v>
      </c>
      <c r="I29" s="199">
        <v>0</v>
      </c>
      <c r="J29" s="199">
        <v>0.72</v>
      </c>
      <c r="K29" s="199">
        <v>16.649999999999999</v>
      </c>
      <c r="L29" s="199">
        <v>0.36</v>
      </c>
      <c r="M29" s="199">
        <v>2.0699999999999998</v>
      </c>
      <c r="N29" s="199">
        <v>1.69</v>
      </c>
      <c r="O29" s="199">
        <v>1.19</v>
      </c>
      <c r="P29" s="199">
        <v>0.75</v>
      </c>
      <c r="Q29" s="199">
        <v>0.24</v>
      </c>
      <c r="R29" s="199">
        <v>0.61</v>
      </c>
      <c r="S29" s="199">
        <v>0.38</v>
      </c>
      <c r="T29" s="199">
        <v>0</v>
      </c>
      <c r="U29" s="199">
        <v>2.02</v>
      </c>
      <c r="V29" s="199">
        <v>0.2</v>
      </c>
      <c r="W29" s="199">
        <v>0.66</v>
      </c>
      <c r="X29" s="199">
        <v>2.11</v>
      </c>
      <c r="Y29" s="199">
        <v>0</v>
      </c>
      <c r="Z29" s="199">
        <v>3.97</v>
      </c>
      <c r="AA29" s="199">
        <v>1</v>
      </c>
      <c r="AB29" s="199">
        <v>0</v>
      </c>
      <c r="AC29" s="199">
        <v>19.89</v>
      </c>
      <c r="AD29" s="199">
        <v>0</v>
      </c>
      <c r="AE29" s="199">
        <v>0</v>
      </c>
      <c r="AF29" s="199">
        <v>0</v>
      </c>
      <c r="AG29" s="199">
        <v>0</v>
      </c>
      <c r="AH29" s="199">
        <v>0</v>
      </c>
      <c r="AI29" s="199">
        <v>-25</v>
      </c>
      <c r="AJ29" s="199">
        <v>0</v>
      </c>
      <c r="AK29" s="199">
        <v>0</v>
      </c>
      <c r="AL29" s="199">
        <v>0</v>
      </c>
      <c r="AM29" s="199">
        <v>0</v>
      </c>
      <c r="AN29" s="199">
        <v>0</v>
      </c>
      <c r="AO29" s="199">
        <v>0</v>
      </c>
      <c r="AP29" s="199">
        <v>0</v>
      </c>
    </row>
    <row r="30" spans="1:42">
      <c r="A30" t="s">
        <v>72</v>
      </c>
      <c r="B30" s="199">
        <v>0</v>
      </c>
      <c r="C30" s="199">
        <v>0</v>
      </c>
      <c r="D30" s="199">
        <v>1.84</v>
      </c>
      <c r="E30" s="199">
        <v>0</v>
      </c>
      <c r="F30" s="199">
        <v>2.38</v>
      </c>
      <c r="G30" s="199">
        <v>3.34</v>
      </c>
      <c r="H30" s="199">
        <v>0</v>
      </c>
      <c r="I30" s="199">
        <v>0</v>
      </c>
      <c r="J30" s="199">
        <v>0.72</v>
      </c>
      <c r="K30" s="199">
        <v>16.649999999999999</v>
      </c>
      <c r="L30" s="199">
        <v>0.36</v>
      </c>
      <c r="M30" s="199">
        <v>2.0699999999999998</v>
      </c>
      <c r="N30" s="199">
        <v>1.69</v>
      </c>
      <c r="O30" s="199">
        <v>1.19</v>
      </c>
      <c r="P30" s="199">
        <v>0.75</v>
      </c>
      <c r="Q30" s="199">
        <v>0.24</v>
      </c>
      <c r="R30" s="199">
        <v>0.61</v>
      </c>
      <c r="S30" s="199">
        <v>0.38</v>
      </c>
      <c r="T30" s="199">
        <v>0</v>
      </c>
      <c r="U30" s="199">
        <v>2.02</v>
      </c>
      <c r="V30" s="199">
        <v>0.2</v>
      </c>
      <c r="W30" s="199">
        <v>0.66</v>
      </c>
      <c r="X30" s="199">
        <v>2.11</v>
      </c>
      <c r="Y30" s="199">
        <v>0</v>
      </c>
      <c r="Z30" s="199">
        <v>3.97</v>
      </c>
      <c r="AA30" s="199">
        <v>1</v>
      </c>
      <c r="AB30" s="199">
        <v>0</v>
      </c>
      <c r="AC30" s="199">
        <v>19.89</v>
      </c>
      <c r="AD30" s="199">
        <v>0</v>
      </c>
      <c r="AE30" s="199">
        <v>0</v>
      </c>
      <c r="AF30" s="199">
        <v>0</v>
      </c>
      <c r="AG30" s="199">
        <v>0</v>
      </c>
      <c r="AH30" s="199">
        <v>0</v>
      </c>
      <c r="AI30" s="199">
        <v>-25</v>
      </c>
      <c r="AJ30" s="199">
        <v>0</v>
      </c>
      <c r="AK30" s="199">
        <v>0</v>
      </c>
      <c r="AL30" s="199">
        <v>0</v>
      </c>
      <c r="AM30" s="199">
        <v>0</v>
      </c>
      <c r="AN30" s="199">
        <v>0</v>
      </c>
      <c r="AO30" s="199">
        <v>0</v>
      </c>
      <c r="AP30" s="199">
        <v>0</v>
      </c>
    </row>
    <row r="31" spans="1:42">
      <c r="A31" t="s">
        <v>73</v>
      </c>
      <c r="B31" s="199">
        <v>0</v>
      </c>
      <c r="C31" s="199">
        <v>0</v>
      </c>
      <c r="D31" s="199">
        <v>1.84</v>
      </c>
      <c r="E31" s="199">
        <v>0</v>
      </c>
      <c r="F31" s="199">
        <v>2.38</v>
      </c>
      <c r="G31" s="199">
        <v>3.34</v>
      </c>
      <c r="H31" s="199">
        <v>0</v>
      </c>
      <c r="I31" s="199">
        <v>0</v>
      </c>
      <c r="J31" s="199">
        <v>0.72</v>
      </c>
      <c r="K31" s="199">
        <v>16.649999999999999</v>
      </c>
      <c r="L31" s="199">
        <v>0.36</v>
      </c>
      <c r="M31" s="199">
        <v>2.0699999999999998</v>
      </c>
      <c r="N31" s="199">
        <v>1.69</v>
      </c>
      <c r="O31" s="199">
        <v>1.19</v>
      </c>
      <c r="P31" s="199">
        <v>0.75</v>
      </c>
      <c r="Q31" s="199">
        <v>0.24</v>
      </c>
      <c r="R31" s="199">
        <v>0.61</v>
      </c>
      <c r="S31" s="199">
        <v>0.38</v>
      </c>
      <c r="T31" s="199">
        <v>0</v>
      </c>
      <c r="U31" s="199">
        <v>2.02</v>
      </c>
      <c r="V31" s="199">
        <v>0.2</v>
      </c>
      <c r="W31" s="199">
        <v>0.66</v>
      </c>
      <c r="X31" s="199">
        <v>2.11</v>
      </c>
      <c r="Y31" s="199">
        <v>0</v>
      </c>
      <c r="Z31" s="199">
        <v>3.97</v>
      </c>
      <c r="AA31" s="199">
        <v>1</v>
      </c>
      <c r="AB31" s="199">
        <v>0</v>
      </c>
      <c r="AC31" s="199">
        <v>19.89</v>
      </c>
      <c r="AD31" s="199">
        <v>0</v>
      </c>
      <c r="AE31" s="199">
        <v>0</v>
      </c>
      <c r="AF31" s="199">
        <v>0</v>
      </c>
      <c r="AG31" s="199">
        <v>0</v>
      </c>
      <c r="AH31" s="199">
        <v>0</v>
      </c>
      <c r="AI31" s="199">
        <v>-25</v>
      </c>
      <c r="AJ31" s="199">
        <v>0</v>
      </c>
      <c r="AK31" s="199">
        <v>0</v>
      </c>
      <c r="AL31" s="199">
        <v>0</v>
      </c>
      <c r="AM31" s="199">
        <v>0</v>
      </c>
      <c r="AN31" s="199">
        <v>0</v>
      </c>
      <c r="AO31" s="199">
        <v>0</v>
      </c>
      <c r="AP31" s="199">
        <v>0</v>
      </c>
    </row>
    <row r="32" spans="1:42">
      <c r="A32" t="s">
        <v>74</v>
      </c>
      <c r="B32" s="199">
        <v>0</v>
      </c>
      <c r="C32" s="199">
        <v>0</v>
      </c>
      <c r="D32" s="199">
        <v>1.84</v>
      </c>
      <c r="E32" s="199">
        <v>0</v>
      </c>
      <c r="F32" s="199">
        <v>2.38</v>
      </c>
      <c r="G32" s="199">
        <v>3.34</v>
      </c>
      <c r="H32" s="199">
        <v>0</v>
      </c>
      <c r="I32" s="199">
        <v>0</v>
      </c>
      <c r="J32" s="199">
        <v>0.72</v>
      </c>
      <c r="K32" s="199">
        <v>16.649999999999999</v>
      </c>
      <c r="L32" s="199">
        <v>0.36</v>
      </c>
      <c r="M32" s="199">
        <v>2.0699999999999998</v>
      </c>
      <c r="N32" s="199">
        <v>1.69</v>
      </c>
      <c r="O32" s="199">
        <v>1.19</v>
      </c>
      <c r="P32" s="199">
        <v>0.75</v>
      </c>
      <c r="Q32" s="199">
        <v>0.24</v>
      </c>
      <c r="R32" s="199">
        <v>0.61</v>
      </c>
      <c r="S32" s="199">
        <v>0.38</v>
      </c>
      <c r="T32" s="199">
        <v>0</v>
      </c>
      <c r="U32" s="199">
        <v>2.02</v>
      </c>
      <c r="V32" s="199">
        <v>0.2</v>
      </c>
      <c r="W32" s="199">
        <v>0.66</v>
      </c>
      <c r="X32" s="199">
        <v>2.11</v>
      </c>
      <c r="Y32" s="199">
        <v>0</v>
      </c>
      <c r="Z32" s="199">
        <v>3.97</v>
      </c>
      <c r="AA32" s="199">
        <v>1</v>
      </c>
      <c r="AB32" s="199">
        <v>0</v>
      </c>
      <c r="AC32" s="199">
        <v>19.89</v>
      </c>
      <c r="AD32" s="199">
        <v>0</v>
      </c>
      <c r="AE32" s="199">
        <v>0</v>
      </c>
      <c r="AF32" s="199">
        <v>0</v>
      </c>
      <c r="AG32" s="199">
        <v>0</v>
      </c>
      <c r="AH32" s="199">
        <v>0</v>
      </c>
      <c r="AI32" s="199">
        <v>-25</v>
      </c>
      <c r="AJ32" s="199">
        <v>0</v>
      </c>
      <c r="AK32" s="199">
        <v>0</v>
      </c>
      <c r="AL32" s="199">
        <v>0</v>
      </c>
      <c r="AM32" s="199">
        <v>0</v>
      </c>
      <c r="AN32" s="199">
        <v>0</v>
      </c>
      <c r="AO32" s="199">
        <v>0</v>
      </c>
      <c r="AP32" s="199">
        <v>0</v>
      </c>
    </row>
    <row r="33" spans="1:42">
      <c r="A33" t="s">
        <v>75</v>
      </c>
      <c r="B33" s="199">
        <v>0</v>
      </c>
      <c r="C33" s="199">
        <v>0</v>
      </c>
      <c r="D33" s="199">
        <v>1.84</v>
      </c>
      <c r="E33" s="199">
        <v>0</v>
      </c>
      <c r="F33" s="199">
        <v>2.38</v>
      </c>
      <c r="G33" s="199">
        <v>3.34</v>
      </c>
      <c r="H33" s="199">
        <v>0</v>
      </c>
      <c r="I33" s="199">
        <v>0</v>
      </c>
      <c r="J33" s="199">
        <v>0.72</v>
      </c>
      <c r="K33" s="199">
        <v>16.649999999999999</v>
      </c>
      <c r="L33" s="199">
        <v>0.36</v>
      </c>
      <c r="M33" s="199">
        <v>2.0699999999999998</v>
      </c>
      <c r="N33" s="199">
        <v>1.69</v>
      </c>
      <c r="O33" s="199">
        <v>1.19</v>
      </c>
      <c r="P33" s="199">
        <v>0.75</v>
      </c>
      <c r="Q33" s="199">
        <v>0.24</v>
      </c>
      <c r="R33" s="199">
        <v>0.61</v>
      </c>
      <c r="S33" s="199">
        <v>0.38</v>
      </c>
      <c r="T33" s="199">
        <v>0</v>
      </c>
      <c r="U33" s="199">
        <v>2.02</v>
      </c>
      <c r="V33" s="199">
        <v>0.2</v>
      </c>
      <c r="W33" s="199">
        <v>0.66</v>
      </c>
      <c r="X33" s="199">
        <v>2.11</v>
      </c>
      <c r="Y33" s="199">
        <v>0</v>
      </c>
      <c r="Z33" s="199">
        <v>3.97</v>
      </c>
      <c r="AA33" s="199">
        <v>1</v>
      </c>
      <c r="AB33" s="199">
        <v>0</v>
      </c>
      <c r="AC33" s="199">
        <v>19.89</v>
      </c>
      <c r="AD33" s="199">
        <v>0</v>
      </c>
      <c r="AE33" s="199">
        <v>0</v>
      </c>
      <c r="AF33" s="199">
        <v>0</v>
      </c>
      <c r="AG33" s="199">
        <v>0</v>
      </c>
      <c r="AH33" s="199">
        <v>0</v>
      </c>
      <c r="AI33" s="199">
        <v>-25</v>
      </c>
      <c r="AJ33" s="199">
        <v>0</v>
      </c>
      <c r="AK33" s="199">
        <v>0</v>
      </c>
      <c r="AL33" s="199">
        <v>0</v>
      </c>
      <c r="AM33" s="199">
        <v>0</v>
      </c>
      <c r="AN33" s="199">
        <v>0</v>
      </c>
      <c r="AO33" s="199">
        <v>0</v>
      </c>
      <c r="AP33" s="199">
        <v>0</v>
      </c>
    </row>
    <row r="34" spans="1:42">
      <c r="A34" t="s">
        <v>76</v>
      </c>
      <c r="B34" s="199">
        <v>0</v>
      </c>
      <c r="C34" s="199">
        <v>0</v>
      </c>
      <c r="D34" s="199">
        <v>1.84</v>
      </c>
      <c r="E34" s="199">
        <v>0</v>
      </c>
      <c r="F34" s="199">
        <v>2.38</v>
      </c>
      <c r="G34" s="199">
        <v>3.34</v>
      </c>
      <c r="H34" s="199">
        <v>0</v>
      </c>
      <c r="I34" s="199">
        <v>0</v>
      </c>
      <c r="J34" s="199">
        <v>0.72</v>
      </c>
      <c r="K34" s="199">
        <v>16.649999999999999</v>
      </c>
      <c r="L34" s="199">
        <v>0.36</v>
      </c>
      <c r="M34" s="199">
        <v>2.0699999999999998</v>
      </c>
      <c r="N34" s="199">
        <v>1.69</v>
      </c>
      <c r="O34" s="199">
        <v>1.19</v>
      </c>
      <c r="P34" s="199">
        <v>0.75</v>
      </c>
      <c r="Q34" s="199">
        <v>0.24</v>
      </c>
      <c r="R34" s="199">
        <v>0.61</v>
      </c>
      <c r="S34" s="199">
        <v>0.38</v>
      </c>
      <c r="T34" s="199">
        <v>0</v>
      </c>
      <c r="U34" s="199">
        <v>2.02</v>
      </c>
      <c r="V34" s="199">
        <v>0.2</v>
      </c>
      <c r="W34" s="199">
        <v>0.66</v>
      </c>
      <c r="X34" s="199">
        <v>2.11</v>
      </c>
      <c r="Y34" s="199">
        <v>0</v>
      </c>
      <c r="Z34" s="199">
        <v>3.97</v>
      </c>
      <c r="AA34" s="199">
        <v>1</v>
      </c>
      <c r="AB34" s="199">
        <v>0</v>
      </c>
      <c r="AC34" s="199">
        <v>19.89</v>
      </c>
      <c r="AD34" s="199">
        <v>0</v>
      </c>
      <c r="AE34" s="199">
        <v>0</v>
      </c>
      <c r="AF34" s="199">
        <v>0</v>
      </c>
      <c r="AG34" s="199">
        <v>0</v>
      </c>
      <c r="AH34" s="199">
        <v>0</v>
      </c>
      <c r="AI34" s="199">
        <v>-25</v>
      </c>
      <c r="AJ34" s="199">
        <v>0</v>
      </c>
      <c r="AK34" s="199">
        <v>0</v>
      </c>
      <c r="AL34" s="199">
        <v>0</v>
      </c>
      <c r="AM34" s="199">
        <v>0</v>
      </c>
      <c r="AN34" s="199">
        <v>0</v>
      </c>
      <c r="AO34" s="199">
        <v>0</v>
      </c>
      <c r="AP34" s="199">
        <v>0</v>
      </c>
    </row>
    <row r="35" spans="1:42">
      <c r="A35" t="s">
        <v>77</v>
      </c>
      <c r="B35" s="199">
        <v>0</v>
      </c>
      <c r="C35" s="199">
        <v>0</v>
      </c>
      <c r="D35" s="199">
        <v>1.84</v>
      </c>
      <c r="E35" s="199">
        <v>0</v>
      </c>
      <c r="F35" s="199">
        <v>2.38</v>
      </c>
      <c r="G35" s="199">
        <v>3.34</v>
      </c>
      <c r="H35" s="199">
        <v>0</v>
      </c>
      <c r="I35" s="199">
        <v>0</v>
      </c>
      <c r="J35" s="199">
        <v>0.72</v>
      </c>
      <c r="K35" s="199">
        <v>16.649999999999999</v>
      </c>
      <c r="L35" s="199">
        <v>0.36</v>
      </c>
      <c r="M35" s="199">
        <v>1.96</v>
      </c>
      <c r="N35" s="199">
        <v>1.69</v>
      </c>
      <c r="O35" s="199">
        <v>1.19</v>
      </c>
      <c r="P35" s="199">
        <v>0.75</v>
      </c>
      <c r="Q35" s="199">
        <v>0.24</v>
      </c>
      <c r="R35" s="199">
        <v>0.61</v>
      </c>
      <c r="S35" s="199">
        <v>0.38</v>
      </c>
      <c r="T35" s="199">
        <v>0</v>
      </c>
      <c r="U35" s="199">
        <v>2.02</v>
      </c>
      <c r="V35" s="199">
        <v>0.2</v>
      </c>
      <c r="W35" s="199">
        <v>0.66</v>
      </c>
      <c r="X35" s="199">
        <v>2.11</v>
      </c>
      <c r="Y35" s="199">
        <v>0</v>
      </c>
      <c r="Z35" s="199">
        <v>3.97</v>
      </c>
      <c r="AA35" s="199">
        <v>1</v>
      </c>
      <c r="AB35" s="199">
        <v>0</v>
      </c>
      <c r="AC35" s="199">
        <v>19.89</v>
      </c>
      <c r="AD35" s="199">
        <v>0</v>
      </c>
      <c r="AE35" s="199">
        <v>0</v>
      </c>
      <c r="AF35" s="199">
        <v>0</v>
      </c>
      <c r="AG35" s="199">
        <v>0</v>
      </c>
      <c r="AH35" s="199">
        <v>0</v>
      </c>
      <c r="AI35" s="199">
        <v>-25</v>
      </c>
      <c r="AJ35" s="199">
        <v>0</v>
      </c>
      <c r="AK35" s="199">
        <v>0</v>
      </c>
      <c r="AL35" s="199">
        <v>0</v>
      </c>
      <c r="AM35" s="199">
        <v>0</v>
      </c>
      <c r="AN35" s="199">
        <v>0</v>
      </c>
      <c r="AO35" s="199">
        <v>0</v>
      </c>
      <c r="AP35" s="199">
        <v>0</v>
      </c>
    </row>
    <row r="36" spans="1:42">
      <c r="A36" t="s">
        <v>78</v>
      </c>
      <c r="B36" s="199">
        <v>0</v>
      </c>
      <c r="C36" s="199">
        <v>0</v>
      </c>
      <c r="D36" s="199">
        <v>1.84</v>
      </c>
      <c r="E36" s="199">
        <v>0</v>
      </c>
      <c r="F36" s="199">
        <v>2.38</v>
      </c>
      <c r="G36" s="199">
        <v>3.34</v>
      </c>
      <c r="H36" s="199">
        <v>0</v>
      </c>
      <c r="I36" s="199">
        <v>0</v>
      </c>
      <c r="J36" s="199">
        <v>0.72</v>
      </c>
      <c r="K36" s="199">
        <v>16.649999999999999</v>
      </c>
      <c r="L36" s="199">
        <v>0.36</v>
      </c>
      <c r="M36" s="199">
        <v>1.96</v>
      </c>
      <c r="N36" s="199">
        <v>1.69</v>
      </c>
      <c r="O36" s="199">
        <v>1.19</v>
      </c>
      <c r="P36" s="199">
        <v>0.75</v>
      </c>
      <c r="Q36" s="199">
        <v>0.24</v>
      </c>
      <c r="R36" s="199">
        <v>0.61</v>
      </c>
      <c r="S36" s="199">
        <v>0.38</v>
      </c>
      <c r="T36" s="199">
        <v>0</v>
      </c>
      <c r="U36" s="199">
        <v>2.02</v>
      </c>
      <c r="V36" s="199">
        <v>0.2</v>
      </c>
      <c r="W36" s="199">
        <v>0.66</v>
      </c>
      <c r="X36" s="199">
        <v>2.11</v>
      </c>
      <c r="Y36" s="199">
        <v>0</v>
      </c>
      <c r="Z36" s="199">
        <v>3.97</v>
      </c>
      <c r="AA36" s="199">
        <v>1</v>
      </c>
      <c r="AB36" s="199">
        <v>0</v>
      </c>
      <c r="AC36" s="199">
        <v>19.89</v>
      </c>
      <c r="AD36" s="199">
        <v>0</v>
      </c>
      <c r="AE36" s="199">
        <v>0</v>
      </c>
      <c r="AF36" s="199">
        <v>0</v>
      </c>
      <c r="AG36" s="199">
        <v>0</v>
      </c>
      <c r="AH36" s="199">
        <v>0</v>
      </c>
      <c r="AI36" s="199">
        <v>-25</v>
      </c>
      <c r="AJ36" s="199">
        <v>0</v>
      </c>
      <c r="AK36" s="199">
        <v>0</v>
      </c>
      <c r="AL36" s="199">
        <v>0</v>
      </c>
      <c r="AM36" s="199">
        <v>0</v>
      </c>
      <c r="AN36" s="199">
        <v>0</v>
      </c>
      <c r="AO36" s="199">
        <v>0</v>
      </c>
      <c r="AP36" s="199">
        <v>0</v>
      </c>
    </row>
    <row r="37" spans="1:42">
      <c r="A37" t="s">
        <v>79</v>
      </c>
      <c r="B37" s="199">
        <v>0</v>
      </c>
      <c r="C37" s="199">
        <v>0</v>
      </c>
      <c r="D37" s="199">
        <v>1.84</v>
      </c>
      <c r="E37" s="199">
        <v>0</v>
      </c>
      <c r="F37" s="199">
        <v>2.38</v>
      </c>
      <c r="G37" s="199">
        <v>3.34</v>
      </c>
      <c r="H37" s="199">
        <v>0</v>
      </c>
      <c r="I37" s="199">
        <v>0</v>
      </c>
      <c r="J37" s="199">
        <v>0.72</v>
      </c>
      <c r="K37" s="199">
        <v>16.649999999999999</v>
      </c>
      <c r="L37" s="199">
        <v>0.36</v>
      </c>
      <c r="M37" s="199">
        <v>1.96</v>
      </c>
      <c r="N37" s="199">
        <v>1.69</v>
      </c>
      <c r="O37" s="199">
        <v>1.19</v>
      </c>
      <c r="P37" s="199">
        <v>0.75</v>
      </c>
      <c r="Q37" s="199">
        <v>0.24</v>
      </c>
      <c r="R37" s="199">
        <v>0.61</v>
      </c>
      <c r="S37" s="199">
        <v>0.38</v>
      </c>
      <c r="T37" s="199">
        <v>0</v>
      </c>
      <c r="U37" s="199">
        <v>2.02</v>
      </c>
      <c r="V37" s="199">
        <v>0.2</v>
      </c>
      <c r="W37" s="199">
        <v>0.66</v>
      </c>
      <c r="X37" s="199">
        <v>2.11</v>
      </c>
      <c r="Y37" s="199">
        <v>0</v>
      </c>
      <c r="Z37" s="199">
        <v>3.97</v>
      </c>
      <c r="AA37" s="199">
        <v>1</v>
      </c>
      <c r="AB37" s="199">
        <v>0</v>
      </c>
      <c r="AC37" s="199">
        <v>19.89</v>
      </c>
      <c r="AD37" s="199">
        <v>0</v>
      </c>
      <c r="AE37" s="199">
        <v>0</v>
      </c>
      <c r="AF37" s="199">
        <v>0</v>
      </c>
      <c r="AG37" s="199">
        <v>0</v>
      </c>
      <c r="AH37" s="199">
        <v>0</v>
      </c>
      <c r="AI37" s="199">
        <v>-25</v>
      </c>
      <c r="AJ37" s="199">
        <v>0</v>
      </c>
      <c r="AK37" s="199">
        <v>0</v>
      </c>
      <c r="AL37" s="199">
        <v>0</v>
      </c>
      <c r="AM37" s="199">
        <v>0</v>
      </c>
      <c r="AN37" s="199">
        <v>0</v>
      </c>
      <c r="AO37" s="199">
        <v>0</v>
      </c>
      <c r="AP37" s="199">
        <v>0</v>
      </c>
    </row>
    <row r="38" spans="1:42">
      <c r="A38" t="s">
        <v>80</v>
      </c>
      <c r="B38" s="199">
        <v>0</v>
      </c>
      <c r="C38" s="199">
        <v>0</v>
      </c>
      <c r="D38" s="199">
        <v>1.84</v>
      </c>
      <c r="E38" s="199">
        <v>0</v>
      </c>
      <c r="F38" s="199">
        <v>2.38</v>
      </c>
      <c r="G38" s="199">
        <v>3.34</v>
      </c>
      <c r="H38" s="199">
        <v>0</v>
      </c>
      <c r="I38" s="199">
        <v>0</v>
      </c>
      <c r="J38" s="199">
        <v>0.72</v>
      </c>
      <c r="K38" s="199">
        <v>16.649999999999999</v>
      </c>
      <c r="L38" s="199">
        <v>0.36</v>
      </c>
      <c r="M38" s="199">
        <v>1.96</v>
      </c>
      <c r="N38" s="199">
        <v>1.69</v>
      </c>
      <c r="O38" s="199">
        <v>1.19</v>
      </c>
      <c r="P38" s="199">
        <v>0.75</v>
      </c>
      <c r="Q38" s="199">
        <v>0.24</v>
      </c>
      <c r="R38" s="199">
        <v>0.61</v>
      </c>
      <c r="S38" s="199">
        <v>0.38</v>
      </c>
      <c r="T38" s="199">
        <v>0</v>
      </c>
      <c r="U38" s="199">
        <v>2.02</v>
      </c>
      <c r="V38" s="199">
        <v>0.2</v>
      </c>
      <c r="W38" s="199">
        <v>0.66</v>
      </c>
      <c r="X38" s="199">
        <v>2.11</v>
      </c>
      <c r="Y38" s="199">
        <v>0</v>
      </c>
      <c r="Z38" s="199">
        <v>3.97</v>
      </c>
      <c r="AA38" s="199">
        <v>1</v>
      </c>
      <c r="AB38" s="199">
        <v>0</v>
      </c>
      <c r="AC38" s="199">
        <v>19.89</v>
      </c>
      <c r="AD38" s="199">
        <v>0</v>
      </c>
      <c r="AE38" s="199">
        <v>0</v>
      </c>
      <c r="AF38" s="199">
        <v>0</v>
      </c>
      <c r="AG38" s="199">
        <v>0</v>
      </c>
      <c r="AH38" s="199">
        <v>0</v>
      </c>
      <c r="AI38" s="199">
        <v>-25</v>
      </c>
      <c r="AJ38" s="199">
        <v>0</v>
      </c>
      <c r="AK38" s="199">
        <v>0</v>
      </c>
      <c r="AL38" s="199">
        <v>0</v>
      </c>
      <c r="AM38" s="199">
        <v>0</v>
      </c>
      <c r="AN38" s="199">
        <v>0</v>
      </c>
      <c r="AO38" s="199">
        <v>0</v>
      </c>
      <c r="AP38" s="199">
        <v>0</v>
      </c>
    </row>
    <row r="39" spans="1:42">
      <c r="A39" t="s">
        <v>81</v>
      </c>
      <c r="B39" s="199">
        <v>0</v>
      </c>
      <c r="C39" s="199">
        <v>0</v>
      </c>
      <c r="D39" s="199">
        <v>1.84</v>
      </c>
      <c r="E39" s="199">
        <v>0</v>
      </c>
      <c r="F39" s="199">
        <v>2.38</v>
      </c>
      <c r="G39" s="199">
        <v>3.34</v>
      </c>
      <c r="H39" s="199">
        <v>0</v>
      </c>
      <c r="I39" s="199">
        <v>0</v>
      </c>
      <c r="J39" s="199">
        <v>0.72</v>
      </c>
      <c r="K39" s="199">
        <v>16.649999999999999</v>
      </c>
      <c r="L39" s="199">
        <v>0.36</v>
      </c>
      <c r="M39" s="199">
        <v>1.96</v>
      </c>
      <c r="N39" s="199">
        <v>1.69</v>
      </c>
      <c r="O39" s="199">
        <v>1.19</v>
      </c>
      <c r="P39" s="199">
        <v>0.75</v>
      </c>
      <c r="Q39" s="199">
        <v>0.24</v>
      </c>
      <c r="R39" s="199">
        <v>0.61</v>
      </c>
      <c r="S39" s="199">
        <v>0.38</v>
      </c>
      <c r="T39" s="199">
        <v>0</v>
      </c>
      <c r="U39" s="199">
        <v>2.02</v>
      </c>
      <c r="V39" s="199">
        <v>0.2</v>
      </c>
      <c r="W39" s="199">
        <v>0.66</v>
      </c>
      <c r="X39" s="199">
        <v>2.11</v>
      </c>
      <c r="Y39" s="199">
        <v>0</v>
      </c>
      <c r="Z39" s="199">
        <v>3.97</v>
      </c>
      <c r="AA39" s="199">
        <v>1</v>
      </c>
      <c r="AB39" s="199">
        <v>0</v>
      </c>
      <c r="AC39" s="199">
        <v>19.89</v>
      </c>
      <c r="AD39" s="199">
        <v>0</v>
      </c>
      <c r="AE39" s="199">
        <v>0</v>
      </c>
      <c r="AF39" s="199">
        <v>0</v>
      </c>
      <c r="AG39" s="199">
        <v>0</v>
      </c>
      <c r="AH39" s="199">
        <v>0</v>
      </c>
      <c r="AI39" s="199">
        <v>-25</v>
      </c>
      <c r="AJ39" s="199">
        <v>0</v>
      </c>
      <c r="AK39" s="199">
        <v>0</v>
      </c>
      <c r="AL39" s="199">
        <v>0</v>
      </c>
      <c r="AM39" s="199">
        <v>0</v>
      </c>
      <c r="AN39" s="199">
        <v>0</v>
      </c>
      <c r="AO39" s="199">
        <v>0</v>
      </c>
      <c r="AP39" s="199">
        <v>0</v>
      </c>
    </row>
    <row r="40" spans="1:42">
      <c r="A40" t="s">
        <v>82</v>
      </c>
      <c r="B40" s="199">
        <v>0</v>
      </c>
      <c r="C40" s="199">
        <v>0</v>
      </c>
      <c r="D40" s="199">
        <v>1.84</v>
      </c>
      <c r="E40" s="199">
        <v>0</v>
      </c>
      <c r="F40" s="199">
        <v>2.38</v>
      </c>
      <c r="G40" s="199">
        <v>3.34</v>
      </c>
      <c r="H40" s="199">
        <v>0</v>
      </c>
      <c r="I40" s="199">
        <v>0</v>
      </c>
      <c r="J40" s="199">
        <v>0.72</v>
      </c>
      <c r="K40" s="199">
        <v>16.649999999999999</v>
      </c>
      <c r="L40" s="199">
        <v>0.36</v>
      </c>
      <c r="M40" s="199">
        <v>1.96</v>
      </c>
      <c r="N40" s="199">
        <v>1.69</v>
      </c>
      <c r="O40" s="199">
        <v>1.19</v>
      </c>
      <c r="P40" s="199">
        <v>0.75</v>
      </c>
      <c r="Q40" s="199">
        <v>0.24</v>
      </c>
      <c r="R40" s="199">
        <v>0.61</v>
      </c>
      <c r="S40" s="199">
        <v>0.38</v>
      </c>
      <c r="T40" s="199">
        <v>0</v>
      </c>
      <c r="U40" s="199">
        <v>2.02</v>
      </c>
      <c r="V40" s="199">
        <v>0.2</v>
      </c>
      <c r="W40" s="199">
        <v>0.66</v>
      </c>
      <c r="X40" s="199">
        <v>2.11</v>
      </c>
      <c r="Y40" s="199">
        <v>0</v>
      </c>
      <c r="Z40" s="199">
        <v>3.97</v>
      </c>
      <c r="AA40" s="199">
        <v>1</v>
      </c>
      <c r="AB40" s="199">
        <v>0</v>
      </c>
      <c r="AC40" s="199">
        <v>19.89</v>
      </c>
      <c r="AD40" s="199">
        <v>0</v>
      </c>
      <c r="AE40" s="199">
        <v>0</v>
      </c>
      <c r="AF40" s="199">
        <v>0</v>
      </c>
      <c r="AG40" s="199">
        <v>0</v>
      </c>
      <c r="AH40" s="199">
        <v>0</v>
      </c>
      <c r="AI40" s="199">
        <v>-25</v>
      </c>
      <c r="AJ40" s="199">
        <v>0</v>
      </c>
      <c r="AK40" s="199">
        <v>0</v>
      </c>
      <c r="AL40" s="199">
        <v>0</v>
      </c>
      <c r="AM40" s="199">
        <v>0</v>
      </c>
      <c r="AN40" s="199">
        <v>0</v>
      </c>
      <c r="AO40" s="199">
        <v>0</v>
      </c>
      <c r="AP40" s="199">
        <v>0</v>
      </c>
    </row>
    <row r="41" spans="1:42">
      <c r="A41" t="s">
        <v>83</v>
      </c>
      <c r="B41" s="199">
        <v>0</v>
      </c>
      <c r="C41" s="199">
        <v>0</v>
      </c>
      <c r="D41" s="199">
        <v>1.84</v>
      </c>
      <c r="E41" s="199">
        <v>0</v>
      </c>
      <c r="F41" s="199">
        <v>2.38</v>
      </c>
      <c r="G41" s="199">
        <v>3.34</v>
      </c>
      <c r="H41" s="199">
        <v>0</v>
      </c>
      <c r="I41" s="199">
        <v>0</v>
      </c>
      <c r="J41" s="199">
        <v>0.72</v>
      </c>
      <c r="K41" s="199">
        <v>16.649999999999999</v>
      </c>
      <c r="L41" s="199">
        <v>0.36</v>
      </c>
      <c r="M41" s="199">
        <v>1.96</v>
      </c>
      <c r="N41" s="199">
        <v>1.69</v>
      </c>
      <c r="O41" s="199">
        <v>1.19</v>
      </c>
      <c r="P41" s="199">
        <v>0.75</v>
      </c>
      <c r="Q41" s="199">
        <v>0.24</v>
      </c>
      <c r="R41" s="199">
        <v>0.61</v>
      </c>
      <c r="S41" s="199">
        <v>0.38</v>
      </c>
      <c r="T41" s="199">
        <v>0</v>
      </c>
      <c r="U41" s="199">
        <v>2.02</v>
      </c>
      <c r="V41" s="199">
        <v>0.2</v>
      </c>
      <c r="W41" s="199">
        <v>0.66</v>
      </c>
      <c r="X41" s="199">
        <v>2.11</v>
      </c>
      <c r="Y41" s="199">
        <v>0</v>
      </c>
      <c r="Z41" s="199">
        <v>3.97</v>
      </c>
      <c r="AA41" s="199">
        <v>1</v>
      </c>
      <c r="AB41" s="199">
        <v>0</v>
      </c>
      <c r="AC41" s="199">
        <v>19.89</v>
      </c>
      <c r="AD41" s="199">
        <v>0</v>
      </c>
      <c r="AE41" s="199">
        <v>0</v>
      </c>
      <c r="AF41" s="199">
        <v>0</v>
      </c>
      <c r="AG41" s="199">
        <v>0</v>
      </c>
      <c r="AH41" s="199">
        <v>0</v>
      </c>
      <c r="AI41" s="199">
        <v>-25</v>
      </c>
      <c r="AJ41" s="199">
        <v>0</v>
      </c>
      <c r="AK41" s="199">
        <v>0</v>
      </c>
      <c r="AL41" s="199">
        <v>0</v>
      </c>
      <c r="AM41" s="199">
        <v>0</v>
      </c>
      <c r="AN41" s="199">
        <v>0</v>
      </c>
      <c r="AO41" s="199">
        <v>0</v>
      </c>
      <c r="AP41" s="199">
        <v>0</v>
      </c>
    </row>
    <row r="42" spans="1:42">
      <c r="A42" t="s">
        <v>84</v>
      </c>
      <c r="B42" s="199">
        <v>0</v>
      </c>
      <c r="C42" s="199">
        <v>0</v>
      </c>
      <c r="D42" s="199">
        <v>1.84</v>
      </c>
      <c r="E42" s="199">
        <v>0</v>
      </c>
      <c r="F42" s="199">
        <v>2.38</v>
      </c>
      <c r="G42" s="199">
        <v>3.34</v>
      </c>
      <c r="H42" s="199">
        <v>0</v>
      </c>
      <c r="I42" s="199">
        <v>0</v>
      </c>
      <c r="J42" s="199">
        <v>0.72</v>
      </c>
      <c r="K42" s="199">
        <v>16.649999999999999</v>
      </c>
      <c r="L42" s="199">
        <v>0.36</v>
      </c>
      <c r="M42" s="199">
        <v>1.96</v>
      </c>
      <c r="N42" s="199">
        <v>1.69</v>
      </c>
      <c r="O42" s="199">
        <v>1.19</v>
      </c>
      <c r="P42" s="199">
        <v>0.75</v>
      </c>
      <c r="Q42" s="199">
        <v>0.24</v>
      </c>
      <c r="R42" s="199">
        <v>0.61</v>
      </c>
      <c r="S42" s="199">
        <v>0.38</v>
      </c>
      <c r="T42" s="199">
        <v>0</v>
      </c>
      <c r="U42" s="199">
        <v>2.02</v>
      </c>
      <c r="V42" s="199">
        <v>0.2</v>
      </c>
      <c r="W42" s="199">
        <v>0.66</v>
      </c>
      <c r="X42" s="199">
        <v>2.11</v>
      </c>
      <c r="Y42" s="199">
        <v>0</v>
      </c>
      <c r="Z42" s="199">
        <v>3.97</v>
      </c>
      <c r="AA42" s="199">
        <v>1</v>
      </c>
      <c r="AB42" s="199">
        <v>0</v>
      </c>
      <c r="AC42" s="199">
        <v>19.89</v>
      </c>
      <c r="AD42" s="199">
        <v>0</v>
      </c>
      <c r="AE42" s="199">
        <v>0</v>
      </c>
      <c r="AF42" s="199">
        <v>0</v>
      </c>
      <c r="AG42" s="199">
        <v>0</v>
      </c>
      <c r="AH42" s="199">
        <v>0</v>
      </c>
      <c r="AI42" s="199">
        <v>-25</v>
      </c>
      <c r="AJ42" s="199">
        <v>0</v>
      </c>
      <c r="AK42" s="199">
        <v>0</v>
      </c>
      <c r="AL42" s="199">
        <v>0</v>
      </c>
      <c r="AM42" s="199">
        <v>0</v>
      </c>
      <c r="AN42" s="199">
        <v>0</v>
      </c>
      <c r="AO42" s="199">
        <v>0</v>
      </c>
      <c r="AP42" s="199">
        <v>0</v>
      </c>
    </row>
    <row r="43" spans="1:42">
      <c r="A43" t="s">
        <v>85</v>
      </c>
      <c r="B43" s="199">
        <v>0</v>
      </c>
      <c r="C43" s="199">
        <v>0</v>
      </c>
      <c r="D43" s="199">
        <v>1.84</v>
      </c>
      <c r="E43" s="199">
        <v>0</v>
      </c>
      <c r="F43" s="199">
        <v>2.38</v>
      </c>
      <c r="G43" s="199">
        <v>3.34</v>
      </c>
      <c r="H43" s="199">
        <v>0</v>
      </c>
      <c r="I43" s="199">
        <v>0</v>
      </c>
      <c r="J43" s="199">
        <v>0.72</v>
      </c>
      <c r="K43" s="199">
        <v>16.649999999999999</v>
      </c>
      <c r="L43" s="199">
        <v>0.36</v>
      </c>
      <c r="M43" s="199">
        <v>1.93</v>
      </c>
      <c r="N43" s="199">
        <v>1.69</v>
      </c>
      <c r="O43" s="199">
        <v>1.19</v>
      </c>
      <c r="P43" s="199">
        <v>0.75</v>
      </c>
      <c r="Q43" s="199">
        <v>0.24</v>
      </c>
      <c r="R43" s="199">
        <v>0.61</v>
      </c>
      <c r="S43" s="199">
        <v>0.38</v>
      </c>
      <c r="T43" s="199">
        <v>0</v>
      </c>
      <c r="U43" s="199">
        <v>2.02</v>
      </c>
      <c r="V43" s="199">
        <v>0.2</v>
      </c>
      <c r="W43" s="199">
        <v>0.66</v>
      </c>
      <c r="X43" s="199">
        <v>2.11</v>
      </c>
      <c r="Y43" s="199">
        <v>0</v>
      </c>
      <c r="Z43" s="199">
        <v>3.97</v>
      </c>
      <c r="AA43" s="199">
        <v>1</v>
      </c>
      <c r="AB43" s="199">
        <v>0</v>
      </c>
      <c r="AC43" s="199">
        <v>19.89</v>
      </c>
      <c r="AD43" s="199">
        <v>0</v>
      </c>
      <c r="AE43" s="199">
        <v>0</v>
      </c>
      <c r="AF43" s="199">
        <v>0</v>
      </c>
      <c r="AG43" s="199">
        <v>0</v>
      </c>
      <c r="AH43" s="199">
        <v>0</v>
      </c>
      <c r="AI43" s="199">
        <v>-25</v>
      </c>
      <c r="AJ43" s="199">
        <v>0</v>
      </c>
      <c r="AK43" s="199">
        <v>0</v>
      </c>
      <c r="AL43" s="199">
        <v>0</v>
      </c>
      <c r="AM43" s="199">
        <v>0</v>
      </c>
      <c r="AN43" s="199">
        <v>0</v>
      </c>
      <c r="AO43" s="199">
        <v>0</v>
      </c>
      <c r="AP43" s="199">
        <v>0</v>
      </c>
    </row>
    <row r="44" spans="1:42">
      <c r="A44" t="s">
        <v>86</v>
      </c>
      <c r="B44" s="199">
        <v>0</v>
      </c>
      <c r="C44" s="199">
        <v>0</v>
      </c>
      <c r="D44" s="199">
        <v>1.84</v>
      </c>
      <c r="E44" s="199">
        <v>0</v>
      </c>
      <c r="F44" s="199">
        <v>2.38</v>
      </c>
      <c r="G44" s="199">
        <v>3.34</v>
      </c>
      <c r="H44" s="199">
        <v>0</v>
      </c>
      <c r="I44" s="199">
        <v>0</v>
      </c>
      <c r="J44" s="199">
        <v>0.72</v>
      </c>
      <c r="K44" s="199">
        <v>16.649999999999999</v>
      </c>
      <c r="L44" s="199">
        <v>0.36</v>
      </c>
      <c r="M44" s="199">
        <v>1.93</v>
      </c>
      <c r="N44" s="199">
        <v>1.69</v>
      </c>
      <c r="O44" s="199">
        <v>1.19</v>
      </c>
      <c r="P44" s="199">
        <v>0.75</v>
      </c>
      <c r="Q44" s="199">
        <v>0.24</v>
      </c>
      <c r="R44" s="199">
        <v>0.61</v>
      </c>
      <c r="S44" s="199">
        <v>0.38</v>
      </c>
      <c r="T44" s="199">
        <v>0</v>
      </c>
      <c r="U44" s="199">
        <v>2.02</v>
      </c>
      <c r="V44" s="199">
        <v>0.2</v>
      </c>
      <c r="W44" s="199">
        <v>0.66</v>
      </c>
      <c r="X44" s="199">
        <v>2.11</v>
      </c>
      <c r="Y44" s="199">
        <v>0</v>
      </c>
      <c r="Z44" s="199">
        <v>3.97</v>
      </c>
      <c r="AA44" s="199">
        <v>1</v>
      </c>
      <c r="AB44" s="199">
        <v>0</v>
      </c>
      <c r="AC44" s="199">
        <v>19.89</v>
      </c>
      <c r="AD44" s="199">
        <v>0</v>
      </c>
      <c r="AE44" s="199">
        <v>0</v>
      </c>
      <c r="AF44" s="199">
        <v>0</v>
      </c>
      <c r="AG44" s="199">
        <v>0</v>
      </c>
      <c r="AH44" s="199">
        <v>0</v>
      </c>
      <c r="AI44" s="199">
        <v>-25</v>
      </c>
      <c r="AJ44" s="199">
        <v>0</v>
      </c>
      <c r="AK44" s="199">
        <v>0</v>
      </c>
      <c r="AL44" s="199">
        <v>0</v>
      </c>
      <c r="AM44" s="199">
        <v>0</v>
      </c>
      <c r="AN44" s="199">
        <v>0</v>
      </c>
      <c r="AO44" s="199">
        <v>0</v>
      </c>
      <c r="AP44" s="199">
        <v>0</v>
      </c>
    </row>
    <row r="45" spans="1:42">
      <c r="A45" t="s">
        <v>87</v>
      </c>
      <c r="B45" s="199">
        <v>0</v>
      </c>
      <c r="C45" s="199">
        <v>0</v>
      </c>
      <c r="D45" s="199">
        <v>1.84</v>
      </c>
      <c r="E45" s="199">
        <v>0</v>
      </c>
      <c r="F45" s="199">
        <v>2.38</v>
      </c>
      <c r="G45" s="199">
        <v>3.34</v>
      </c>
      <c r="H45" s="199">
        <v>0</v>
      </c>
      <c r="I45" s="199">
        <v>0</v>
      </c>
      <c r="J45" s="199">
        <v>0.72</v>
      </c>
      <c r="K45" s="199">
        <v>16.649999999999999</v>
      </c>
      <c r="L45" s="199">
        <v>0.36</v>
      </c>
      <c r="M45" s="199">
        <v>1.93</v>
      </c>
      <c r="N45" s="199">
        <v>1.69</v>
      </c>
      <c r="O45" s="199">
        <v>1.19</v>
      </c>
      <c r="P45" s="199">
        <v>0.76</v>
      </c>
      <c r="Q45" s="199">
        <v>0.24</v>
      </c>
      <c r="R45" s="199">
        <v>0.61</v>
      </c>
      <c r="S45" s="199">
        <v>0.38</v>
      </c>
      <c r="T45" s="199">
        <v>0</v>
      </c>
      <c r="U45" s="199">
        <v>2.02</v>
      </c>
      <c r="V45" s="199">
        <v>0.2</v>
      </c>
      <c r="W45" s="199">
        <v>0.66</v>
      </c>
      <c r="X45" s="199">
        <v>2.11</v>
      </c>
      <c r="Y45" s="199">
        <v>0</v>
      </c>
      <c r="Z45" s="199">
        <v>3.97</v>
      </c>
      <c r="AA45" s="199">
        <v>1</v>
      </c>
      <c r="AB45" s="199">
        <v>0</v>
      </c>
      <c r="AC45" s="199">
        <v>19.89</v>
      </c>
      <c r="AD45" s="199">
        <v>0</v>
      </c>
      <c r="AE45" s="199">
        <v>0</v>
      </c>
      <c r="AF45" s="199">
        <v>0</v>
      </c>
      <c r="AG45" s="199">
        <v>0</v>
      </c>
      <c r="AH45" s="199">
        <v>0</v>
      </c>
      <c r="AI45" s="199">
        <v>-25</v>
      </c>
      <c r="AJ45" s="199">
        <v>0</v>
      </c>
      <c r="AK45" s="199">
        <v>0</v>
      </c>
      <c r="AL45" s="199">
        <v>0</v>
      </c>
      <c r="AM45" s="199">
        <v>0</v>
      </c>
      <c r="AN45" s="199">
        <v>0</v>
      </c>
      <c r="AO45" s="199">
        <v>0</v>
      </c>
      <c r="AP45" s="199">
        <v>0</v>
      </c>
    </row>
    <row r="46" spans="1:42">
      <c r="A46" t="s">
        <v>88</v>
      </c>
      <c r="B46" s="199">
        <v>0</v>
      </c>
      <c r="C46" s="199">
        <v>0</v>
      </c>
      <c r="D46" s="199">
        <v>1.84</v>
      </c>
      <c r="E46" s="199">
        <v>0</v>
      </c>
      <c r="F46" s="199">
        <v>2.38</v>
      </c>
      <c r="G46" s="199">
        <v>3.34</v>
      </c>
      <c r="H46" s="199">
        <v>0</v>
      </c>
      <c r="I46" s="199">
        <v>0</v>
      </c>
      <c r="J46" s="199">
        <v>0.72</v>
      </c>
      <c r="K46" s="199">
        <v>16.649999999999999</v>
      </c>
      <c r="L46" s="199">
        <v>0.36</v>
      </c>
      <c r="M46" s="199">
        <v>1.93</v>
      </c>
      <c r="N46" s="199">
        <v>1.69</v>
      </c>
      <c r="O46" s="199">
        <v>1.19</v>
      </c>
      <c r="P46" s="199">
        <v>0.76</v>
      </c>
      <c r="Q46" s="199">
        <v>0.24</v>
      </c>
      <c r="R46" s="199">
        <v>0.61</v>
      </c>
      <c r="S46" s="199">
        <v>0.38</v>
      </c>
      <c r="T46" s="199">
        <v>0</v>
      </c>
      <c r="U46" s="199">
        <v>2.02</v>
      </c>
      <c r="V46" s="199">
        <v>0.2</v>
      </c>
      <c r="W46" s="199">
        <v>0.66</v>
      </c>
      <c r="X46" s="199">
        <v>2.11</v>
      </c>
      <c r="Y46" s="199">
        <v>0</v>
      </c>
      <c r="Z46" s="199">
        <v>3.97</v>
      </c>
      <c r="AA46" s="199">
        <v>1</v>
      </c>
      <c r="AB46" s="199">
        <v>0</v>
      </c>
      <c r="AC46" s="199">
        <v>19.89</v>
      </c>
      <c r="AD46" s="199">
        <v>0</v>
      </c>
      <c r="AE46" s="199">
        <v>0</v>
      </c>
      <c r="AF46" s="199">
        <v>0</v>
      </c>
      <c r="AG46" s="199">
        <v>0</v>
      </c>
      <c r="AH46" s="199">
        <v>0</v>
      </c>
      <c r="AI46" s="199">
        <v>-25</v>
      </c>
      <c r="AJ46" s="199">
        <v>0</v>
      </c>
      <c r="AK46" s="199">
        <v>0</v>
      </c>
      <c r="AL46" s="199">
        <v>0</v>
      </c>
      <c r="AM46" s="199">
        <v>0</v>
      </c>
      <c r="AN46" s="199">
        <v>0</v>
      </c>
      <c r="AO46" s="199">
        <v>0</v>
      </c>
      <c r="AP46" s="199">
        <v>0</v>
      </c>
    </row>
    <row r="47" spans="1:42">
      <c r="A47" t="s">
        <v>89</v>
      </c>
      <c r="B47" s="199">
        <v>0</v>
      </c>
      <c r="C47" s="199">
        <v>0</v>
      </c>
      <c r="D47" s="199">
        <v>1.84</v>
      </c>
      <c r="E47" s="199">
        <v>0</v>
      </c>
      <c r="F47" s="199">
        <v>2.38</v>
      </c>
      <c r="G47" s="199">
        <v>3.34</v>
      </c>
      <c r="H47" s="199">
        <v>0</v>
      </c>
      <c r="I47" s="199">
        <v>0</v>
      </c>
      <c r="J47" s="199">
        <v>0.72</v>
      </c>
      <c r="K47" s="199">
        <v>16.649999999999999</v>
      </c>
      <c r="L47" s="199">
        <v>0.36</v>
      </c>
      <c r="M47" s="199">
        <v>1.93</v>
      </c>
      <c r="N47" s="199">
        <v>1.69</v>
      </c>
      <c r="O47" s="199">
        <v>1.19</v>
      </c>
      <c r="P47" s="199">
        <v>0.76</v>
      </c>
      <c r="Q47" s="199">
        <v>0.24</v>
      </c>
      <c r="R47" s="199">
        <v>0.61</v>
      </c>
      <c r="S47" s="199">
        <v>0.38</v>
      </c>
      <c r="T47" s="199">
        <v>0</v>
      </c>
      <c r="U47" s="199">
        <v>2.02</v>
      </c>
      <c r="V47" s="199">
        <v>0.2</v>
      </c>
      <c r="W47" s="199">
        <v>0.66</v>
      </c>
      <c r="X47" s="199">
        <v>2.11</v>
      </c>
      <c r="Y47" s="199">
        <v>0</v>
      </c>
      <c r="Z47" s="199">
        <v>3.97</v>
      </c>
      <c r="AA47" s="199">
        <v>1</v>
      </c>
      <c r="AB47" s="199">
        <v>0</v>
      </c>
      <c r="AC47" s="199">
        <v>19.89</v>
      </c>
      <c r="AD47" s="199">
        <v>0</v>
      </c>
      <c r="AE47" s="199">
        <v>0</v>
      </c>
      <c r="AF47" s="199">
        <v>0</v>
      </c>
      <c r="AG47" s="199">
        <v>0</v>
      </c>
      <c r="AH47" s="199">
        <v>0</v>
      </c>
      <c r="AI47" s="199">
        <v>-25</v>
      </c>
      <c r="AJ47" s="199">
        <v>0</v>
      </c>
      <c r="AK47" s="199">
        <v>0</v>
      </c>
      <c r="AL47" s="199">
        <v>0</v>
      </c>
      <c r="AM47" s="199">
        <v>0</v>
      </c>
      <c r="AN47" s="199">
        <v>0</v>
      </c>
      <c r="AO47" s="199">
        <v>0</v>
      </c>
      <c r="AP47" s="199">
        <v>0</v>
      </c>
    </row>
    <row r="48" spans="1:42">
      <c r="A48" t="s">
        <v>90</v>
      </c>
      <c r="B48" s="199">
        <v>0</v>
      </c>
      <c r="C48" s="199">
        <v>0</v>
      </c>
      <c r="D48" s="199">
        <v>1.84</v>
      </c>
      <c r="E48" s="199">
        <v>0</v>
      </c>
      <c r="F48" s="199">
        <v>2.38</v>
      </c>
      <c r="G48" s="199">
        <v>3.34</v>
      </c>
      <c r="H48" s="199">
        <v>0</v>
      </c>
      <c r="I48" s="199">
        <v>0</v>
      </c>
      <c r="J48" s="199">
        <v>0.72</v>
      </c>
      <c r="K48" s="199">
        <v>16.649999999999999</v>
      </c>
      <c r="L48" s="199">
        <v>0.36</v>
      </c>
      <c r="M48" s="199">
        <v>1.93</v>
      </c>
      <c r="N48" s="199">
        <v>1.69</v>
      </c>
      <c r="O48" s="199">
        <v>1.19</v>
      </c>
      <c r="P48" s="199">
        <v>0.76</v>
      </c>
      <c r="Q48" s="199">
        <v>0.24</v>
      </c>
      <c r="R48" s="199">
        <v>0.61</v>
      </c>
      <c r="S48" s="199">
        <v>0.38</v>
      </c>
      <c r="T48" s="199">
        <v>0</v>
      </c>
      <c r="U48" s="199">
        <v>2.02</v>
      </c>
      <c r="V48" s="199">
        <v>0.2</v>
      </c>
      <c r="W48" s="199">
        <v>0.66</v>
      </c>
      <c r="X48" s="199">
        <v>2.11</v>
      </c>
      <c r="Y48" s="199">
        <v>0</v>
      </c>
      <c r="Z48" s="199">
        <v>3.97</v>
      </c>
      <c r="AA48" s="199">
        <v>1</v>
      </c>
      <c r="AB48" s="199">
        <v>0</v>
      </c>
      <c r="AC48" s="199">
        <v>19.920000000000002</v>
      </c>
      <c r="AD48" s="199">
        <v>0</v>
      </c>
      <c r="AE48" s="199">
        <v>0</v>
      </c>
      <c r="AF48" s="199">
        <v>0</v>
      </c>
      <c r="AG48" s="199">
        <v>0</v>
      </c>
      <c r="AH48" s="199">
        <v>0</v>
      </c>
      <c r="AI48" s="199">
        <v>-25</v>
      </c>
      <c r="AJ48" s="199">
        <v>0</v>
      </c>
      <c r="AK48" s="199">
        <v>0</v>
      </c>
      <c r="AL48" s="199">
        <v>0</v>
      </c>
      <c r="AM48" s="199">
        <v>0</v>
      </c>
      <c r="AN48" s="199">
        <v>0</v>
      </c>
      <c r="AO48" s="199">
        <v>0</v>
      </c>
      <c r="AP48" s="199">
        <v>0</v>
      </c>
    </row>
    <row r="49" spans="1:42">
      <c r="A49" t="s">
        <v>91</v>
      </c>
      <c r="B49" s="199">
        <v>0</v>
      </c>
      <c r="C49" s="199">
        <v>0</v>
      </c>
      <c r="D49" s="199">
        <v>1.84</v>
      </c>
      <c r="E49" s="199">
        <v>0</v>
      </c>
      <c r="F49" s="199">
        <v>2.38</v>
      </c>
      <c r="G49" s="199">
        <v>3.34</v>
      </c>
      <c r="H49" s="199">
        <v>0</v>
      </c>
      <c r="I49" s="199">
        <v>0</v>
      </c>
      <c r="J49" s="199">
        <v>0.72</v>
      </c>
      <c r="K49" s="199">
        <v>16.649999999999999</v>
      </c>
      <c r="L49" s="199">
        <v>0.36</v>
      </c>
      <c r="M49" s="199">
        <v>2.0699999999999998</v>
      </c>
      <c r="N49" s="199">
        <v>1.69</v>
      </c>
      <c r="O49" s="199">
        <v>1.19</v>
      </c>
      <c r="P49" s="199">
        <v>0.77</v>
      </c>
      <c r="Q49" s="199">
        <v>0.24</v>
      </c>
      <c r="R49" s="199">
        <v>0.61</v>
      </c>
      <c r="S49" s="199">
        <v>0.38</v>
      </c>
      <c r="T49" s="199">
        <v>0</v>
      </c>
      <c r="U49" s="199">
        <v>2.02</v>
      </c>
      <c r="V49" s="199">
        <v>0.2</v>
      </c>
      <c r="W49" s="199">
        <v>0.66</v>
      </c>
      <c r="X49" s="199">
        <v>2.11</v>
      </c>
      <c r="Y49" s="199">
        <v>0</v>
      </c>
      <c r="Z49" s="199">
        <v>3.97</v>
      </c>
      <c r="AA49" s="199">
        <v>1</v>
      </c>
      <c r="AB49" s="199">
        <v>0</v>
      </c>
      <c r="AC49" s="199">
        <v>19.920000000000002</v>
      </c>
      <c r="AD49" s="199">
        <v>0</v>
      </c>
      <c r="AE49" s="199">
        <v>0</v>
      </c>
      <c r="AF49" s="199">
        <v>0</v>
      </c>
      <c r="AG49" s="199">
        <v>0</v>
      </c>
      <c r="AH49" s="199">
        <v>0</v>
      </c>
      <c r="AI49" s="199">
        <v>-25</v>
      </c>
      <c r="AJ49" s="199">
        <v>0</v>
      </c>
      <c r="AK49" s="199">
        <v>0</v>
      </c>
      <c r="AL49" s="199">
        <v>0</v>
      </c>
      <c r="AM49" s="199">
        <v>0</v>
      </c>
      <c r="AN49" s="199">
        <v>0</v>
      </c>
      <c r="AO49" s="199">
        <v>0</v>
      </c>
      <c r="AP49" s="199">
        <v>0</v>
      </c>
    </row>
    <row r="50" spans="1:42">
      <c r="A50" t="s">
        <v>92</v>
      </c>
      <c r="B50" s="199">
        <v>0</v>
      </c>
      <c r="C50" s="199">
        <v>0</v>
      </c>
      <c r="D50" s="199">
        <v>1.84</v>
      </c>
      <c r="E50" s="199">
        <v>0</v>
      </c>
      <c r="F50" s="199">
        <v>2.38</v>
      </c>
      <c r="G50" s="199">
        <v>3.34</v>
      </c>
      <c r="H50" s="199">
        <v>0</v>
      </c>
      <c r="I50" s="199">
        <v>0</v>
      </c>
      <c r="J50" s="199">
        <v>0.72</v>
      </c>
      <c r="K50" s="199">
        <v>16.649999999999999</v>
      </c>
      <c r="L50" s="199">
        <v>0.36</v>
      </c>
      <c r="M50" s="199">
        <v>2.0699999999999998</v>
      </c>
      <c r="N50" s="199">
        <v>1.69</v>
      </c>
      <c r="O50" s="199">
        <v>1.19</v>
      </c>
      <c r="P50" s="199">
        <v>0.77</v>
      </c>
      <c r="Q50" s="199">
        <v>0.24</v>
      </c>
      <c r="R50" s="199">
        <v>0.61</v>
      </c>
      <c r="S50" s="199">
        <v>0.38</v>
      </c>
      <c r="T50" s="199">
        <v>0</v>
      </c>
      <c r="U50" s="199">
        <v>2.02</v>
      </c>
      <c r="V50" s="199">
        <v>0.2</v>
      </c>
      <c r="W50" s="199">
        <v>0.66</v>
      </c>
      <c r="X50" s="199">
        <v>2.11</v>
      </c>
      <c r="Y50" s="199">
        <v>0</v>
      </c>
      <c r="Z50" s="199">
        <v>3.97</v>
      </c>
      <c r="AA50" s="199">
        <v>1</v>
      </c>
      <c r="AB50" s="199">
        <v>0</v>
      </c>
      <c r="AC50" s="199">
        <v>19.920000000000002</v>
      </c>
      <c r="AD50" s="199">
        <v>0</v>
      </c>
      <c r="AE50" s="199">
        <v>0</v>
      </c>
      <c r="AF50" s="199">
        <v>0</v>
      </c>
      <c r="AG50" s="199">
        <v>0</v>
      </c>
      <c r="AH50" s="199">
        <v>0</v>
      </c>
      <c r="AI50" s="199">
        <v>-25</v>
      </c>
      <c r="AJ50" s="199">
        <v>0</v>
      </c>
      <c r="AK50" s="199">
        <v>0</v>
      </c>
      <c r="AL50" s="199">
        <v>0</v>
      </c>
      <c r="AM50" s="199">
        <v>0</v>
      </c>
      <c r="AN50" s="199">
        <v>0</v>
      </c>
      <c r="AO50" s="199">
        <v>0</v>
      </c>
      <c r="AP50" s="199">
        <v>0</v>
      </c>
    </row>
    <row r="51" spans="1:42">
      <c r="A51" t="s">
        <v>93</v>
      </c>
      <c r="B51" s="199">
        <v>0</v>
      </c>
      <c r="C51" s="199">
        <v>0</v>
      </c>
      <c r="D51" s="199">
        <v>1.84</v>
      </c>
      <c r="E51" s="199">
        <v>0</v>
      </c>
      <c r="F51" s="199">
        <v>2.38</v>
      </c>
      <c r="G51" s="199">
        <v>3.34</v>
      </c>
      <c r="H51" s="199">
        <v>0</v>
      </c>
      <c r="I51" s="199">
        <v>0</v>
      </c>
      <c r="J51" s="199">
        <v>0.72</v>
      </c>
      <c r="K51" s="199">
        <v>16.649999999999999</v>
      </c>
      <c r="L51" s="199">
        <v>0.36</v>
      </c>
      <c r="M51" s="199">
        <v>2.0699999999999998</v>
      </c>
      <c r="N51" s="199">
        <v>1.69</v>
      </c>
      <c r="O51" s="199">
        <v>1.19</v>
      </c>
      <c r="P51" s="199">
        <v>0.77</v>
      </c>
      <c r="Q51" s="199">
        <v>0.24</v>
      </c>
      <c r="R51" s="199">
        <v>0.61</v>
      </c>
      <c r="S51" s="199">
        <v>0.38</v>
      </c>
      <c r="T51" s="199">
        <v>0</v>
      </c>
      <c r="U51" s="199">
        <v>2.02</v>
      </c>
      <c r="V51" s="199">
        <v>0.2</v>
      </c>
      <c r="W51" s="199">
        <v>0.66</v>
      </c>
      <c r="X51" s="199">
        <v>2.11</v>
      </c>
      <c r="Y51" s="199">
        <v>0</v>
      </c>
      <c r="Z51" s="199">
        <v>3.97</v>
      </c>
      <c r="AA51" s="199">
        <v>1</v>
      </c>
      <c r="AB51" s="199">
        <v>0</v>
      </c>
      <c r="AC51" s="199">
        <v>19.920000000000002</v>
      </c>
      <c r="AD51" s="199">
        <v>0</v>
      </c>
      <c r="AE51" s="199">
        <v>0</v>
      </c>
      <c r="AF51" s="199">
        <v>0</v>
      </c>
      <c r="AG51" s="199">
        <v>0</v>
      </c>
      <c r="AH51" s="199">
        <v>0</v>
      </c>
      <c r="AI51" s="199">
        <v>-25</v>
      </c>
      <c r="AJ51" s="199">
        <v>0</v>
      </c>
      <c r="AK51" s="199">
        <v>0</v>
      </c>
      <c r="AL51" s="199">
        <v>0</v>
      </c>
      <c r="AM51" s="199">
        <v>0</v>
      </c>
      <c r="AN51" s="199">
        <v>0</v>
      </c>
      <c r="AO51" s="199">
        <v>0</v>
      </c>
      <c r="AP51" s="199">
        <v>0</v>
      </c>
    </row>
    <row r="52" spans="1:42">
      <c r="A52" t="s">
        <v>94</v>
      </c>
      <c r="B52" s="199">
        <v>0</v>
      </c>
      <c r="C52" s="199">
        <v>0</v>
      </c>
      <c r="D52" s="199">
        <v>1.84</v>
      </c>
      <c r="E52" s="199">
        <v>0</v>
      </c>
      <c r="F52" s="199">
        <v>2.38</v>
      </c>
      <c r="G52" s="199">
        <v>3.34</v>
      </c>
      <c r="H52" s="199">
        <v>0</v>
      </c>
      <c r="I52" s="199">
        <v>0</v>
      </c>
      <c r="J52" s="199">
        <v>0.72</v>
      </c>
      <c r="K52" s="199">
        <v>16.649999999999999</v>
      </c>
      <c r="L52" s="199">
        <v>0.36</v>
      </c>
      <c r="M52" s="199">
        <v>2.0699999999999998</v>
      </c>
      <c r="N52" s="199">
        <v>1.69</v>
      </c>
      <c r="O52" s="199">
        <v>1.19</v>
      </c>
      <c r="P52" s="199">
        <v>0.77</v>
      </c>
      <c r="Q52" s="199">
        <v>0.24</v>
      </c>
      <c r="R52" s="199">
        <v>0.61</v>
      </c>
      <c r="S52" s="199">
        <v>0.38</v>
      </c>
      <c r="T52" s="199">
        <v>0</v>
      </c>
      <c r="U52" s="199">
        <v>2.02</v>
      </c>
      <c r="V52" s="199">
        <v>0.2</v>
      </c>
      <c r="W52" s="199">
        <v>0.66</v>
      </c>
      <c r="X52" s="199">
        <v>2.11</v>
      </c>
      <c r="Y52" s="199">
        <v>0</v>
      </c>
      <c r="Z52" s="199">
        <v>3.97</v>
      </c>
      <c r="AA52" s="199">
        <v>1</v>
      </c>
      <c r="AB52" s="199">
        <v>0</v>
      </c>
      <c r="AC52" s="199">
        <v>19.920000000000002</v>
      </c>
      <c r="AD52" s="199">
        <v>0</v>
      </c>
      <c r="AE52" s="199">
        <v>0</v>
      </c>
      <c r="AF52" s="199">
        <v>0</v>
      </c>
      <c r="AG52" s="199">
        <v>0</v>
      </c>
      <c r="AH52" s="199">
        <v>0</v>
      </c>
      <c r="AI52" s="199">
        <v>-25</v>
      </c>
      <c r="AJ52" s="199">
        <v>0</v>
      </c>
      <c r="AK52" s="199">
        <v>0</v>
      </c>
      <c r="AL52" s="199">
        <v>0</v>
      </c>
      <c r="AM52" s="199">
        <v>0</v>
      </c>
      <c r="AN52" s="199">
        <v>0</v>
      </c>
      <c r="AO52" s="199">
        <v>0</v>
      </c>
      <c r="AP52" s="199">
        <v>0</v>
      </c>
    </row>
    <row r="53" spans="1:42">
      <c r="A53" t="s">
        <v>95</v>
      </c>
      <c r="B53" s="199">
        <v>0</v>
      </c>
      <c r="C53" s="199">
        <v>0</v>
      </c>
      <c r="D53" s="199">
        <v>1.84</v>
      </c>
      <c r="E53" s="199">
        <v>0</v>
      </c>
      <c r="F53" s="199">
        <v>2.38</v>
      </c>
      <c r="G53" s="199">
        <v>3.34</v>
      </c>
      <c r="H53" s="199">
        <v>0</v>
      </c>
      <c r="I53" s="199">
        <v>0</v>
      </c>
      <c r="J53" s="199">
        <v>0.72</v>
      </c>
      <c r="K53" s="199">
        <v>16.649999999999999</v>
      </c>
      <c r="L53" s="199">
        <v>0.36</v>
      </c>
      <c r="M53" s="199">
        <v>2.0699999999999998</v>
      </c>
      <c r="N53" s="199">
        <v>1.69</v>
      </c>
      <c r="O53" s="199">
        <v>1.19</v>
      </c>
      <c r="P53" s="199">
        <v>0.77</v>
      </c>
      <c r="Q53" s="199">
        <v>0.24</v>
      </c>
      <c r="R53" s="199">
        <v>0.61</v>
      </c>
      <c r="S53" s="199">
        <v>0.38</v>
      </c>
      <c r="T53" s="199">
        <v>0</v>
      </c>
      <c r="U53" s="199">
        <v>2.02</v>
      </c>
      <c r="V53" s="199">
        <v>0.2</v>
      </c>
      <c r="W53" s="199">
        <v>0.66</v>
      </c>
      <c r="X53" s="199">
        <v>2.11</v>
      </c>
      <c r="Y53" s="199">
        <v>0</v>
      </c>
      <c r="Z53" s="199">
        <v>3.97</v>
      </c>
      <c r="AA53" s="199">
        <v>1</v>
      </c>
      <c r="AB53" s="199">
        <v>0</v>
      </c>
      <c r="AC53" s="199">
        <v>19.920000000000002</v>
      </c>
      <c r="AD53" s="199">
        <v>0</v>
      </c>
      <c r="AE53" s="199">
        <v>0</v>
      </c>
      <c r="AF53" s="199">
        <v>0</v>
      </c>
      <c r="AG53" s="199">
        <v>0</v>
      </c>
      <c r="AH53" s="199">
        <v>0</v>
      </c>
      <c r="AI53" s="199">
        <v>-55</v>
      </c>
      <c r="AJ53" s="199">
        <v>0</v>
      </c>
      <c r="AK53" s="199">
        <v>0</v>
      </c>
      <c r="AL53" s="199">
        <v>0</v>
      </c>
      <c r="AM53" s="199">
        <v>0</v>
      </c>
      <c r="AN53" s="199">
        <v>0</v>
      </c>
      <c r="AO53" s="199">
        <v>-70</v>
      </c>
      <c r="AP53" s="199">
        <v>0</v>
      </c>
    </row>
    <row r="54" spans="1:42">
      <c r="A54" t="s">
        <v>96</v>
      </c>
      <c r="B54" s="199">
        <v>0</v>
      </c>
      <c r="C54" s="199">
        <v>0</v>
      </c>
      <c r="D54" s="199">
        <v>1.84</v>
      </c>
      <c r="E54" s="199">
        <v>0</v>
      </c>
      <c r="F54" s="199">
        <v>2.38</v>
      </c>
      <c r="G54" s="199">
        <v>3.34</v>
      </c>
      <c r="H54" s="199">
        <v>0</v>
      </c>
      <c r="I54" s="199">
        <v>0</v>
      </c>
      <c r="J54" s="199">
        <v>0.72</v>
      </c>
      <c r="K54" s="199">
        <v>16.649999999999999</v>
      </c>
      <c r="L54" s="199">
        <v>0.36</v>
      </c>
      <c r="M54" s="199">
        <v>2.0699999999999998</v>
      </c>
      <c r="N54" s="199">
        <v>1.69</v>
      </c>
      <c r="O54" s="199">
        <v>1.19</v>
      </c>
      <c r="P54" s="199">
        <v>0.77</v>
      </c>
      <c r="Q54" s="199">
        <v>0.24</v>
      </c>
      <c r="R54" s="199">
        <v>0.61</v>
      </c>
      <c r="S54" s="199">
        <v>0.38</v>
      </c>
      <c r="T54" s="199">
        <v>0</v>
      </c>
      <c r="U54" s="199">
        <v>2.02</v>
      </c>
      <c r="V54" s="199">
        <v>0.2</v>
      </c>
      <c r="W54" s="199">
        <v>0.66</v>
      </c>
      <c r="X54" s="199">
        <v>2.11</v>
      </c>
      <c r="Y54" s="199">
        <v>0</v>
      </c>
      <c r="Z54" s="199">
        <v>3.97</v>
      </c>
      <c r="AA54" s="199">
        <v>1</v>
      </c>
      <c r="AB54" s="199">
        <v>0</v>
      </c>
      <c r="AC54" s="199">
        <v>19.920000000000002</v>
      </c>
      <c r="AD54" s="199">
        <v>0</v>
      </c>
      <c r="AE54" s="199">
        <v>0</v>
      </c>
      <c r="AF54" s="199">
        <v>0</v>
      </c>
      <c r="AG54" s="199">
        <v>0</v>
      </c>
      <c r="AH54" s="199">
        <v>0</v>
      </c>
      <c r="AI54" s="199">
        <v>-55</v>
      </c>
      <c r="AJ54" s="199">
        <v>0</v>
      </c>
      <c r="AK54" s="199">
        <v>0</v>
      </c>
      <c r="AL54" s="199">
        <v>0</v>
      </c>
      <c r="AM54" s="199">
        <v>0</v>
      </c>
      <c r="AN54" s="199">
        <v>0</v>
      </c>
      <c r="AO54" s="199">
        <v>-70</v>
      </c>
      <c r="AP54" s="199">
        <v>0</v>
      </c>
    </row>
    <row r="55" spans="1:42">
      <c r="A55" t="s">
        <v>97</v>
      </c>
      <c r="B55" s="199">
        <v>0</v>
      </c>
      <c r="C55" s="199">
        <v>0</v>
      </c>
      <c r="D55" s="199">
        <v>1.84</v>
      </c>
      <c r="E55" s="199">
        <v>0</v>
      </c>
      <c r="F55" s="199">
        <v>2.38</v>
      </c>
      <c r="G55" s="199">
        <v>3.34</v>
      </c>
      <c r="H55" s="199">
        <v>0</v>
      </c>
      <c r="I55" s="199">
        <v>0</v>
      </c>
      <c r="J55" s="199">
        <v>0.72</v>
      </c>
      <c r="K55" s="199">
        <v>16.649999999999999</v>
      </c>
      <c r="L55" s="199">
        <v>0.36</v>
      </c>
      <c r="M55" s="199">
        <v>1.93</v>
      </c>
      <c r="N55" s="199">
        <v>1.69</v>
      </c>
      <c r="O55" s="199">
        <v>1.19</v>
      </c>
      <c r="P55" s="199">
        <v>0.77</v>
      </c>
      <c r="Q55" s="199">
        <v>0.24</v>
      </c>
      <c r="R55" s="199">
        <v>0.61</v>
      </c>
      <c r="S55" s="199">
        <v>0.38</v>
      </c>
      <c r="T55" s="199">
        <v>0</v>
      </c>
      <c r="U55" s="199">
        <v>2.02</v>
      </c>
      <c r="V55" s="199">
        <v>0.2</v>
      </c>
      <c r="W55" s="199">
        <v>0.66</v>
      </c>
      <c r="X55" s="199">
        <v>2.11</v>
      </c>
      <c r="Y55" s="199">
        <v>0</v>
      </c>
      <c r="Z55" s="199">
        <v>3.97</v>
      </c>
      <c r="AA55" s="199">
        <v>1</v>
      </c>
      <c r="AB55" s="199">
        <v>0</v>
      </c>
      <c r="AC55" s="199">
        <v>19.920000000000002</v>
      </c>
      <c r="AD55" s="199">
        <v>0</v>
      </c>
      <c r="AE55" s="199">
        <v>0</v>
      </c>
      <c r="AF55" s="199">
        <v>0</v>
      </c>
      <c r="AG55" s="199">
        <v>0</v>
      </c>
      <c r="AH55" s="199">
        <v>0</v>
      </c>
      <c r="AI55" s="199">
        <v>-55</v>
      </c>
      <c r="AJ55" s="199">
        <v>0</v>
      </c>
      <c r="AK55" s="199">
        <v>0</v>
      </c>
      <c r="AL55" s="199">
        <v>0</v>
      </c>
      <c r="AM55" s="199">
        <v>0</v>
      </c>
      <c r="AN55" s="199">
        <v>0</v>
      </c>
      <c r="AO55" s="199">
        <v>-70</v>
      </c>
      <c r="AP55" s="199">
        <v>0</v>
      </c>
    </row>
    <row r="56" spans="1:42">
      <c r="A56" t="s">
        <v>98</v>
      </c>
      <c r="B56" s="199">
        <v>0</v>
      </c>
      <c r="C56" s="199">
        <v>0</v>
      </c>
      <c r="D56" s="199">
        <v>1.84</v>
      </c>
      <c r="E56" s="199">
        <v>0</v>
      </c>
      <c r="F56" s="199">
        <v>2.38</v>
      </c>
      <c r="G56" s="199">
        <v>3.34</v>
      </c>
      <c r="H56" s="199">
        <v>0</v>
      </c>
      <c r="I56" s="199">
        <v>0</v>
      </c>
      <c r="J56" s="199">
        <v>0.72</v>
      </c>
      <c r="K56" s="199">
        <v>16.649999999999999</v>
      </c>
      <c r="L56" s="199">
        <v>0.36</v>
      </c>
      <c r="M56" s="199">
        <v>1.93</v>
      </c>
      <c r="N56" s="199">
        <v>1.69</v>
      </c>
      <c r="O56" s="199">
        <v>1.19</v>
      </c>
      <c r="P56" s="199">
        <v>0.77</v>
      </c>
      <c r="Q56" s="199">
        <v>0.24</v>
      </c>
      <c r="R56" s="199">
        <v>0.61</v>
      </c>
      <c r="S56" s="199">
        <v>0.38</v>
      </c>
      <c r="T56" s="199">
        <v>0</v>
      </c>
      <c r="U56" s="199">
        <v>2.02</v>
      </c>
      <c r="V56" s="199">
        <v>0.2</v>
      </c>
      <c r="W56" s="199">
        <v>0.66</v>
      </c>
      <c r="X56" s="199">
        <v>2.11</v>
      </c>
      <c r="Y56" s="199">
        <v>0</v>
      </c>
      <c r="Z56" s="199">
        <v>3.97</v>
      </c>
      <c r="AA56" s="199">
        <v>1</v>
      </c>
      <c r="AB56" s="199">
        <v>0</v>
      </c>
      <c r="AC56" s="199">
        <v>19.920000000000002</v>
      </c>
      <c r="AD56" s="199">
        <v>0</v>
      </c>
      <c r="AE56" s="199">
        <v>0</v>
      </c>
      <c r="AF56" s="199">
        <v>0</v>
      </c>
      <c r="AG56" s="199">
        <v>0</v>
      </c>
      <c r="AH56" s="199">
        <v>0</v>
      </c>
      <c r="AI56" s="199">
        <v>-55</v>
      </c>
      <c r="AJ56" s="199">
        <v>0</v>
      </c>
      <c r="AK56" s="199">
        <v>0</v>
      </c>
      <c r="AL56" s="199">
        <v>0</v>
      </c>
      <c r="AM56" s="199">
        <v>0</v>
      </c>
      <c r="AN56" s="199">
        <v>0</v>
      </c>
      <c r="AO56" s="199">
        <v>-70</v>
      </c>
      <c r="AP56" s="199">
        <v>0</v>
      </c>
    </row>
    <row r="57" spans="1:42">
      <c r="A57" t="s">
        <v>99</v>
      </c>
      <c r="B57" s="199">
        <v>0</v>
      </c>
      <c r="C57" s="199">
        <v>0</v>
      </c>
      <c r="D57" s="199">
        <v>1.84</v>
      </c>
      <c r="E57" s="199">
        <v>0</v>
      </c>
      <c r="F57" s="199">
        <v>2.38</v>
      </c>
      <c r="G57" s="199">
        <v>3.34</v>
      </c>
      <c r="H57" s="199">
        <v>0</v>
      </c>
      <c r="I57" s="199">
        <v>0</v>
      </c>
      <c r="J57" s="199">
        <v>0.72</v>
      </c>
      <c r="K57" s="199">
        <v>16.649999999999999</v>
      </c>
      <c r="L57" s="199">
        <v>0.36</v>
      </c>
      <c r="M57" s="199">
        <v>1.93</v>
      </c>
      <c r="N57" s="199">
        <v>1.69</v>
      </c>
      <c r="O57" s="199">
        <v>1.19</v>
      </c>
      <c r="P57" s="199">
        <v>0.77</v>
      </c>
      <c r="Q57" s="199">
        <v>0.24</v>
      </c>
      <c r="R57" s="199">
        <v>0.61</v>
      </c>
      <c r="S57" s="199">
        <v>0.38</v>
      </c>
      <c r="T57" s="199">
        <v>0</v>
      </c>
      <c r="U57" s="199">
        <v>2.02</v>
      </c>
      <c r="V57" s="199">
        <v>0.2</v>
      </c>
      <c r="W57" s="199">
        <v>0.66</v>
      </c>
      <c r="X57" s="199">
        <v>2.11</v>
      </c>
      <c r="Y57" s="199">
        <v>0</v>
      </c>
      <c r="Z57" s="199">
        <v>3.97</v>
      </c>
      <c r="AA57" s="199">
        <v>1</v>
      </c>
      <c r="AB57" s="199">
        <v>0</v>
      </c>
      <c r="AC57" s="199">
        <v>19.920000000000002</v>
      </c>
      <c r="AD57" s="199">
        <v>0</v>
      </c>
      <c r="AE57" s="199">
        <v>0</v>
      </c>
      <c r="AF57" s="199">
        <v>0</v>
      </c>
      <c r="AG57" s="199">
        <v>0</v>
      </c>
      <c r="AH57" s="199">
        <v>0</v>
      </c>
      <c r="AI57" s="199">
        <v>-55</v>
      </c>
      <c r="AJ57" s="199">
        <v>0</v>
      </c>
      <c r="AK57" s="199">
        <v>0</v>
      </c>
      <c r="AL57" s="199">
        <v>0</v>
      </c>
      <c r="AM57" s="199">
        <v>0</v>
      </c>
      <c r="AN57" s="199">
        <v>0</v>
      </c>
      <c r="AO57" s="199">
        <v>-70</v>
      </c>
      <c r="AP57" s="199">
        <v>0</v>
      </c>
    </row>
    <row r="58" spans="1:42">
      <c r="A58" t="s">
        <v>100</v>
      </c>
      <c r="B58" s="199">
        <v>0</v>
      </c>
      <c r="C58" s="199">
        <v>0</v>
      </c>
      <c r="D58" s="199">
        <v>1.75</v>
      </c>
      <c r="E58" s="199">
        <v>0</v>
      </c>
      <c r="F58" s="199">
        <v>2.38</v>
      </c>
      <c r="G58" s="199">
        <v>3.34</v>
      </c>
      <c r="H58" s="199">
        <v>0</v>
      </c>
      <c r="I58" s="199">
        <v>0</v>
      </c>
      <c r="J58" s="199">
        <v>0.72</v>
      </c>
      <c r="K58" s="199">
        <v>16.649999999999999</v>
      </c>
      <c r="L58" s="199">
        <v>0.36</v>
      </c>
      <c r="M58" s="199">
        <v>1.93</v>
      </c>
      <c r="N58" s="199">
        <v>1.69</v>
      </c>
      <c r="O58" s="199">
        <v>1.19</v>
      </c>
      <c r="P58" s="199">
        <v>0.77</v>
      </c>
      <c r="Q58" s="199">
        <v>0.24</v>
      </c>
      <c r="R58" s="199">
        <v>0.61</v>
      </c>
      <c r="S58" s="199">
        <v>0.38</v>
      </c>
      <c r="T58" s="199">
        <v>0</v>
      </c>
      <c r="U58" s="199">
        <v>2.02</v>
      </c>
      <c r="V58" s="199">
        <v>0.2</v>
      </c>
      <c r="W58" s="199">
        <v>0.66</v>
      </c>
      <c r="X58" s="199">
        <v>2.11</v>
      </c>
      <c r="Y58" s="199">
        <v>0</v>
      </c>
      <c r="Z58" s="199">
        <v>3.97</v>
      </c>
      <c r="AA58" s="199">
        <v>1</v>
      </c>
      <c r="AB58" s="199">
        <v>0</v>
      </c>
      <c r="AC58" s="199">
        <v>19.920000000000002</v>
      </c>
      <c r="AD58" s="199">
        <v>0</v>
      </c>
      <c r="AE58" s="199">
        <v>0</v>
      </c>
      <c r="AF58" s="199">
        <v>0</v>
      </c>
      <c r="AG58" s="199">
        <v>0</v>
      </c>
      <c r="AH58" s="199">
        <v>0</v>
      </c>
      <c r="AI58" s="199">
        <v>-54.46</v>
      </c>
      <c r="AJ58" s="199">
        <v>0</v>
      </c>
      <c r="AK58" s="199">
        <v>0</v>
      </c>
      <c r="AL58" s="199">
        <v>0</v>
      </c>
      <c r="AM58" s="199">
        <v>0</v>
      </c>
      <c r="AN58" s="199">
        <v>0</v>
      </c>
      <c r="AO58" s="199">
        <v>-70</v>
      </c>
      <c r="AP58" s="199">
        <v>0</v>
      </c>
    </row>
    <row r="59" spans="1:42">
      <c r="A59" t="s">
        <v>101</v>
      </c>
      <c r="B59" s="199">
        <v>0</v>
      </c>
      <c r="C59" s="199">
        <v>0</v>
      </c>
      <c r="D59" s="199">
        <v>1.75</v>
      </c>
      <c r="E59" s="199">
        <v>0</v>
      </c>
      <c r="F59" s="199">
        <v>2.38</v>
      </c>
      <c r="G59" s="199">
        <v>2.38</v>
      </c>
      <c r="H59" s="199">
        <v>0</v>
      </c>
      <c r="I59" s="199">
        <v>0</v>
      </c>
      <c r="J59" s="199">
        <v>0.72</v>
      </c>
      <c r="K59" s="199">
        <v>16.649999999999999</v>
      </c>
      <c r="L59" s="199">
        <v>0.36</v>
      </c>
      <c r="M59" s="199">
        <v>1.93</v>
      </c>
      <c r="N59" s="199">
        <v>1.69</v>
      </c>
      <c r="O59" s="199">
        <v>1.19</v>
      </c>
      <c r="P59" s="199">
        <v>0.77</v>
      </c>
      <c r="Q59" s="199">
        <v>0.24</v>
      </c>
      <c r="R59" s="199">
        <v>0.61</v>
      </c>
      <c r="S59" s="199">
        <v>0.38</v>
      </c>
      <c r="T59" s="199">
        <v>0</v>
      </c>
      <c r="U59" s="199">
        <v>2.02</v>
      </c>
      <c r="V59" s="199">
        <v>0.2</v>
      </c>
      <c r="W59" s="199">
        <v>0.5</v>
      </c>
      <c r="X59" s="199">
        <v>2.11</v>
      </c>
      <c r="Y59" s="199">
        <v>0</v>
      </c>
      <c r="Z59" s="199">
        <v>3.97</v>
      </c>
      <c r="AA59" s="199">
        <v>1</v>
      </c>
      <c r="AB59" s="199">
        <v>0</v>
      </c>
      <c r="AC59" s="199">
        <v>19.920000000000002</v>
      </c>
      <c r="AD59" s="199">
        <v>0</v>
      </c>
      <c r="AE59" s="199">
        <v>0</v>
      </c>
      <c r="AF59" s="199">
        <v>0</v>
      </c>
      <c r="AG59" s="199">
        <v>0</v>
      </c>
      <c r="AH59" s="199">
        <v>0</v>
      </c>
      <c r="AI59" s="199">
        <v>-54.46</v>
      </c>
      <c r="AJ59" s="199">
        <v>0</v>
      </c>
      <c r="AK59" s="199">
        <v>0</v>
      </c>
      <c r="AL59" s="199">
        <v>0</v>
      </c>
      <c r="AM59" s="199">
        <v>0</v>
      </c>
      <c r="AN59" s="199">
        <v>0</v>
      </c>
      <c r="AO59" s="199">
        <v>-70</v>
      </c>
      <c r="AP59" s="199">
        <v>0</v>
      </c>
    </row>
    <row r="60" spans="1:42">
      <c r="A60" t="s">
        <v>102</v>
      </c>
      <c r="B60" s="199">
        <v>0</v>
      </c>
      <c r="C60" s="199">
        <v>0</v>
      </c>
      <c r="D60" s="199">
        <v>1.62</v>
      </c>
      <c r="E60" s="199">
        <v>0</v>
      </c>
      <c r="F60" s="199">
        <v>2.38</v>
      </c>
      <c r="G60" s="199">
        <v>2.38</v>
      </c>
      <c r="H60" s="199">
        <v>0</v>
      </c>
      <c r="I60" s="199">
        <v>0</v>
      </c>
      <c r="J60" s="199">
        <v>0.72</v>
      </c>
      <c r="K60" s="199">
        <v>16.649999999999999</v>
      </c>
      <c r="L60" s="199">
        <v>0.36</v>
      </c>
      <c r="M60" s="199">
        <v>1.93</v>
      </c>
      <c r="N60" s="199">
        <v>1.69</v>
      </c>
      <c r="O60" s="199">
        <v>1.19</v>
      </c>
      <c r="P60" s="199">
        <v>0.77</v>
      </c>
      <c r="Q60" s="199">
        <v>0.24</v>
      </c>
      <c r="R60" s="199">
        <v>0.61</v>
      </c>
      <c r="S60" s="199">
        <v>0.38</v>
      </c>
      <c r="T60" s="199">
        <v>0</v>
      </c>
      <c r="U60" s="199">
        <v>2.02</v>
      </c>
      <c r="V60" s="199">
        <v>0.2</v>
      </c>
      <c r="W60" s="199">
        <v>0.5</v>
      </c>
      <c r="X60" s="199">
        <v>2.11</v>
      </c>
      <c r="Y60" s="199">
        <v>0</v>
      </c>
      <c r="Z60" s="199">
        <v>3.97</v>
      </c>
      <c r="AA60" s="199">
        <v>1</v>
      </c>
      <c r="AB60" s="199">
        <v>0</v>
      </c>
      <c r="AC60" s="199">
        <v>19.920000000000002</v>
      </c>
      <c r="AD60" s="199">
        <v>0</v>
      </c>
      <c r="AE60" s="199">
        <v>0</v>
      </c>
      <c r="AF60" s="199">
        <v>0</v>
      </c>
      <c r="AG60" s="199">
        <v>0</v>
      </c>
      <c r="AH60" s="199">
        <v>0</v>
      </c>
      <c r="AI60" s="199">
        <v>-54.46</v>
      </c>
      <c r="AJ60" s="199">
        <v>0</v>
      </c>
      <c r="AK60" s="199">
        <v>0</v>
      </c>
      <c r="AL60" s="199">
        <v>0</v>
      </c>
      <c r="AM60" s="199">
        <v>0</v>
      </c>
      <c r="AN60" s="199">
        <v>0</v>
      </c>
      <c r="AO60" s="199">
        <v>-70</v>
      </c>
      <c r="AP60" s="199">
        <v>0</v>
      </c>
    </row>
    <row r="61" spans="1:42">
      <c r="A61" t="s">
        <v>103</v>
      </c>
      <c r="B61" s="199">
        <v>0</v>
      </c>
      <c r="C61" s="199">
        <v>0</v>
      </c>
      <c r="D61" s="199">
        <v>1.62</v>
      </c>
      <c r="E61" s="199">
        <v>0</v>
      </c>
      <c r="F61" s="199">
        <v>2.38</v>
      </c>
      <c r="G61" s="199">
        <v>2.38</v>
      </c>
      <c r="H61" s="199">
        <v>0</v>
      </c>
      <c r="I61" s="199">
        <v>0</v>
      </c>
      <c r="J61" s="199">
        <v>0.72</v>
      </c>
      <c r="K61" s="199">
        <v>16.649999999999999</v>
      </c>
      <c r="L61" s="199">
        <v>0.36</v>
      </c>
      <c r="M61" s="199">
        <v>1.93</v>
      </c>
      <c r="N61" s="199">
        <v>1.69</v>
      </c>
      <c r="O61" s="199">
        <v>1.19</v>
      </c>
      <c r="P61" s="199">
        <v>0.77</v>
      </c>
      <c r="Q61" s="199">
        <v>0.24</v>
      </c>
      <c r="R61" s="199">
        <v>0.61</v>
      </c>
      <c r="S61" s="199">
        <v>0.38</v>
      </c>
      <c r="T61" s="199">
        <v>0</v>
      </c>
      <c r="U61" s="199">
        <v>2.02</v>
      </c>
      <c r="V61" s="199">
        <v>0.2</v>
      </c>
      <c r="W61" s="199">
        <v>0.5</v>
      </c>
      <c r="X61" s="199">
        <v>2.11</v>
      </c>
      <c r="Y61" s="199">
        <v>0</v>
      </c>
      <c r="Z61" s="199">
        <v>3.97</v>
      </c>
      <c r="AA61" s="199">
        <v>1</v>
      </c>
      <c r="AB61" s="199">
        <v>0</v>
      </c>
      <c r="AC61" s="199">
        <v>19.920000000000002</v>
      </c>
      <c r="AD61" s="199">
        <v>0</v>
      </c>
      <c r="AE61" s="199">
        <v>0</v>
      </c>
      <c r="AF61" s="199">
        <v>0</v>
      </c>
      <c r="AG61" s="199">
        <v>0</v>
      </c>
      <c r="AH61" s="199">
        <v>0</v>
      </c>
      <c r="AI61" s="199">
        <v>-47.05</v>
      </c>
      <c r="AJ61" s="199">
        <v>0</v>
      </c>
      <c r="AK61" s="199">
        <v>0</v>
      </c>
      <c r="AL61" s="199">
        <v>0</v>
      </c>
      <c r="AM61" s="199">
        <v>0</v>
      </c>
      <c r="AN61" s="199">
        <v>0</v>
      </c>
      <c r="AO61" s="199">
        <v>-70</v>
      </c>
      <c r="AP61" s="199">
        <v>0</v>
      </c>
    </row>
    <row r="62" spans="1:42">
      <c r="A62" t="s">
        <v>104</v>
      </c>
      <c r="B62" s="199">
        <v>0</v>
      </c>
      <c r="C62" s="199">
        <v>0</v>
      </c>
      <c r="D62" s="199">
        <v>1.62</v>
      </c>
      <c r="E62" s="199">
        <v>0</v>
      </c>
      <c r="F62" s="199">
        <v>2.38</v>
      </c>
      <c r="G62" s="199">
        <v>2.38</v>
      </c>
      <c r="H62" s="199">
        <v>0</v>
      </c>
      <c r="I62" s="199">
        <v>0</v>
      </c>
      <c r="J62" s="199">
        <v>0.72</v>
      </c>
      <c r="K62" s="199">
        <v>16.649999999999999</v>
      </c>
      <c r="L62" s="199">
        <v>0.36</v>
      </c>
      <c r="M62" s="199">
        <v>1.93</v>
      </c>
      <c r="N62" s="199">
        <v>1.69</v>
      </c>
      <c r="O62" s="199">
        <v>1.19</v>
      </c>
      <c r="P62" s="199">
        <v>0.77</v>
      </c>
      <c r="Q62" s="199">
        <v>0.24</v>
      </c>
      <c r="R62" s="199">
        <v>0.61</v>
      </c>
      <c r="S62" s="199">
        <v>0.38</v>
      </c>
      <c r="T62" s="199">
        <v>0</v>
      </c>
      <c r="U62" s="199">
        <v>2.02</v>
      </c>
      <c r="V62" s="199">
        <v>0.2</v>
      </c>
      <c r="W62" s="199">
        <v>0.5</v>
      </c>
      <c r="X62" s="199">
        <v>2.11</v>
      </c>
      <c r="Y62" s="199">
        <v>0</v>
      </c>
      <c r="Z62" s="199">
        <v>3.97</v>
      </c>
      <c r="AA62" s="199">
        <v>1</v>
      </c>
      <c r="AB62" s="199">
        <v>0</v>
      </c>
      <c r="AC62" s="199">
        <v>22.47</v>
      </c>
      <c r="AD62" s="199">
        <v>0</v>
      </c>
      <c r="AE62" s="199">
        <v>0</v>
      </c>
      <c r="AF62" s="199">
        <v>0</v>
      </c>
      <c r="AG62" s="199">
        <v>0</v>
      </c>
      <c r="AH62" s="199">
        <v>0</v>
      </c>
      <c r="AI62" s="199">
        <v>-48.15</v>
      </c>
      <c r="AJ62" s="199">
        <v>0</v>
      </c>
      <c r="AK62" s="199">
        <v>0</v>
      </c>
      <c r="AL62" s="199">
        <v>0</v>
      </c>
      <c r="AM62" s="199">
        <v>0</v>
      </c>
      <c r="AN62" s="199">
        <v>0</v>
      </c>
      <c r="AO62" s="199">
        <v>-116</v>
      </c>
      <c r="AP62" s="199">
        <v>0</v>
      </c>
    </row>
    <row r="63" spans="1:42">
      <c r="A63" t="s">
        <v>105</v>
      </c>
      <c r="B63" s="199">
        <v>0</v>
      </c>
      <c r="C63" s="199">
        <v>0</v>
      </c>
      <c r="D63" s="199">
        <v>1.62</v>
      </c>
      <c r="E63" s="199">
        <v>0</v>
      </c>
      <c r="F63" s="199">
        <v>0</v>
      </c>
      <c r="G63" s="199">
        <v>2.38</v>
      </c>
      <c r="H63" s="199">
        <v>0</v>
      </c>
      <c r="I63" s="199">
        <v>0</v>
      </c>
      <c r="J63" s="199">
        <v>0.72</v>
      </c>
      <c r="K63" s="199">
        <v>16.649999999999999</v>
      </c>
      <c r="L63" s="199">
        <v>0.36</v>
      </c>
      <c r="M63" s="199">
        <v>1.93</v>
      </c>
      <c r="N63" s="199">
        <v>1.69</v>
      </c>
      <c r="O63" s="199">
        <v>1.19</v>
      </c>
      <c r="P63" s="199">
        <v>0.78</v>
      </c>
      <c r="Q63" s="199">
        <v>0.24</v>
      </c>
      <c r="R63" s="199">
        <v>0.61</v>
      </c>
      <c r="S63" s="199">
        <v>0.38</v>
      </c>
      <c r="T63" s="199">
        <v>0</v>
      </c>
      <c r="U63" s="199">
        <v>2.02</v>
      </c>
      <c r="V63" s="199">
        <v>0.2</v>
      </c>
      <c r="W63" s="199">
        <v>0.5</v>
      </c>
      <c r="X63" s="199">
        <v>2.11</v>
      </c>
      <c r="Y63" s="199">
        <v>0</v>
      </c>
      <c r="Z63" s="199">
        <v>3.97</v>
      </c>
      <c r="AA63" s="199">
        <v>1</v>
      </c>
      <c r="AB63" s="199">
        <v>0</v>
      </c>
      <c r="AC63" s="199">
        <v>22.47</v>
      </c>
      <c r="AD63" s="199">
        <v>0</v>
      </c>
      <c r="AE63" s="199">
        <v>0</v>
      </c>
      <c r="AF63" s="199">
        <v>0</v>
      </c>
      <c r="AG63" s="199">
        <v>0</v>
      </c>
      <c r="AH63" s="199">
        <v>0</v>
      </c>
      <c r="AI63" s="199">
        <v>-48.15</v>
      </c>
      <c r="AJ63" s="199">
        <v>0</v>
      </c>
      <c r="AK63" s="199">
        <v>0</v>
      </c>
      <c r="AL63" s="199">
        <v>0</v>
      </c>
      <c r="AM63" s="199">
        <v>0</v>
      </c>
      <c r="AN63" s="199">
        <v>0</v>
      </c>
      <c r="AO63" s="199">
        <v>-106</v>
      </c>
      <c r="AP63" s="199">
        <v>0</v>
      </c>
    </row>
    <row r="64" spans="1:42">
      <c r="A64" t="s">
        <v>106</v>
      </c>
      <c r="B64" s="199">
        <v>0</v>
      </c>
      <c r="C64" s="199">
        <v>0</v>
      </c>
      <c r="D64" s="199">
        <v>1.62</v>
      </c>
      <c r="E64" s="199">
        <v>0</v>
      </c>
      <c r="F64" s="199">
        <v>0</v>
      </c>
      <c r="G64" s="199">
        <v>2.38</v>
      </c>
      <c r="H64" s="199">
        <v>0</v>
      </c>
      <c r="I64" s="199">
        <v>0</v>
      </c>
      <c r="J64" s="199">
        <v>0.72</v>
      </c>
      <c r="K64" s="199">
        <v>16.649999999999999</v>
      </c>
      <c r="L64" s="199">
        <v>0.36</v>
      </c>
      <c r="M64" s="199">
        <v>1.93</v>
      </c>
      <c r="N64" s="199">
        <v>1.69</v>
      </c>
      <c r="O64" s="199">
        <v>1.19</v>
      </c>
      <c r="P64" s="199">
        <v>0.78</v>
      </c>
      <c r="Q64" s="199">
        <v>0.24</v>
      </c>
      <c r="R64" s="199">
        <v>0.61</v>
      </c>
      <c r="S64" s="199">
        <v>0.38</v>
      </c>
      <c r="T64" s="199">
        <v>0</v>
      </c>
      <c r="U64" s="199">
        <v>2.02</v>
      </c>
      <c r="V64" s="199">
        <v>0.2</v>
      </c>
      <c r="W64" s="199">
        <v>0.5</v>
      </c>
      <c r="X64" s="199">
        <v>2.11</v>
      </c>
      <c r="Y64" s="199">
        <v>0</v>
      </c>
      <c r="Z64" s="199">
        <v>3.97</v>
      </c>
      <c r="AA64" s="199">
        <v>1</v>
      </c>
      <c r="AB64" s="199">
        <v>0</v>
      </c>
      <c r="AC64" s="199">
        <v>22.11</v>
      </c>
      <c r="AD64" s="199">
        <v>0</v>
      </c>
      <c r="AE64" s="199">
        <v>0</v>
      </c>
      <c r="AF64" s="199">
        <v>0</v>
      </c>
      <c r="AG64" s="199">
        <v>0</v>
      </c>
      <c r="AH64" s="199">
        <v>0</v>
      </c>
      <c r="AI64" s="199">
        <v>-48.15</v>
      </c>
      <c r="AJ64" s="199">
        <v>0</v>
      </c>
      <c r="AK64" s="199">
        <v>0</v>
      </c>
      <c r="AL64" s="199">
        <v>0</v>
      </c>
      <c r="AM64" s="199">
        <v>0</v>
      </c>
      <c r="AN64" s="199">
        <v>0</v>
      </c>
      <c r="AO64" s="199">
        <v>-88</v>
      </c>
      <c r="AP64" s="199">
        <v>0</v>
      </c>
    </row>
    <row r="65" spans="1:42">
      <c r="A65" t="s">
        <v>107</v>
      </c>
      <c r="B65" s="199">
        <v>0</v>
      </c>
      <c r="C65" s="199">
        <v>0</v>
      </c>
      <c r="D65" s="199">
        <v>1.62</v>
      </c>
      <c r="E65" s="199">
        <v>0</v>
      </c>
      <c r="F65" s="199">
        <v>2.38</v>
      </c>
      <c r="G65" s="199">
        <v>2.38</v>
      </c>
      <c r="H65" s="199">
        <v>0</v>
      </c>
      <c r="I65" s="199">
        <v>0</v>
      </c>
      <c r="J65" s="199">
        <v>0.72</v>
      </c>
      <c r="K65" s="199">
        <v>16.649999999999999</v>
      </c>
      <c r="L65" s="199">
        <v>0.36</v>
      </c>
      <c r="M65" s="199">
        <v>1.93</v>
      </c>
      <c r="N65" s="199">
        <v>1.69</v>
      </c>
      <c r="O65" s="199">
        <v>1.19</v>
      </c>
      <c r="P65" s="199">
        <v>0.78</v>
      </c>
      <c r="Q65" s="199">
        <v>0.24</v>
      </c>
      <c r="R65" s="199">
        <v>0.61</v>
      </c>
      <c r="S65" s="199">
        <v>0.38</v>
      </c>
      <c r="T65" s="199">
        <v>0</v>
      </c>
      <c r="U65" s="199">
        <v>2.02</v>
      </c>
      <c r="V65" s="199">
        <v>0.2</v>
      </c>
      <c r="W65" s="199">
        <v>0.5</v>
      </c>
      <c r="X65" s="199">
        <v>2.11</v>
      </c>
      <c r="Y65" s="199">
        <v>0</v>
      </c>
      <c r="Z65" s="199">
        <v>3.97</v>
      </c>
      <c r="AA65" s="199">
        <v>1</v>
      </c>
      <c r="AB65" s="199">
        <v>0</v>
      </c>
      <c r="AC65" s="199">
        <v>22.11</v>
      </c>
      <c r="AD65" s="199">
        <v>0</v>
      </c>
      <c r="AE65" s="199">
        <v>0</v>
      </c>
      <c r="AF65" s="199">
        <v>0</v>
      </c>
      <c r="AG65" s="199">
        <v>0</v>
      </c>
      <c r="AH65" s="199">
        <v>0</v>
      </c>
      <c r="AI65" s="199">
        <v>-48.15</v>
      </c>
      <c r="AJ65" s="199">
        <v>0</v>
      </c>
      <c r="AK65" s="199">
        <v>0</v>
      </c>
      <c r="AL65" s="199">
        <v>0</v>
      </c>
      <c r="AM65" s="199">
        <v>0</v>
      </c>
      <c r="AN65" s="199">
        <v>0</v>
      </c>
      <c r="AO65" s="199">
        <v>-80</v>
      </c>
      <c r="AP65" s="199">
        <v>0</v>
      </c>
    </row>
    <row r="66" spans="1:42">
      <c r="A66" t="s">
        <v>108</v>
      </c>
      <c r="B66" s="199">
        <v>0</v>
      </c>
      <c r="C66" s="199">
        <v>0</v>
      </c>
      <c r="D66" s="199">
        <v>1.62</v>
      </c>
      <c r="E66" s="199">
        <v>0</v>
      </c>
      <c r="F66" s="199">
        <v>2.38</v>
      </c>
      <c r="G66" s="199">
        <v>2.38</v>
      </c>
      <c r="H66" s="199">
        <v>0</v>
      </c>
      <c r="I66" s="199">
        <v>0</v>
      </c>
      <c r="J66" s="199">
        <v>0.72</v>
      </c>
      <c r="K66" s="199">
        <v>16.649999999999999</v>
      </c>
      <c r="L66" s="199">
        <v>0.36</v>
      </c>
      <c r="M66" s="199">
        <v>1.93</v>
      </c>
      <c r="N66" s="199">
        <v>1.69</v>
      </c>
      <c r="O66" s="199">
        <v>1.19</v>
      </c>
      <c r="P66" s="199">
        <v>0.78</v>
      </c>
      <c r="Q66" s="199">
        <v>0.24</v>
      </c>
      <c r="R66" s="199">
        <v>0.61</v>
      </c>
      <c r="S66" s="199">
        <v>0.38</v>
      </c>
      <c r="T66" s="199">
        <v>0</v>
      </c>
      <c r="U66" s="199">
        <v>2.02</v>
      </c>
      <c r="V66" s="199">
        <v>0.2</v>
      </c>
      <c r="W66" s="199">
        <v>0.5</v>
      </c>
      <c r="X66" s="199">
        <v>2.11</v>
      </c>
      <c r="Y66" s="199">
        <v>0</v>
      </c>
      <c r="Z66" s="199">
        <v>3.97</v>
      </c>
      <c r="AA66" s="199">
        <v>1</v>
      </c>
      <c r="AB66" s="199">
        <v>0</v>
      </c>
      <c r="AC66" s="199">
        <v>22.11</v>
      </c>
      <c r="AD66" s="199">
        <v>0</v>
      </c>
      <c r="AE66" s="199">
        <v>0</v>
      </c>
      <c r="AF66" s="199">
        <v>0</v>
      </c>
      <c r="AG66" s="199">
        <v>0</v>
      </c>
      <c r="AH66" s="199">
        <v>0</v>
      </c>
      <c r="AI66" s="199">
        <v>-48.15</v>
      </c>
      <c r="AJ66" s="199">
        <v>0</v>
      </c>
      <c r="AK66" s="199">
        <v>0</v>
      </c>
      <c r="AL66" s="199">
        <v>0</v>
      </c>
      <c r="AM66" s="199">
        <v>0</v>
      </c>
      <c r="AN66" s="199">
        <v>0</v>
      </c>
      <c r="AO66" s="199">
        <v>-142</v>
      </c>
      <c r="AP66" s="199">
        <v>0</v>
      </c>
    </row>
    <row r="67" spans="1:42">
      <c r="A67" t="s">
        <v>109</v>
      </c>
      <c r="B67" s="199">
        <v>0</v>
      </c>
      <c r="C67" s="199">
        <v>0</v>
      </c>
      <c r="D67" s="199">
        <v>1.62</v>
      </c>
      <c r="E67" s="199">
        <v>0</v>
      </c>
      <c r="F67" s="199">
        <v>2.86</v>
      </c>
      <c r="G67" s="199">
        <v>1.91</v>
      </c>
      <c r="H67" s="199">
        <v>0</v>
      </c>
      <c r="I67" s="199">
        <v>0</v>
      </c>
      <c r="J67" s="199">
        <v>0.72</v>
      </c>
      <c r="K67" s="199">
        <v>16.649999999999999</v>
      </c>
      <c r="L67" s="199">
        <v>0.36</v>
      </c>
      <c r="M67" s="199">
        <v>1.93</v>
      </c>
      <c r="N67" s="199">
        <v>1.69</v>
      </c>
      <c r="O67" s="199">
        <v>1.19</v>
      </c>
      <c r="P67" s="199">
        <v>0.78</v>
      </c>
      <c r="Q67" s="199">
        <v>0.24</v>
      </c>
      <c r="R67" s="199">
        <v>0.61</v>
      </c>
      <c r="S67" s="199">
        <v>0.38</v>
      </c>
      <c r="T67" s="199">
        <v>0</v>
      </c>
      <c r="U67" s="199">
        <v>2.02</v>
      </c>
      <c r="V67" s="199">
        <v>0.2</v>
      </c>
      <c r="W67" s="199">
        <v>0.5</v>
      </c>
      <c r="X67" s="199">
        <v>2.11</v>
      </c>
      <c r="Y67" s="199">
        <v>0</v>
      </c>
      <c r="Z67" s="199">
        <v>3.97</v>
      </c>
      <c r="AA67" s="199">
        <v>1</v>
      </c>
      <c r="AB67" s="199">
        <v>0</v>
      </c>
      <c r="AC67" s="199">
        <v>22.11</v>
      </c>
      <c r="AD67" s="199">
        <v>0</v>
      </c>
      <c r="AE67" s="199">
        <v>0</v>
      </c>
      <c r="AF67" s="199">
        <v>0</v>
      </c>
      <c r="AG67" s="199">
        <v>0</v>
      </c>
      <c r="AH67" s="199">
        <v>0</v>
      </c>
      <c r="AI67" s="199">
        <v>-48.15</v>
      </c>
      <c r="AJ67" s="199">
        <v>0</v>
      </c>
      <c r="AK67" s="199">
        <v>0</v>
      </c>
      <c r="AL67" s="199">
        <v>0</v>
      </c>
      <c r="AM67" s="199">
        <v>0</v>
      </c>
      <c r="AN67" s="199">
        <v>0</v>
      </c>
      <c r="AO67" s="199">
        <v>-120</v>
      </c>
      <c r="AP67" s="199">
        <v>0</v>
      </c>
    </row>
    <row r="68" spans="1:42">
      <c r="A68" t="s">
        <v>110</v>
      </c>
      <c r="B68" s="199">
        <v>0</v>
      </c>
      <c r="C68" s="199">
        <v>0</v>
      </c>
      <c r="D68" s="199">
        <v>1.62</v>
      </c>
      <c r="E68" s="199">
        <v>0</v>
      </c>
      <c r="F68" s="199">
        <v>2.86</v>
      </c>
      <c r="G68" s="199">
        <v>1.91</v>
      </c>
      <c r="H68" s="199">
        <v>0</v>
      </c>
      <c r="I68" s="199">
        <v>0</v>
      </c>
      <c r="J68" s="199">
        <v>0.72</v>
      </c>
      <c r="K68" s="199">
        <v>16.649999999999999</v>
      </c>
      <c r="L68" s="199">
        <v>0.36</v>
      </c>
      <c r="M68" s="199">
        <v>1.93</v>
      </c>
      <c r="N68" s="199">
        <v>1.69</v>
      </c>
      <c r="O68" s="199">
        <v>1.19</v>
      </c>
      <c r="P68" s="199">
        <v>0.78</v>
      </c>
      <c r="Q68" s="199">
        <v>0.24</v>
      </c>
      <c r="R68" s="199">
        <v>0.61</v>
      </c>
      <c r="S68" s="199">
        <v>0.38</v>
      </c>
      <c r="T68" s="199">
        <v>0</v>
      </c>
      <c r="U68" s="199">
        <v>2.02</v>
      </c>
      <c r="V68" s="199">
        <v>0.2</v>
      </c>
      <c r="W68" s="199">
        <v>0.5</v>
      </c>
      <c r="X68" s="199">
        <v>2.11</v>
      </c>
      <c r="Y68" s="199">
        <v>0</v>
      </c>
      <c r="Z68" s="199">
        <v>3.97</v>
      </c>
      <c r="AA68" s="199">
        <v>1</v>
      </c>
      <c r="AB68" s="199">
        <v>0</v>
      </c>
      <c r="AC68" s="199">
        <v>22.11</v>
      </c>
      <c r="AD68" s="199">
        <v>0</v>
      </c>
      <c r="AE68" s="199">
        <v>0</v>
      </c>
      <c r="AF68" s="199">
        <v>0</v>
      </c>
      <c r="AG68" s="199">
        <v>0</v>
      </c>
      <c r="AH68" s="199">
        <v>0</v>
      </c>
      <c r="AI68" s="199">
        <v>-48.15</v>
      </c>
      <c r="AJ68" s="199">
        <v>0</v>
      </c>
      <c r="AK68" s="199">
        <v>0</v>
      </c>
      <c r="AL68" s="199">
        <v>0</v>
      </c>
      <c r="AM68" s="199">
        <v>0</v>
      </c>
      <c r="AN68" s="199">
        <v>0</v>
      </c>
      <c r="AO68" s="199">
        <v>-113</v>
      </c>
      <c r="AP68" s="199">
        <v>0</v>
      </c>
    </row>
    <row r="69" spans="1:42">
      <c r="A69" t="s">
        <v>111</v>
      </c>
      <c r="B69" s="199">
        <v>0</v>
      </c>
      <c r="C69" s="199">
        <v>0</v>
      </c>
      <c r="D69" s="199">
        <v>1.62</v>
      </c>
      <c r="E69" s="199">
        <v>0</v>
      </c>
      <c r="F69" s="199">
        <v>2.86</v>
      </c>
      <c r="G69" s="199">
        <v>1.91</v>
      </c>
      <c r="H69" s="199">
        <v>0</v>
      </c>
      <c r="I69" s="199">
        <v>0</v>
      </c>
      <c r="J69" s="199">
        <v>0.72</v>
      </c>
      <c r="K69" s="199">
        <v>16.649999999999999</v>
      </c>
      <c r="L69" s="199">
        <v>0.36</v>
      </c>
      <c r="M69" s="199">
        <v>1.93</v>
      </c>
      <c r="N69" s="199">
        <v>1.69</v>
      </c>
      <c r="O69" s="199">
        <v>1.19</v>
      </c>
      <c r="P69" s="199">
        <v>0.78</v>
      </c>
      <c r="Q69" s="199">
        <v>0.24</v>
      </c>
      <c r="R69" s="199">
        <v>0.61</v>
      </c>
      <c r="S69" s="199">
        <v>0.38</v>
      </c>
      <c r="T69" s="199">
        <v>0</v>
      </c>
      <c r="U69" s="199">
        <v>2.02</v>
      </c>
      <c r="V69" s="199">
        <v>0.2</v>
      </c>
      <c r="W69" s="199">
        <v>0.5</v>
      </c>
      <c r="X69" s="199">
        <v>2.11</v>
      </c>
      <c r="Y69" s="199">
        <v>0</v>
      </c>
      <c r="Z69" s="199">
        <v>3.97</v>
      </c>
      <c r="AA69" s="199">
        <v>1</v>
      </c>
      <c r="AB69" s="199">
        <v>0</v>
      </c>
      <c r="AC69" s="199">
        <v>22.11</v>
      </c>
      <c r="AD69" s="199">
        <v>0</v>
      </c>
      <c r="AE69" s="199">
        <v>0</v>
      </c>
      <c r="AF69" s="199">
        <v>0</v>
      </c>
      <c r="AG69" s="199">
        <v>0</v>
      </c>
      <c r="AH69" s="199">
        <v>0</v>
      </c>
      <c r="AI69" s="199">
        <v>-48.15</v>
      </c>
      <c r="AJ69" s="199">
        <v>0</v>
      </c>
      <c r="AK69" s="199">
        <v>0</v>
      </c>
      <c r="AL69" s="199">
        <v>0</v>
      </c>
      <c r="AM69" s="199">
        <v>0</v>
      </c>
      <c r="AN69" s="199">
        <v>0</v>
      </c>
      <c r="AO69" s="199">
        <v>-122</v>
      </c>
      <c r="AP69" s="199">
        <v>0</v>
      </c>
    </row>
    <row r="70" spans="1:42">
      <c r="A70" t="s">
        <v>112</v>
      </c>
      <c r="B70" s="199">
        <v>0</v>
      </c>
      <c r="C70" s="199">
        <v>0</v>
      </c>
      <c r="D70" s="199">
        <v>1.62</v>
      </c>
      <c r="E70" s="199">
        <v>0</v>
      </c>
      <c r="F70" s="199">
        <v>2.86</v>
      </c>
      <c r="G70" s="199">
        <v>1.91</v>
      </c>
      <c r="H70" s="199">
        <v>0</v>
      </c>
      <c r="I70" s="199">
        <v>0</v>
      </c>
      <c r="J70" s="199">
        <v>0.72</v>
      </c>
      <c r="K70" s="199">
        <v>16.649999999999999</v>
      </c>
      <c r="L70" s="199">
        <v>0.36</v>
      </c>
      <c r="M70" s="199">
        <v>1.93</v>
      </c>
      <c r="N70" s="199">
        <v>1.69</v>
      </c>
      <c r="O70" s="199">
        <v>1.19</v>
      </c>
      <c r="P70" s="199">
        <v>0.78</v>
      </c>
      <c r="Q70" s="199">
        <v>0.24</v>
      </c>
      <c r="R70" s="199">
        <v>0.61</v>
      </c>
      <c r="S70" s="199">
        <v>0.38</v>
      </c>
      <c r="T70" s="199">
        <v>0</v>
      </c>
      <c r="U70" s="199">
        <v>2.02</v>
      </c>
      <c r="V70" s="199">
        <v>0.2</v>
      </c>
      <c r="W70" s="199">
        <v>0.5</v>
      </c>
      <c r="X70" s="199">
        <v>2.11</v>
      </c>
      <c r="Y70" s="199">
        <v>0</v>
      </c>
      <c r="Z70" s="199">
        <v>3.97</v>
      </c>
      <c r="AA70" s="199">
        <v>1</v>
      </c>
      <c r="AB70" s="199">
        <v>0</v>
      </c>
      <c r="AC70" s="199">
        <v>22.11</v>
      </c>
      <c r="AD70" s="199">
        <v>0</v>
      </c>
      <c r="AE70" s="199">
        <v>0</v>
      </c>
      <c r="AF70" s="199">
        <v>0</v>
      </c>
      <c r="AG70" s="199">
        <v>0</v>
      </c>
      <c r="AH70" s="199">
        <v>0</v>
      </c>
      <c r="AI70" s="199">
        <v>-48.15</v>
      </c>
      <c r="AJ70" s="199">
        <v>0</v>
      </c>
      <c r="AK70" s="199">
        <v>0</v>
      </c>
      <c r="AL70" s="199">
        <v>0</v>
      </c>
      <c r="AM70" s="199">
        <v>0</v>
      </c>
      <c r="AN70" s="199">
        <v>0</v>
      </c>
      <c r="AO70" s="199">
        <v>-133</v>
      </c>
      <c r="AP70" s="199">
        <v>0</v>
      </c>
    </row>
    <row r="71" spans="1:42">
      <c r="A71" t="s">
        <v>113</v>
      </c>
      <c r="B71" s="199">
        <v>0</v>
      </c>
      <c r="C71" s="199">
        <v>0</v>
      </c>
      <c r="D71" s="199">
        <v>1.62</v>
      </c>
      <c r="E71" s="199">
        <v>0</v>
      </c>
      <c r="F71" s="199">
        <v>2.86</v>
      </c>
      <c r="G71" s="199">
        <v>1.91</v>
      </c>
      <c r="H71" s="199">
        <v>0</v>
      </c>
      <c r="I71" s="199">
        <v>0</v>
      </c>
      <c r="J71" s="199">
        <v>0.72</v>
      </c>
      <c r="K71" s="199">
        <v>16.649999999999999</v>
      </c>
      <c r="L71" s="199">
        <v>0.36</v>
      </c>
      <c r="M71" s="199">
        <v>1.93</v>
      </c>
      <c r="N71" s="199">
        <v>1.69</v>
      </c>
      <c r="O71" s="199">
        <v>1.19</v>
      </c>
      <c r="P71" s="199">
        <v>0.78</v>
      </c>
      <c r="Q71" s="199">
        <v>0.24</v>
      </c>
      <c r="R71" s="199">
        <v>0.61</v>
      </c>
      <c r="S71" s="199">
        <v>0.38</v>
      </c>
      <c r="T71" s="199">
        <v>0</v>
      </c>
      <c r="U71" s="199">
        <v>2.02</v>
      </c>
      <c r="V71" s="199">
        <v>0.2</v>
      </c>
      <c r="W71" s="199">
        <v>0.5</v>
      </c>
      <c r="X71" s="199">
        <v>2.11</v>
      </c>
      <c r="Y71" s="199">
        <v>0</v>
      </c>
      <c r="Z71" s="199">
        <v>3.97</v>
      </c>
      <c r="AA71" s="199">
        <v>1</v>
      </c>
      <c r="AB71" s="199">
        <v>0</v>
      </c>
      <c r="AC71" s="199">
        <v>22.11</v>
      </c>
      <c r="AD71" s="199">
        <v>0</v>
      </c>
      <c r="AE71" s="199">
        <v>0</v>
      </c>
      <c r="AF71" s="199">
        <v>0</v>
      </c>
      <c r="AG71" s="199">
        <v>0</v>
      </c>
      <c r="AH71" s="199">
        <v>0</v>
      </c>
      <c r="AI71" s="199">
        <v>-48.15</v>
      </c>
      <c r="AJ71" s="199">
        <v>0</v>
      </c>
      <c r="AK71" s="199">
        <v>0</v>
      </c>
      <c r="AL71" s="199">
        <v>0</v>
      </c>
      <c r="AM71" s="199">
        <v>0</v>
      </c>
      <c r="AN71" s="199">
        <v>0</v>
      </c>
      <c r="AO71" s="199">
        <v>-93</v>
      </c>
      <c r="AP71" s="199">
        <v>0</v>
      </c>
    </row>
    <row r="72" spans="1:42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2.86</v>
      </c>
      <c r="G72" s="199">
        <v>1.91</v>
      </c>
      <c r="H72" s="199">
        <v>0</v>
      </c>
      <c r="I72" s="199">
        <v>0</v>
      </c>
      <c r="J72" s="199">
        <v>0.72</v>
      </c>
      <c r="K72" s="199">
        <v>16.649999999999999</v>
      </c>
      <c r="L72" s="199">
        <v>0.36</v>
      </c>
      <c r="M72" s="199">
        <v>1.93</v>
      </c>
      <c r="N72" s="199">
        <v>1.69</v>
      </c>
      <c r="O72" s="199">
        <v>1.19</v>
      </c>
      <c r="P72" s="199">
        <v>0.78</v>
      </c>
      <c r="Q72" s="199">
        <v>0.24</v>
      </c>
      <c r="R72" s="199">
        <v>0.61</v>
      </c>
      <c r="S72" s="199">
        <v>0.38</v>
      </c>
      <c r="T72" s="199">
        <v>0</v>
      </c>
      <c r="U72" s="199">
        <v>2.02</v>
      </c>
      <c r="V72" s="199">
        <v>0.2</v>
      </c>
      <c r="W72" s="199">
        <v>0.5</v>
      </c>
      <c r="X72" s="199">
        <v>2.11</v>
      </c>
      <c r="Y72" s="199">
        <v>0</v>
      </c>
      <c r="Z72" s="199">
        <v>3.97</v>
      </c>
      <c r="AA72" s="199">
        <v>1</v>
      </c>
      <c r="AB72" s="199">
        <v>0</v>
      </c>
      <c r="AC72" s="199">
        <v>22.11</v>
      </c>
      <c r="AD72" s="199">
        <v>0</v>
      </c>
      <c r="AE72" s="199">
        <v>0</v>
      </c>
      <c r="AF72" s="199">
        <v>0</v>
      </c>
      <c r="AG72" s="199">
        <v>0</v>
      </c>
      <c r="AH72" s="199">
        <v>0</v>
      </c>
      <c r="AI72" s="199">
        <v>-48.15</v>
      </c>
      <c r="AJ72" s="199">
        <v>0</v>
      </c>
      <c r="AK72" s="199">
        <v>0</v>
      </c>
      <c r="AL72" s="199">
        <v>0</v>
      </c>
      <c r="AM72" s="199">
        <v>0</v>
      </c>
      <c r="AN72" s="199">
        <v>0</v>
      </c>
      <c r="AO72" s="199">
        <v>-80</v>
      </c>
      <c r="AP72" s="199">
        <v>0</v>
      </c>
    </row>
    <row r="73" spans="1:42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2.86</v>
      </c>
      <c r="G73" s="199">
        <v>1.91</v>
      </c>
      <c r="H73" s="199">
        <v>0</v>
      </c>
      <c r="I73" s="199">
        <v>0</v>
      </c>
      <c r="J73" s="199">
        <v>0.72</v>
      </c>
      <c r="K73" s="199">
        <v>16.649999999999999</v>
      </c>
      <c r="L73" s="199">
        <v>0.36</v>
      </c>
      <c r="M73" s="199">
        <v>1.93</v>
      </c>
      <c r="N73" s="199">
        <v>1.69</v>
      </c>
      <c r="O73" s="199">
        <v>1.19</v>
      </c>
      <c r="P73" s="199">
        <v>0.77</v>
      </c>
      <c r="Q73" s="199">
        <v>0.24</v>
      </c>
      <c r="R73" s="199">
        <v>0.61</v>
      </c>
      <c r="S73" s="199">
        <v>0.38</v>
      </c>
      <c r="T73" s="199">
        <v>0</v>
      </c>
      <c r="U73" s="199">
        <v>2.02</v>
      </c>
      <c r="V73" s="199">
        <v>0.2</v>
      </c>
      <c r="W73" s="199">
        <v>0.5</v>
      </c>
      <c r="X73" s="199">
        <v>2.11</v>
      </c>
      <c r="Y73" s="199">
        <v>0</v>
      </c>
      <c r="Z73" s="199">
        <v>3.97</v>
      </c>
      <c r="AA73" s="199">
        <v>1</v>
      </c>
      <c r="AB73" s="199">
        <v>0</v>
      </c>
      <c r="AC73" s="199">
        <v>22.11</v>
      </c>
      <c r="AD73" s="199">
        <v>0</v>
      </c>
      <c r="AE73" s="199">
        <v>0</v>
      </c>
      <c r="AF73" s="199">
        <v>0</v>
      </c>
      <c r="AG73" s="199">
        <v>0</v>
      </c>
      <c r="AH73" s="199">
        <v>0</v>
      </c>
      <c r="AI73" s="199">
        <v>-48.15</v>
      </c>
      <c r="AJ73" s="199">
        <v>0</v>
      </c>
      <c r="AK73" s="199">
        <v>0</v>
      </c>
      <c r="AL73" s="199">
        <v>0</v>
      </c>
      <c r="AM73" s="199">
        <v>0</v>
      </c>
      <c r="AN73" s="199">
        <v>0</v>
      </c>
      <c r="AO73" s="199">
        <v>-89</v>
      </c>
      <c r="AP73" s="199">
        <v>0</v>
      </c>
    </row>
    <row r="74" spans="1:42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2.86</v>
      </c>
      <c r="G74" s="199">
        <v>1.91</v>
      </c>
      <c r="H74" s="199">
        <v>0</v>
      </c>
      <c r="I74" s="199">
        <v>0</v>
      </c>
      <c r="J74" s="199">
        <v>0.72</v>
      </c>
      <c r="K74" s="199">
        <v>16.649999999999999</v>
      </c>
      <c r="L74" s="199">
        <v>0.36</v>
      </c>
      <c r="M74" s="199">
        <v>1.93</v>
      </c>
      <c r="N74" s="199">
        <v>1.69</v>
      </c>
      <c r="O74" s="199">
        <v>1.19</v>
      </c>
      <c r="P74" s="199">
        <v>0.77</v>
      </c>
      <c r="Q74" s="199">
        <v>0.24</v>
      </c>
      <c r="R74" s="199">
        <v>0.61</v>
      </c>
      <c r="S74" s="199">
        <v>0.38</v>
      </c>
      <c r="T74" s="199">
        <v>0</v>
      </c>
      <c r="U74" s="199">
        <v>2.02</v>
      </c>
      <c r="V74" s="199">
        <v>0.2</v>
      </c>
      <c r="W74" s="199">
        <v>0.5</v>
      </c>
      <c r="X74" s="199">
        <v>2.11</v>
      </c>
      <c r="Y74" s="199">
        <v>0</v>
      </c>
      <c r="Z74" s="199">
        <v>3.97</v>
      </c>
      <c r="AA74" s="199">
        <v>1</v>
      </c>
      <c r="AB74" s="199">
        <v>0</v>
      </c>
      <c r="AC74" s="199">
        <v>22.11</v>
      </c>
      <c r="AD74" s="199">
        <v>0</v>
      </c>
      <c r="AE74" s="199">
        <v>0</v>
      </c>
      <c r="AF74" s="199">
        <v>0</v>
      </c>
      <c r="AG74" s="199">
        <v>0</v>
      </c>
      <c r="AH74" s="199">
        <v>0</v>
      </c>
      <c r="AI74" s="199">
        <v>-48.15</v>
      </c>
      <c r="AJ74" s="199">
        <v>0</v>
      </c>
      <c r="AK74" s="199">
        <v>0</v>
      </c>
      <c r="AL74" s="199">
        <v>0</v>
      </c>
      <c r="AM74" s="199">
        <v>0</v>
      </c>
      <c r="AN74" s="199">
        <v>0</v>
      </c>
      <c r="AO74" s="199">
        <v>-80</v>
      </c>
      <c r="AP74" s="199">
        <v>0</v>
      </c>
    </row>
    <row r="75" spans="1:42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2.86</v>
      </c>
      <c r="G75" s="199">
        <v>1.91</v>
      </c>
      <c r="H75" s="199">
        <v>0</v>
      </c>
      <c r="I75" s="199">
        <v>0</v>
      </c>
      <c r="J75" s="199">
        <v>0.72</v>
      </c>
      <c r="K75" s="199">
        <v>16.649999999999999</v>
      </c>
      <c r="L75" s="199">
        <v>0.36</v>
      </c>
      <c r="M75" s="199">
        <v>2.0699999999999998</v>
      </c>
      <c r="N75" s="199">
        <v>1.69</v>
      </c>
      <c r="O75" s="199">
        <v>1.19</v>
      </c>
      <c r="P75" s="199">
        <v>0.76</v>
      </c>
      <c r="Q75" s="199">
        <v>0.24</v>
      </c>
      <c r="R75" s="199">
        <v>0.61</v>
      </c>
      <c r="S75" s="199">
        <v>0.38</v>
      </c>
      <c r="T75" s="199">
        <v>0</v>
      </c>
      <c r="U75" s="199">
        <v>2.02</v>
      </c>
      <c r="V75" s="199">
        <v>0.2</v>
      </c>
      <c r="W75" s="199">
        <v>0.5</v>
      </c>
      <c r="X75" s="199">
        <v>2.11</v>
      </c>
      <c r="Y75" s="199">
        <v>0</v>
      </c>
      <c r="Z75" s="199">
        <v>3.97</v>
      </c>
      <c r="AA75" s="199">
        <v>1</v>
      </c>
      <c r="AB75" s="199">
        <v>0</v>
      </c>
      <c r="AC75" s="199">
        <v>19.89</v>
      </c>
      <c r="AD75" s="199">
        <v>0</v>
      </c>
      <c r="AE75" s="199">
        <v>0</v>
      </c>
      <c r="AF75" s="199">
        <v>0</v>
      </c>
      <c r="AG75" s="199">
        <v>0</v>
      </c>
      <c r="AH75" s="199">
        <v>0</v>
      </c>
      <c r="AI75" s="199">
        <v>-55</v>
      </c>
      <c r="AJ75" s="199">
        <v>0</v>
      </c>
      <c r="AK75" s="199">
        <v>0</v>
      </c>
      <c r="AL75" s="199">
        <v>0</v>
      </c>
      <c r="AM75" s="199">
        <v>0</v>
      </c>
      <c r="AN75" s="199">
        <v>0</v>
      </c>
      <c r="AO75" s="199">
        <v>-103.56</v>
      </c>
      <c r="AP75" s="199">
        <v>0</v>
      </c>
    </row>
    <row r="76" spans="1:42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2.86</v>
      </c>
      <c r="G76" s="199">
        <v>1.91</v>
      </c>
      <c r="H76" s="199">
        <v>0</v>
      </c>
      <c r="I76" s="199">
        <v>0</v>
      </c>
      <c r="J76" s="199">
        <v>0.72</v>
      </c>
      <c r="K76" s="199">
        <v>16.649999999999999</v>
      </c>
      <c r="L76" s="199">
        <v>0.36</v>
      </c>
      <c r="M76" s="199">
        <v>2.0699999999999998</v>
      </c>
      <c r="N76" s="199">
        <v>1.69</v>
      </c>
      <c r="O76" s="199">
        <v>1.19</v>
      </c>
      <c r="P76" s="199">
        <v>0.76</v>
      </c>
      <c r="Q76" s="199">
        <v>0.24</v>
      </c>
      <c r="R76" s="199">
        <v>0.61</v>
      </c>
      <c r="S76" s="199">
        <v>0.38</v>
      </c>
      <c r="T76" s="199">
        <v>0</v>
      </c>
      <c r="U76" s="199">
        <v>2.02</v>
      </c>
      <c r="V76" s="199">
        <v>0.2</v>
      </c>
      <c r="W76" s="199">
        <v>0.5</v>
      </c>
      <c r="X76" s="199">
        <v>2.11</v>
      </c>
      <c r="Y76" s="199">
        <v>0</v>
      </c>
      <c r="Z76" s="199">
        <v>3.97</v>
      </c>
      <c r="AA76" s="199">
        <v>1</v>
      </c>
      <c r="AB76" s="199">
        <v>0</v>
      </c>
      <c r="AC76" s="199">
        <v>21.53</v>
      </c>
      <c r="AD76" s="199">
        <v>0</v>
      </c>
      <c r="AE76" s="199">
        <v>0</v>
      </c>
      <c r="AF76" s="199">
        <v>0</v>
      </c>
      <c r="AG76" s="199">
        <v>0</v>
      </c>
      <c r="AH76" s="199">
        <v>0</v>
      </c>
      <c r="AI76" s="199">
        <v>-48.15</v>
      </c>
      <c r="AJ76" s="199">
        <v>0</v>
      </c>
      <c r="AK76" s="199">
        <v>0</v>
      </c>
      <c r="AL76" s="199">
        <v>0</v>
      </c>
      <c r="AM76" s="199">
        <v>0</v>
      </c>
      <c r="AN76" s="199">
        <v>0</v>
      </c>
      <c r="AO76" s="199">
        <v>-89.37</v>
      </c>
      <c r="AP76" s="199">
        <v>0</v>
      </c>
    </row>
    <row r="77" spans="1:42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2.86</v>
      </c>
      <c r="G77" s="199">
        <v>1.91</v>
      </c>
      <c r="H77" s="199">
        <v>0</v>
      </c>
      <c r="I77" s="199">
        <v>0</v>
      </c>
      <c r="J77" s="199">
        <v>0.72</v>
      </c>
      <c r="K77" s="199">
        <v>16.649999999999999</v>
      </c>
      <c r="L77" s="199">
        <v>0.36</v>
      </c>
      <c r="M77" s="199">
        <v>2.0699999999999998</v>
      </c>
      <c r="N77" s="199">
        <v>1.69</v>
      </c>
      <c r="O77" s="199">
        <v>1.19</v>
      </c>
      <c r="P77" s="199">
        <v>0.76</v>
      </c>
      <c r="Q77" s="199">
        <v>0.24</v>
      </c>
      <c r="R77" s="199">
        <v>0.61</v>
      </c>
      <c r="S77" s="199">
        <v>0.38</v>
      </c>
      <c r="T77" s="199">
        <v>0</v>
      </c>
      <c r="U77" s="199">
        <v>2.02</v>
      </c>
      <c r="V77" s="199">
        <v>0.2</v>
      </c>
      <c r="W77" s="199">
        <v>0.5</v>
      </c>
      <c r="X77" s="199">
        <v>2.11</v>
      </c>
      <c r="Y77" s="199">
        <v>0</v>
      </c>
      <c r="Z77" s="199">
        <v>3.97</v>
      </c>
      <c r="AA77" s="199">
        <v>1</v>
      </c>
      <c r="AB77" s="199">
        <v>0</v>
      </c>
      <c r="AC77" s="199">
        <v>21.53</v>
      </c>
      <c r="AD77" s="199">
        <v>0</v>
      </c>
      <c r="AE77" s="199">
        <v>0</v>
      </c>
      <c r="AF77" s="199">
        <v>0</v>
      </c>
      <c r="AG77" s="199">
        <v>0</v>
      </c>
      <c r="AH77" s="199">
        <v>0</v>
      </c>
      <c r="AI77" s="199">
        <v>-48.15</v>
      </c>
      <c r="AJ77" s="199">
        <v>0</v>
      </c>
      <c r="AK77" s="199">
        <v>0</v>
      </c>
      <c r="AL77" s="199">
        <v>0</v>
      </c>
      <c r="AM77" s="199">
        <v>0</v>
      </c>
      <c r="AN77" s="199">
        <v>0</v>
      </c>
      <c r="AO77" s="199">
        <v>-82.93</v>
      </c>
      <c r="AP77" s="199">
        <v>0</v>
      </c>
    </row>
    <row r="78" spans="1:42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2.86</v>
      </c>
      <c r="G78" s="199">
        <v>1.91</v>
      </c>
      <c r="H78" s="199">
        <v>0</v>
      </c>
      <c r="I78" s="199">
        <v>0</v>
      </c>
      <c r="J78" s="199">
        <v>0.72</v>
      </c>
      <c r="K78" s="199">
        <v>16.649999999999999</v>
      </c>
      <c r="L78" s="199">
        <v>0.36</v>
      </c>
      <c r="M78" s="199">
        <v>2.0699999999999998</v>
      </c>
      <c r="N78" s="199">
        <v>1.69</v>
      </c>
      <c r="O78" s="199">
        <v>1.19</v>
      </c>
      <c r="P78" s="199">
        <v>0.76</v>
      </c>
      <c r="Q78" s="199">
        <v>0.24</v>
      </c>
      <c r="R78" s="199">
        <v>0.61</v>
      </c>
      <c r="S78" s="199">
        <v>0.38</v>
      </c>
      <c r="T78" s="199">
        <v>0</v>
      </c>
      <c r="U78" s="199">
        <v>2.02</v>
      </c>
      <c r="V78" s="199">
        <v>0.2</v>
      </c>
      <c r="W78" s="199">
        <v>0.5</v>
      </c>
      <c r="X78" s="199">
        <v>2.11</v>
      </c>
      <c r="Y78" s="199">
        <v>0</v>
      </c>
      <c r="Z78" s="199">
        <v>3.97</v>
      </c>
      <c r="AA78" s="199">
        <v>1</v>
      </c>
      <c r="AB78" s="199">
        <v>0</v>
      </c>
      <c r="AC78" s="199">
        <v>21.53</v>
      </c>
      <c r="AD78" s="199">
        <v>0</v>
      </c>
      <c r="AE78" s="199">
        <v>0</v>
      </c>
      <c r="AF78" s="199">
        <v>0</v>
      </c>
      <c r="AG78" s="199">
        <v>0</v>
      </c>
      <c r="AH78" s="199">
        <v>0</v>
      </c>
      <c r="AI78" s="199">
        <v>-48.15</v>
      </c>
      <c r="AJ78" s="199">
        <v>0</v>
      </c>
      <c r="AK78" s="199">
        <v>0</v>
      </c>
      <c r="AL78" s="199">
        <v>0</v>
      </c>
      <c r="AM78" s="199">
        <v>0</v>
      </c>
      <c r="AN78" s="199">
        <v>0</v>
      </c>
      <c r="AO78" s="199">
        <v>-76.150000000000006</v>
      </c>
      <c r="AP78" s="199">
        <v>0</v>
      </c>
    </row>
    <row r="79" spans="1:42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2.86</v>
      </c>
      <c r="G79" s="199">
        <v>1.91</v>
      </c>
      <c r="H79" s="199">
        <v>0</v>
      </c>
      <c r="I79" s="199">
        <v>0</v>
      </c>
      <c r="J79" s="199">
        <v>0.72</v>
      </c>
      <c r="K79" s="199">
        <v>16.649999999999999</v>
      </c>
      <c r="L79" s="199">
        <v>0.36</v>
      </c>
      <c r="M79" s="199">
        <v>2.0699999999999998</v>
      </c>
      <c r="N79" s="199">
        <v>1.69</v>
      </c>
      <c r="O79" s="199">
        <v>1.19</v>
      </c>
      <c r="P79" s="199">
        <v>0.76</v>
      </c>
      <c r="Q79" s="199">
        <v>0.24</v>
      </c>
      <c r="R79" s="199">
        <v>0.61</v>
      </c>
      <c r="S79" s="199">
        <v>0.38</v>
      </c>
      <c r="T79" s="199">
        <v>0</v>
      </c>
      <c r="U79" s="199">
        <v>2.02</v>
      </c>
      <c r="V79" s="199">
        <v>0.2</v>
      </c>
      <c r="W79" s="199">
        <v>0.5</v>
      </c>
      <c r="X79" s="199">
        <v>2.11</v>
      </c>
      <c r="Y79" s="199">
        <v>0</v>
      </c>
      <c r="Z79" s="199">
        <v>3.97</v>
      </c>
      <c r="AA79" s="199">
        <v>1</v>
      </c>
      <c r="AB79" s="199">
        <v>0</v>
      </c>
      <c r="AC79" s="199">
        <v>21.53</v>
      </c>
      <c r="AD79" s="199">
        <v>0</v>
      </c>
      <c r="AE79" s="199">
        <v>0</v>
      </c>
      <c r="AF79" s="199">
        <v>0</v>
      </c>
      <c r="AG79" s="199">
        <v>0</v>
      </c>
      <c r="AH79" s="199">
        <v>0</v>
      </c>
      <c r="AI79" s="199">
        <v>-54.82</v>
      </c>
      <c r="AJ79" s="199">
        <v>0</v>
      </c>
      <c r="AK79" s="199">
        <v>0</v>
      </c>
      <c r="AL79" s="199">
        <v>0</v>
      </c>
      <c r="AM79" s="199">
        <v>0</v>
      </c>
      <c r="AN79" s="199">
        <v>0</v>
      </c>
      <c r="AO79" s="199">
        <v>-80</v>
      </c>
      <c r="AP79" s="199">
        <v>0</v>
      </c>
    </row>
    <row r="80" spans="1:42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2.86</v>
      </c>
      <c r="G80" s="199">
        <v>1.91</v>
      </c>
      <c r="H80" s="199">
        <v>0</v>
      </c>
      <c r="I80" s="199">
        <v>0</v>
      </c>
      <c r="J80" s="199">
        <v>0.72</v>
      </c>
      <c r="K80" s="199">
        <v>16.649999999999999</v>
      </c>
      <c r="L80" s="199">
        <v>0.36</v>
      </c>
      <c r="M80" s="199">
        <v>2.0699999999999998</v>
      </c>
      <c r="N80" s="199">
        <v>1.69</v>
      </c>
      <c r="O80" s="199">
        <v>1.19</v>
      </c>
      <c r="P80" s="199">
        <v>0.76</v>
      </c>
      <c r="Q80" s="199">
        <v>0.24</v>
      </c>
      <c r="R80" s="199">
        <v>0.61</v>
      </c>
      <c r="S80" s="199">
        <v>0.38</v>
      </c>
      <c r="T80" s="199">
        <v>0</v>
      </c>
      <c r="U80" s="199">
        <v>2.02</v>
      </c>
      <c r="V80" s="199">
        <v>0.2</v>
      </c>
      <c r="W80" s="199">
        <v>0.5</v>
      </c>
      <c r="X80" s="199">
        <v>2.11</v>
      </c>
      <c r="Y80" s="199">
        <v>0</v>
      </c>
      <c r="Z80" s="199">
        <v>3.97</v>
      </c>
      <c r="AA80" s="199">
        <v>1</v>
      </c>
      <c r="AB80" s="199">
        <v>0</v>
      </c>
      <c r="AC80" s="199">
        <v>21.53</v>
      </c>
      <c r="AD80" s="199">
        <v>0</v>
      </c>
      <c r="AE80" s="199">
        <v>0</v>
      </c>
      <c r="AF80" s="199">
        <v>0</v>
      </c>
      <c r="AG80" s="199">
        <v>0</v>
      </c>
      <c r="AH80" s="199">
        <v>0</v>
      </c>
      <c r="AI80" s="199">
        <v>-54.82</v>
      </c>
      <c r="AJ80" s="199">
        <v>0</v>
      </c>
      <c r="AK80" s="199">
        <v>0</v>
      </c>
      <c r="AL80" s="199">
        <v>0</v>
      </c>
      <c r="AM80" s="199">
        <v>0</v>
      </c>
      <c r="AN80" s="199">
        <v>0</v>
      </c>
      <c r="AO80" s="199">
        <v>-96</v>
      </c>
      <c r="AP80" s="199">
        <v>0</v>
      </c>
    </row>
    <row r="81" spans="1:42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2.86</v>
      </c>
      <c r="G81" s="199">
        <v>1.91</v>
      </c>
      <c r="H81" s="199">
        <v>0</v>
      </c>
      <c r="I81" s="199">
        <v>0</v>
      </c>
      <c r="J81" s="199">
        <v>0.72</v>
      </c>
      <c r="K81" s="199">
        <v>16.649999999999999</v>
      </c>
      <c r="L81" s="199">
        <v>0.36</v>
      </c>
      <c r="M81" s="199">
        <v>2.0699999999999998</v>
      </c>
      <c r="N81" s="199">
        <v>1.69</v>
      </c>
      <c r="O81" s="199">
        <v>1.19</v>
      </c>
      <c r="P81" s="199">
        <v>0.76</v>
      </c>
      <c r="Q81" s="199">
        <v>0.24</v>
      </c>
      <c r="R81" s="199">
        <v>0.61</v>
      </c>
      <c r="S81" s="199">
        <v>0.38</v>
      </c>
      <c r="T81" s="199">
        <v>0</v>
      </c>
      <c r="U81" s="199">
        <v>2.02</v>
      </c>
      <c r="V81" s="199">
        <v>0.2</v>
      </c>
      <c r="W81" s="199">
        <v>0.5</v>
      </c>
      <c r="X81" s="199">
        <v>2.11</v>
      </c>
      <c r="Y81" s="199">
        <v>0</v>
      </c>
      <c r="Z81" s="199">
        <v>3.97</v>
      </c>
      <c r="AA81" s="199">
        <v>1</v>
      </c>
      <c r="AB81" s="199">
        <v>0</v>
      </c>
      <c r="AC81" s="199">
        <v>22.29</v>
      </c>
      <c r="AD81" s="199">
        <v>0</v>
      </c>
      <c r="AE81" s="199">
        <v>0</v>
      </c>
      <c r="AF81" s="199">
        <v>0</v>
      </c>
      <c r="AG81" s="199">
        <v>0</v>
      </c>
      <c r="AH81" s="199">
        <v>0</v>
      </c>
      <c r="AI81" s="199">
        <v>-54.82</v>
      </c>
      <c r="AJ81" s="199">
        <v>0</v>
      </c>
      <c r="AK81" s="199">
        <v>0</v>
      </c>
      <c r="AL81" s="199">
        <v>0</v>
      </c>
      <c r="AM81" s="199">
        <v>0</v>
      </c>
      <c r="AN81" s="199">
        <v>0</v>
      </c>
      <c r="AO81" s="199">
        <v>-132.79</v>
      </c>
      <c r="AP81" s="199">
        <v>0</v>
      </c>
    </row>
    <row r="82" spans="1:42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2.86</v>
      </c>
      <c r="G82" s="199">
        <v>1.91</v>
      </c>
      <c r="H82" s="199">
        <v>0</v>
      </c>
      <c r="I82" s="199">
        <v>0</v>
      </c>
      <c r="J82" s="199">
        <v>0.72</v>
      </c>
      <c r="K82" s="199">
        <v>16.649999999999999</v>
      </c>
      <c r="L82" s="199">
        <v>0.36</v>
      </c>
      <c r="M82" s="199">
        <v>2.0699999999999998</v>
      </c>
      <c r="N82" s="199">
        <v>1.69</v>
      </c>
      <c r="O82" s="199">
        <v>1.19</v>
      </c>
      <c r="P82" s="199">
        <v>0.76</v>
      </c>
      <c r="Q82" s="199">
        <v>0.24</v>
      </c>
      <c r="R82" s="199">
        <v>0.61</v>
      </c>
      <c r="S82" s="199">
        <v>0.38</v>
      </c>
      <c r="T82" s="199">
        <v>0</v>
      </c>
      <c r="U82" s="199">
        <v>2.02</v>
      </c>
      <c r="V82" s="199">
        <v>0.2</v>
      </c>
      <c r="W82" s="199">
        <v>0.5</v>
      </c>
      <c r="X82" s="199">
        <v>2.11</v>
      </c>
      <c r="Y82" s="199">
        <v>0</v>
      </c>
      <c r="Z82" s="199">
        <v>3.97</v>
      </c>
      <c r="AA82" s="199">
        <v>1</v>
      </c>
      <c r="AB82" s="199">
        <v>0</v>
      </c>
      <c r="AC82" s="199">
        <v>21.91</v>
      </c>
      <c r="AD82" s="199">
        <v>0</v>
      </c>
      <c r="AE82" s="199">
        <v>0</v>
      </c>
      <c r="AF82" s="199">
        <v>0</v>
      </c>
      <c r="AG82" s="199">
        <v>0</v>
      </c>
      <c r="AH82" s="199">
        <v>0</v>
      </c>
      <c r="AI82" s="199">
        <v>-54.82</v>
      </c>
      <c r="AJ82" s="199">
        <v>0</v>
      </c>
      <c r="AK82" s="199">
        <v>0</v>
      </c>
      <c r="AL82" s="199">
        <v>0</v>
      </c>
      <c r="AM82" s="199">
        <v>0</v>
      </c>
      <c r="AN82" s="199">
        <v>0</v>
      </c>
      <c r="AO82" s="199">
        <v>-133</v>
      </c>
      <c r="AP82" s="199">
        <v>0</v>
      </c>
    </row>
    <row r="83" spans="1:42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2.86</v>
      </c>
      <c r="G83" s="199">
        <v>1.91</v>
      </c>
      <c r="H83" s="199">
        <v>0</v>
      </c>
      <c r="I83" s="199">
        <v>0</v>
      </c>
      <c r="J83" s="199">
        <v>0.72</v>
      </c>
      <c r="K83" s="199">
        <v>16.649999999999999</v>
      </c>
      <c r="L83" s="199">
        <v>0.36</v>
      </c>
      <c r="M83" s="199">
        <v>2.0699999999999998</v>
      </c>
      <c r="N83" s="199">
        <v>1.69</v>
      </c>
      <c r="O83" s="199">
        <v>1.19</v>
      </c>
      <c r="P83" s="199">
        <v>0.76</v>
      </c>
      <c r="Q83" s="199">
        <v>0.24</v>
      </c>
      <c r="R83" s="199">
        <v>0.61</v>
      </c>
      <c r="S83" s="199">
        <v>0.38</v>
      </c>
      <c r="T83" s="199">
        <v>0</v>
      </c>
      <c r="U83" s="199">
        <v>2.02</v>
      </c>
      <c r="V83" s="199">
        <v>0.2</v>
      </c>
      <c r="W83" s="199">
        <v>0.5</v>
      </c>
      <c r="X83" s="199">
        <v>2.11</v>
      </c>
      <c r="Y83" s="199">
        <v>0</v>
      </c>
      <c r="Z83" s="199">
        <v>3.97</v>
      </c>
      <c r="AA83" s="199">
        <v>1</v>
      </c>
      <c r="AB83" s="199">
        <v>0</v>
      </c>
      <c r="AC83" s="199">
        <v>21.91</v>
      </c>
      <c r="AD83" s="199">
        <v>0</v>
      </c>
      <c r="AE83" s="199">
        <v>0</v>
      </c>
      <c r="AF83" s="199">
        <v>0</v>
      </c>
      <c r="AG83" s="199">
        <v>0</v>
      </c>
      <c r="AH83" s="199">
        <v>0</v>
      </c>
      <c r="AI83" s="199">
        <v>-54.82</v>
      </c>
      <c r="AJ83" s="199">
        <v>0</v>
      </c>
      <c r="AK83" s="199">
        <v>0</v>
      </c>
      <c r="AL83" s="199">
        <v>0</v>
      </c>
      <c r="AM83" s="199">
        <v>0</v>
      </c>
      <c r="AN83" s="199">
        <v>0</v>
      </c>
      <c r="AO83" s="199">
        <v>-154.87</v>
      </c>
      <c r="AP83" s="199">
        <v>0</v>
      </c>
    </row>
    <row r="84" spans="1:42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2.86</v>
      </c>
      <c r="G84" s="199">
        <v>1.91</v>
      </c>
      <c r="H84" s="199">
        <v>0</v>
      </c>
      <c r="I84" s="199">
        <v>0</v>
      </c>
      <c r="J84" s="199">
        <v>0.72</v>
      </c>
      <c r="K84" s="199">
        <v>16.649999999999999</v>
      </c>
      <c r="L84" s="199">
        <v>0.36</v>
      </c>
      <c r="M84" s="199">
        <v>2.0699999999999998</v>
      </c>
      <c r="N84" s="199">
        <v>1.69</v>
      </c>
      <c r="O84" s="199">
        <v>1.19</v>
      </c>
      <c r="P84" s="199">
        <v>0.76</v>
      </c>
      <c r="Q84" s="199">
        <v>0.24</v>
      </c>
      <c r="R84" s="199">
        <v>0.61</v>
      </c>
      <c r="S84" s="199">
        <v>0.38</v>
      </c>
      <c r="T84" s="199">
        <v>0</v>
      </c>
      <c r="U84" s="199">
        <v>2.02</v>
      </c>
      <c r="V84" s="199">
        <v>0.2</v>
      </c>
      <c r="W84" s="199">
        <v>0.5</v>
      </c>
      <c r="X84" s="199">
        <v>2.11</v>
      </c>
      <c r="Y84" s="199">
        <v>0</v>
      </c>
      <c r="Z84" s="199">
        <v>3.97</v>
      </c>
      <c r="AA84" s="199">
        <v>1</v>
      </c>
      <c r="AB84" s="199">
        <v>0</v>
      </c>
      <c r="AC84" s="199">
        <v>21.91</v>
      </c>
      <c r="AD84" s="199">
        <v>0</v>
      </c>
      <c r="AE84" s="199">
        <v>0</v>
      </c>
      <c r="AF84" s="199">
        <v>0</v>
      </c>
      <c r="AG84" s="199">
        <v>0</v>
      </c>
      <c r="AH84" s="199">
        <v>0</v>
      </c>
      <c r="AI84" s="199">
        <v>-54.82</v>
      </c>
      <c r="AJ84" s="199">
        <v>0</v>
      </c>
      <c r="AK84" s="199">
        <v>0</v>
      </c>
      <c r="AL84" s="199">
        <v>0</v>
      </c>
      <c r="AM84" s="199">
        <v>0</v>
      </c>
      <c r="AN84" s="199">
        <v>0</v>
      </c>
      <c r="AO84" s="199">
        <v>-187.18</v>
      </c>
      <c r="AP84" s="199">
        <v>0</v>
      </c>
    </row>
    <row r="85" spans="1:42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2.86</v>
      </c>
      <c r="G85" s="199">
        <v>1.91</v>
      </c>
      <c r="H85" s="199">
        <v>0</v>
      </c>
      <c r="I85" s="199">
        <v>0</v>
      </c>
      <c r="J85" s="199">
        <v>0.72</v>
      </c>
      <c r="K85" s="199">
        <v>16.649999999999999</v>
      </c>
      <c r="L85" s="199">
        <v>0.36</v>
      </c>
      <c r="M85" s="199">
        <v>2.0699999999999998</v>
      </c>
      <c r="N85" s="199">
        <v>1.69</v>
      </c>
      <c r="O85" s="199">
        <v>1.19</v>
      </c>
      <c r="P85" s="199">
        <v>0.76</v>
      </c>
      <c r="Q85" s="199">
        <v>0.24</v>
      </c>
      <c r="R85" s="199">
        <v>0.61</v>
      </c>
      <c r="S85" s="199">
        <v>0.38</v>
      </c>
      <c r="T85" s="199">
        <v>0</v>
      </c>
      <c r="U85" s="199">
        <v>2.02</v>
      </c>
      <c r="V85" s="199">
        <v>0.2</v>
      </c>
      <c r="W85" s="199">
        <v>0.5</v>
      </c>
      <c r="X85" s="199">
        <v>2.11</v>
      </c>
      <c r="Y85" s="199">
        <v>0</v>
      </c>
      <c r="Z85" s="199">
        <v>3.97</v>
      </c>
      <c r="AA85" s="199">
        <v>1</v>
      </c>
      <c r="AB85" s="199">
        <v>0</v>
      </c>
      <c r="AC85" s="199">
        <v>21.91</v>
      </c>
      <c r="AD85" s="199">
        <v>0</v>
      </c>
      <c r="AE85" s="199">
        <v>0</v>
      </c>
      <c r="AF85" s="199">
        <v>0</v>
      </c>
      <c r="AG85" s="199">
        <v>0</v>
      </c>
      <c r="AH85" s="199">
        <v>0</v>
      </c>
      <c r="AI85" s="199">
        <v>-54.82</v>
      </c>
      <c r="AJ85" s="199">
        <v>0</v>
      </c>
      <c r="AK85" s="199">
        <v>0</v>
      </c>
      <c r="AL85" s="199">
        <v>0</v>
      </c>
      <c r="AM85" s="199">
        <v>0</v>
      </c>
      <c r="AN85" s="199">
        <v>0</v>
      </c>
      <c r="AO85" s="199">
        <v>-192.39</v>
      </c>
      <c r="AP85" s="199">
        <v>0</v>
      </c>
    </row>
    <row r="86" spans="1:42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2.86</v>
      </c>
      <c r="G86" s="199">
        <v>1.91</v>
      </c>
      <c r="H86" s="199">
        <v>0</v>
      </c>
      <c r="I86" s="199">
        <v>0</v>
      </c>
      <c r="J86" s="199">
        <v>0</v>
      </c>
      <c r="K86" s="199">
        <v>16.649999999999999</v>
      </c>
      <c r="L86" s="199">
        <v>0.36</v>
      </c>
      <c r="M86" s="199">
        <v>2.0699999999999998</v>
      </c>
      <c r="N86" s="199">
        <v>1.69</v>
      </c>
      <c r="O86" s="199">
        <v>1.19</v>
      </c>
      <c r="P86" s="199">
        <v>0.76</v>
      </c>
      <c r="Q86" s="199">
        <v>0.24</v>
      </c>
      <c r="R86" s="199">
        <v>0.61</v>
      </c>
      <c r="S86" s="199">
        <v>0.38</v>
      </c>
      <c r="T86" s="199">
        <v>0</v>
      </c>
      <c r="U86" s="199">
        <v>2.02</v>
      </c>
      <c r="V86" s="199">
        <v>0.2</v>
      </c>
      <c r="W86" s="199">
        <v>0.5</v>
      </c>
      <c r="X86" s="199">
        <v>2.11</v>
      </c>
      <c r="Y86" s="199">
        <v>0</v>
      </c>
      <c r="Z86" s="199">
        <v>3.97</v>
      </c>
      <c r="AA86" s="199">
        <v>1</v>
      </c>
      <c r="AB86" s="199">
        <v>0</v>
      </c>
      <c r="AC86" s="199">
        <v>21.91</v>
      </c>
      <c r="AD86" s="199">
        <v>0</v>
      </c>
      <c r="AE86" s="199">
        <v>0</v>
      </c>
      <c r="AF86" s="199">
        <v>0</v>
      </c>
      <c r="AG86" s="199">
        <v>0</v>
      </c>
      <c r="AH86" s="199">
        <v>0</v>
      </c>
      <c r="AI86" s="199">
        <v>-54.82</v>
      </c>
      <c r="AJ86" s="199">
        <v>0</v>
      </c>
      <c r="AK86" s="199">
        <v>0</v>
      </c>
      <c r="AL86" s="199">
        <v>0</v>
      </c>
      <c r="AM86" s="199">
        <v>0</v>
      </c>
      <c r="AN86" s="199">
        <v>0</v>
      </c>
      <c r="AO86" s="199">
        <v>-209.31</v>
      </c>
      <c r="AP86" s="199">
        <v>0</v>
      </c>
    </row>
    <row r="87" spans="1:42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2.86</v>
      </c>
      <c r="G87" s="199">
        <v>1.91</v>
      </c>
      <c r="H87" s="199">
        <v>0</v>
      </c>
      <c r="I87" s="199">
        <v>0</v>
      </c>
      <c r="J87" s="199">
        <v>0</v>
      </c>
      <c r="K87" s="199">
        <v>16.649999999999999</v>
      </c>
      <c r="L87" s="199">
        <v>0.36</v>
      </c>
      <c r="M87" s="199">
        <v>2.0699999999999998</v>
      </c>
      <c r="N87" s="199">
        <v>1.69</v>
      </c>
      <c r="O87" s="199">
        <v>1.19</v>
      </c>
      <c r="P87" s="199">
        <v>0.76</v>
      </c>
      <c r="Q87" s="199">
        <v>0.24</v>
      </c>
      <c r="R87" s="199">
        <v>0.61</v>
      </c>
      <c r="S87" s="199">
        <v>0.38</v>
      </c>
      <c r="T87" s="199">
        <v>0</v>
      </c>
      <c r="U87" s="199">
        <v>2.02</v>
      </c>
      <c r="V87" s="199">
        <v>0.2</v>
      </c>
      <c r="W87" s="199">
        <v>0.5</v>
      </c>
      <c r="X87" s="199">
        <v>2.11</v>
      </c>
      <c r="Y87" s="199">
        <v>0</v>
      </c>
      <c r="Z87" s="199">
        <v>3.97</v>
      </c>
      <c r="AA87" s="199">
        <v>1</v>
      </c>
      <c r="AB87" s="199">
        <v>0</v>
      </c>
      <c r="AC87" s="199">
        <v>21.91</v>
      </c>
      <c r="AD87" s="199">
        <v>0</v>
      </c>
      <c r="AE87" s="199">
        <v>0</v>
      </c>
      <c r="AF87" s="199">
        <v>0</v>
      </c>
      <c r="AG87" s="199">
        <v>0</v>
      </c>
      <c r="AH87" s="199">
        <v>0</v>
      </c>
      <c r="AI87" s="199">
        <v>-54.82</v>
      </c>
      <c r="AJ87" s="199">
        <v>0</v>
      </c>
      <c r="AK87" s="199">
        <v>0</v>
      </c>
      <c r="AL87" s="199">
        <v>0</v>
      </c>
      <c r="AM87" s="199">
        <v>0</v>
      </c>
      <c r="AN87" s="199">
        <v>0</v>
      </c>
      <c r="AO87" s="199">
        <v>-160</v>
      </c>
      <c r="AP87" s="199">
        <v>0</v>
      </c>
    </row>
    <row r="88" spans="1:42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2.86</v>
      </c>
      <c r="G88" s="199">
        <v>1.91</v>
      </c>
      <c r="H88" s="199">
        <v>0</v>
      </c>
      <c r="I88" s="199">
        <v>0</v>
      </c>
      <c r="J88" s="199">
        <v>0</v>
      </c>
      <c r="K88" s="199">
        <v>16.649999999999999</v>
      </c>
      <c r="L88" s="199">
        <v>0.36</v>
      </c>
      <c r="M88" s="199">
        <v>2.0699999999999998</v>
      </c>
      <c r="N88" s="199">
        <v>1.69</v>
      </c>
      <c r="O88" s="199">
        <v>1.19</v>
      </c>
      <c r="P88" s="199">
        <v>0.76</v>
      </c>
      <c r="Q88" s="199">
        <v>0.24</v>
      </c>
      <c r="R88" s="199">
        <v>0.61</v>
      </c>
      <c r="S88" s="199">
        <v>0.38</v>
      </c>
      <c r="T88" s="199">
        <v>0</v>
      </c>
      <c r="U88" s="199">
        <v>2.02</v>
      </c>
      <c r="V88" s="199">
        <v>0.2</v>
      </c>
      <c r="W88" s="199">
        <v>0.5</v>
      </c>
      <c r="X88" s="199">
        <v>2.11</v>
      </c>
      <c r="Y88" s="199">
        <v>0</v>
      </c>
      <c r="Z88" s="199">
        <v>3.97</v>
      </c>
      <c r="AA88" s="199">
        <v>1</v>
      </c>
      <c r="AB88" s="199">
        <v>0</v>
      </c>
      <c r="AC88" s="199">
        <v>21.91</v>
      </c>
      <c r="AD88" s="199">
        <v>0</v>
      </c>
      <c r="AE88" s="199">
        <v>0</v>
      </c>
      <c r="AF88" s="199">
        <v>0</v>
      </c>
      <c r="AG88" s="199">
        <v>0</v>
      </c>
      <c r="AH88" s="199">
        <v>0</v>
      </c>
      <c r="AI88" s="199">
        <v>-54.82</v>
      </c>
      <c r="AJ88" s="199">
        <v>0</v>
      </c>
      <c r="AK88" s="199">
        <v>0</v>
      </c>
      <c r="AL88" s="199">
        <v>0</v>
      </c>
      <c r="AM88" s="199">
        <v>0</v>
      </c>
      <c r="AN88" s="199">
        <v>0</v>
      </c>
      <c r="AO88" s="199">
        <v>-160</v>
      </c>
      <c r="AP88" s="199">
        <v>0</v>
      </c>
    </row>
    <row r="89" spans="1:42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2.86</v>
      </c>
      <c r="G89" s="199">
        <v>1.91</v>
      </c>
      <c r="H89" s="199">
        <v>0</v>
      </c>
      <c r="I89" s="199">
        <v>0</v>
      </c>
      <c r="J89" s="199">
        <v>0</v>
      </c>
      <c r="K89" s="199">
        <v>16.649999999999999</v>
      </c>
      <c r="L89" s="199">
        <v>0.36</v>
      </c>
      <c r="M89" s="199">
        <v>2.0699999999999998</v>
      </c>
      <c r="N89" s="199">
        <v>1.69</v>
      </c>
      <c r="O89" s="199">
        <v>1.19</v>
      </c>
      <c r="P89" s="199">
        <v>0.77</v>
      </c>
      <c r="Q89" s="199">
        <v>0.24</v>
      </c>
      <c r="R89" s="199">
        <v>0.61</v>
      </c>
      <c r="S89" s="199">
        <v>0.38</v>
      </c>
      <c r="T89" s="199">
        <v>0</v>
      </c>
      <c r="U89" s="199">
        <v>2.02</v>
      </c>
      <c r="V89" s="199">
        <v>0.2</v>
      </c>
      <c r="W89" s="199">
        <v>0.5</v>
      </c>
      <c r="X89" s="199">
        <v>2.11</v>
      </c>
      <c r="Y89" s="199">
        <v>0</v>
      </c>
      <c r="Z89" s="199">
        <v>3.97</v>
      </c>
      <c r="AA89" s="199">
        <v>1</v>
      </c>
      <c r="AB89" s="199">
        <v>0</v>
      </c>
      <c r="AC89" s="199">
        <v>21.91</v>
      </c>
      <c r="AD89" s="199">
        <v>0</v>
      </c>
      <c r="AE89" s="199">
        <v>0</v>
      </c>
      <c r="AF89" s="199">
        <v>0</v>
      </c>
      <c r="AG89" s="199">
        <v>0</v>
      </c>
      <c r="AH89" s="199">
        <v>0</v>
      </c>
      <c r="AI89" s="199">
        <v>-54.82</v>
      </c>
      <c r="AJ89" s="199">
        <v>0</v>
      </c>
      <c r="AK89" s="199">
        <v>0</v>
      </c>
      <c r="AL89" s="199">
        <v>0</v>
      </c>
      <c r="AM89" s="199">
        <v>0</v>
      </c>
      <c r="AN89" s="199">
        <v>0</v>
      </c>
      <c r="AO89" s="199">
        <v>-20</v>
      </c>
      <c r="AP89" s="199">
        <v>0</v>
      </c>
    </row>
    <row r="90" spans="1:42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2.86</v>
      </c>
      <c r="G90" s="199">
        <v>1.91</v>
      </c>
      <c r="H90" s="199">
        <v>0</v>
      </c>
      <c r="I90" s="199">
        <v>0</v>
      </c>
      <c r="J90" s="199">
        <v>0</v>
      </c>
      <c r="K90" s="199">
        <v>16.649999999999999</v>
      </c>
      <c r="L90" s="199">
        <v>0.36</v>
      </c>
      <c r="M90" s="199">
        <v>2.0699999999999998</v>
      </c>
      <c r="N90" s="199">
        <v>1.69</v>
      </c>
      <c r="O90" s="199">
        <v>1.19</v>
      </c>
      <c r="P90" s="199">
        <v>0.77</v>
      </c>
      <c r="Q90" s="199">
        <v>0.24</v>
      </c>
      <c r="R90" s="199">
        <v>0.61</v>
      </c>
      <c r="S90" s="199">
        <v>0.38</v>
      </c>
      <c r="T90" s="199">
        <v>0</v>
      </c>
      <c r="U90" s="199">
        <v>2.02</v>
      </c>
      <c r="V90" s="199">
        <v>0.2</v>
      </c>
      <c r="W90" s="199">
        <v>0.5</v>
      </c>
      <c r="X90" s="199">
        <v>2.11</v>
      </c>
      <c r="Y90" s="199">
        <v>0</v>
      </c>
      <c r="Z90" s="199">
        <v>3.97</v>
      </c>
      <c r="AA90" s="199">
        <v>1</v>
      </c>
      <c r="AB90" s="199">
        <v>0</v>
      </c>
      <c r="AC90" s="199">
        <v>21.91</v>
      </c>
      <c r="AD90" s="199">
        <v>0</v>
      </c>
      <c r="AE90" s="199">
        <v>0</v>
      </c>
      <c r="AF90" s="199">
        <v>0</v>
      </c>
      <c r="AG90" s="199">
        <v>0</v>
      </c>
      <c r="AH90" s="199">
        <v>0</v>
      </c>
      <c r="AI90" s="199">
        <v>-54.82</v>
      </c>
      <c r="AJ90" s="199">
        <v>0</v>
      </c>
      <c r="AK90" s="199">
        <v>0</v>
      </c>
      <c r="AL90" s="199">
        <v>0</v>
      </c>
      <c r="AM90" s="199">
        <v>0</v>
      </c>
      <c r="AN90" s="199">
        <v>0</v>
      </c>
      <c r="AO90" s="199">
        <v>-44</v>
      </c>
      <c r="AP90" s="199">
        <v>0</v>
      </c>
    </row>
    <row r="91" spans="1:42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2.86</v>
      </c>
      <c r="G91" s="199">
        <v>0</v>
      </c>
      <c r="H91" s="199">
        <v>0</v>
      </c>
      <c r="I91" s="199">
        <v>0</v>
      </c>
      <c r="J91" s="199">
        <v>0</v>
      </c>
      <c r="K91" s="199">
        <v>16.649999999999999</v>
      </c>
      <c r="L91" s="199">
        <v>0.36</v>
      </c>
      <c r="M91" s="199">
        <v>2.0699999999999998</v>
      </c>
      <c r="N91" s="199">
        <v>1.69</v>
      </c>
      <c r="O91" s="199">
        <v>1.19</v>
      </c>
      <c r="P91" s="199">
        <v>0.78</v>
      </c>
      <c r="Q91" s="199">
        <v>0.24</v>
      </c>
      <c r="R91" s="199">
        <v>0.61</v>
      </c>
      <c r="S91" s="199">
        <v>0.38</v>
      </c>
      <c r="T91" s="199">
        <v>0</v>
      </c>
      <c r="U91" s="199">
        <v>2.02</v>
      </c>
      <c r="V91" s="199">
        <v>0.2</v>
      </c>
      <c r="W91" s="199">
        <v>0.5</v>
      </c>
      <c r="X91" s="199">
        <v>2.11</v>
      </c>
      <c r="Y91" s="199">
        <v>0</v>
      </c>
      <c r="Z91" s="199">
        <v>3.97</v>
      </c>
      <c r="AA91" s="199">
        <v>1</v>
      </c>
      <c r="AB91" s="199">
        <v>0</v>
      </c>
      <c r="AC91" s="199">
        <v>21.53</v>
      </c>
      <c r="AD91" s="199">
        <v>0</v>
      </c>
      <c r="AE91" s="199">
        <v>0</v>
      </c>
      <c r="AF91" s="199">
        <v>0</v>
      </c>
      <c r="AG91" s="199">
        <v>0</v>
      </c>
      <c r="AH91" s="199">
        <v>0</v>
      </c>
      <c r="AI91" s="199">
        <v>-54.82</v>
      </c>
      <c r="AJ91" s="199">
        <v>0</v>
      </c>
      <c r="AK91" s="199">
        <v>0</v>
      </c>
      <c r="AL91" s="199">
        <v>0</v>
      </c>
      <c r="AM91" s="199">
        <v>0</v>
      </c>
      <c r="AN91" s="199">
        <v>0</v>
      </c>
      <c r="AO91" s="199">
        <v>-25</v>
      </c>
      <c r="AP91" s="199">
        <v>0</v>
      </c>
    </row>
    <row r="92" spans="1:42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16.649999999999999</v>
      </c>
      <c r="L92" s="199">
        <v>0.36</v>
      </c>
      <c r="M92" s="199">
        <v>2.0699999999999998</v>
      </c>
      <c r="N92" s="199">
        <v>1.69</v>
      </c>
      <c r="O92" s="199">
        <v>1.19</v>
      </c>
      <c r="P92" s="199">
        <v>0.78</v>
      </c>
      <c r="Q92" s="199">
        <v>0.24</v>
      </c>
      <c r="R92" s="199">
        <v>0.61</v>
      </c>
      <c r="S92" s="199">
        <v>0.38</v>
      </c>
      <c r="T92" s="199">
        <v>0</v>
      </c>
      <c r="U92" s="199">
        <v>2.02</v>
      </c>
      <c r="V92" s="199">
        <v>0.2</v>
      </c>
      <c r="W92" s="199">
        <v>0.5</v>
      </c>
      <c r="X92" s="199">
        <v>2.11</v>
      </c>
      <c r="Y92" s="199">
        <v>0</v>
      </c>
      <c r="Z92" s="199">
        <v>3.97</v>
      </c>
      <c r="AA92" s="199">
        <v>1</v>
      </c>
      <c r="AB92" s="199">
        <v>0</v>
      </c>
      <c r="AC92" s="199">
        <v>21.53</v>
      </c>
      <c r="AD92" s="199">
        <v>0</v>
      </c>
      <c r="AE92" s="199">
        <v>0</v>
      </c>
      <c r="AF92" s="199">
        <v>0</v>
      </c>
      <c r="AG92" s="199">
        <v>0</v>
      </c>
      <c r="AH92" s="199">
        <v>0</v>
      </c>
      <c r="AI92" s="199">
        <v>-54.82</v>
      </c>
      <c r="AJ92" s="199">
        <v>0</v>
      </c>
      <c r="AK92" s="199">
        <v>0</v>
      </c>
      <c r="AL92" s="199">
        <v>0</v>
      </c>
      <c r="AM92" s="199">
        <v>0</v>
      </c>
      <c r="AN92" s="199">
        <v>0</v>
      </c>
      <c r="AO92" s="199">
        <v>-67</v>
      </c>
      <c r="AP92" s="199">
        <v>0</v>
      </c>
    </row>
    <row r="93" spans="1:42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16.649999999999999</v>
      </c>
      <c r="L93" s="199">
        <v>0.36</v>
      </c>
      <c r="M93" s="199">
        <v>2.0699999999999998</v>
      </c>
      <c r="N93" s="199">
        <v>1.69</v>
      </c>
      <c r="O93" s="199">
        <v>1.19</v>
      </c>
      <c r="P93" s="199">
        <v>0.78</v>
      </c>
      <c r="Q93" s="199">
        <v>0.24</v>
      </c>
      <c r="R93" s="199">
        <v>0.61</v>
      </c>
      <c r="S93" s="199">
        <v>0.38</v>
      </c>
      <c r="T93" s="199">
        <v>0</v>
      </c>
      <c r="U93" s="199">
        <v>2.02</v>
      </c>
      <c r="V93" s="199">
        <v>0.2</v>
      </c>
      <c r="W93" s="199">
        <v>0.5</v>
      </c>
      <c r="X93" s="199">
        <v>2.11</v>
      </c>
      <c r="Y93" s="199">
        <v>0</v>
      </c>
      <c r="Z93" s="199">
        <v>3.97</v>
      </c>
      <c r="AA93" s="199">
        <v>1</v>
      </c>
      <c r="AB93" s="199">
        <v>0</v>
      </c>
      <c r="AC93" s="199">
        <v>21.53</v>
      </c>
      <c r="AD93" s="199">
        <v>0</v>
      </c>
      <c r="AE93" s="199">
        <v>0</v>
      </c>
      <c r="AF93" s="199">
        <v>0</v>
      </c>
      <c r="AG93" s="199">
        <v>0</v>
      </c>
      <c r="AH93" s="199">
        <v>0</v>
      </c>
      <c r="AI93" s="199">
        <v>-54.82</v>
      </c>
      <c r="AJ93" s="199">
        <v>0</v>
      </c>
      <c r="AK93" s="199">
        <v>0</v>
      </c>
      <c r="AL93" s="199">
        <v>0</v>
      </c>
      <c r="AM93" s="199">
        <v>0</v>
      </c>
      <c r="AN93" s="199">
        <v>0</v>
      </c>
      <c r="AO93" s="199">
        <v>-137</v>
      </c>
      <c r="AP93" s="199">
        <v>0</v>
      </c>
    </row>
    <row r="94" spans="1:42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16.649999999999999</v>
      </c>
      <c r="L94" s="199">
        <v>0.36</v>
      </c>
      <c r="M94" s="199">
        <v>2.0699999999999998</v>
      </c>
      <c r="N94" s="199">
        <v>1.69</v>
      </c>
      <c r="O94" s="199">
        <v>1.19</v>
      </c>
      <c r="P94" s="199">
        <v>0.78</v>
      </c>
      <c r="Q94" s="199">
        <v>0.24</v>
      </c>
      <c r="R94" s="199">
        <v>0.61</v>
      </c>
      <c r="S94" s="199">
        <v>0.38</v>
      </c>
      <c r="T94" s="199">
        <v>0</v>
      </c>
      <c r="U94" s="199">
        <v>2.02</v>
      </c>
      <c r="V94" s="199">
        <v>0.2</v>
      </c>
      <c r="W94" s="199">
        <v>0.5</v>
      </c>
      <c r="X94" s="199">
        <v>2.11</v>
      </c>
      <c r="Y94" s="199">
        <v>0</v>
      </c>
      <c r="Z94" s="199">
        <v>3.97</v>
      </c>
      <c r="AA94" s="199">
        <v>1</v>
      </c>
      <c r="AB94" s="199">
        <v>0</v>
      </c>
      <c r="AC94" s="199">
        <v>21.53</v>
      </c>
      <c r="AD94" s="199">
        <v>0</v>
      </c>
      <c r="AE94" s="199">
        <v>0</v>
      </c>
      <c r="AF94" s="199">
        <v>0</v>
      </c>
      <c r="AG94" s="199">
        <v>0</v>
      </c>
      <c r="AH94" s="199">
        <v>0</v>
      </c>
      <c r="AI94" s="199">
        <v>-54.82</v>
      </c>
      <c r="AJ94" s="199">
        <v>0</v>
      </c>
      <c r="AK94" s="199">
        <v>0</v>
      </c>
      <c r="AL94" s="199">
        <v>0</v>
      </c>
      <c r="AM94" s="199">
        <v>0</v>
      </c>
      <c r="AN94" s="199">
        <v>0</v>
      </c>
      <c r="AO94" s="199">
        <v>-161.06</v>
      </c>
      <c r="AP94" s="199">
        <v>0</v>
      </c>
    </row>
    <row r="95" spans="1:42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16.649999999999999</v>
      </c>
      <c r="L95" s="199">
        <v>0.36</v>
      </c>
      <c r="M95" s="199">
        <v>2.0699999999999998</v>
      </c>
      <c r="N95" s="199">
        <v>1.69</v>
      </c>
      <c r="O95" s="199">
        <v>1.19</v>
      </c>
      <c r="P95" s="199">
        <v>0.78</v>
      </c>
      <c r="Q95" s="199">
        <v>0.22</v>
      </c>
      <c r="R95" s="199">
        <v>0.61</v>
      </c>
      <c r="S95" s="199">
        <v>0.38</v>
      </c>
      <c r="T95" s="199">
        <v>0</v>
      </c>
      <c r="U95" s="199">
        <v>2.02</v>
      </c>
      <c r="V95" s="199">
        <v>0.2</v>
      </c>
      <c r="W95" s="199">
        <v>0.5</v>
      </c>
      <c r="X95" s="199">
        <v>2.11</v>
      </c>
      <c r="Y95" s="199">
        <v>0</v>
      </c>
      <c r="Z95" s="199">
        <v>3.97</v>
      </c>
      <c r="AA95" s="199">
        <v>1</v>
      </c>
      <c r="AB95" s="199">
        <v>0</v>
      </c>
      <c r="AC95" s="199">
        <v>21.53</v>
      </c>
      <c r="AD95" s="199">
        <v>0</v>
      </c>
      <c r="AE95" s="199">
        <v>0</v>
      </c>
      <c r="AF95" s="199">
        <v>0</v>
      </c>
      <c r="AG95" s="199">
        <v>0</v>
      </c>
      <c r="AH95" s="199">
        <v>0</v>
      </c>
      <c r="AI95" s="199">
        <v>-54.82</v>
      </c>
      <c r="AJ95" s="199">
        <v>0</v>
      </c>
      <c r="AK95" s="199">
        <v>0</v>
      </c>
      <c r="AL95" s="199">
        <v>0</v>
      </c>
      <c r="AM95" s="199">
        <v>0</v>
      </c>
      <c r="AN95" s="199">
        <v>0</v>
      </c>
      <c r="AO95" s="199">
        <v>-20</v>
      </c>
      <c r="AP95" s="199">
        <v>0</v>
      </c>
    </row>
    <row r="96" spans="1:42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16.649999999999999</v>
      </c>
      <c r="L96" s="199">
        <v>0.36</v>
      </c>
      <c r="M96" s="199">
        <v>2.0699999999999998</v>
      </c>
      <c r="N96" s="199">
        <v>1.69</v>
      </c>
      <c r="O96" s="199">
        <v>1.19</v>
      </c>
      <c r="P96" s="199">
        <v>0.78</v>
      </c>
      <c r="Q96" s="199">
        <v>0.2</v>
      </c>
      <c r="R96" s="199">
        <v>0.61</v>
      </c>
      <c r="S96" s="199">
        <v>0.38</v>
      </c>
      <c r="T96" s="199">
        <v>0</v>
      </c>
      <c r="U96" s="199">
        <v>2.02</v>
      </c>
      <c r="V96" s="199">
        <v>0.2</v>
      </c>
      <c r="W96" s="199">
        <v>0.5</v>
      </c>
      <c r="X96" s="199">
        <v>2.11</v>
      </c>
      <c r="Y96" s="199">
        <v>0</v>
      </c>
      <c r="Z96" s="199">
        <v>3.97</v>
      </c>
      <c r="AA96" s="199">
        <v>1</v>
      </c>
      <c r="AB96" s="199">
        <v>0</v>
      </c>
      <c r="AC96" s="199">
        <v>21.53</v>
      </c>
      <c r="AD96" s="199">
        <v>0</v>
      </c>
      <c r="AE96" s="199">
        <v>0</v>
      </c>
      <c r="AF96" s="199">
        <v>0</v>
      </c>
      <c r="AG96" s="199">
        <v>0</v>
      </c>
      <c r="AH96" s="199">
        <v>0</v>
      </c>
      <c r="AI96" s="199">
        <v>-54.82</v>
      </c>
      <c r="AJ96" s="199">
        <v>0</v>
      </c>
      <c r="AK96" s="199">
        <v>0</v>
      </c>
      <c r="AL96" s="199">
        <v>0</v>
      </c>
      <c r="AM96" s="199">
        <v>0</v>
      </c>
      <c r="AN96" s="199">
        <v>0</v>
      </c>
      <c r="AO96" s="199">
        <v>-34</v>
      </c>
      <c r="AP96" s="199">
        <v>0</v>
      </c>
    </row>
    <row r="97" spans="1:42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16.649999999999999</v>
      </c>
      <c r="L97" s="199">
        <v>0.36</v>
      </c>
      <c r="M97" s="199">
        <v>2.0699999999999998</v>
      </c>
      <c r="N97" s="199">
        <v>1.69</v>
      </c>
      <c r="O97" s="199">
        <v>1.19</v>
      </c>
      <c r="P97" s="199">
        <v>0.78</v>
      </c>
      <c r="Q97" s="199">
        <v>0.18</v>
      </c>
      <c r="R97" s="199">
        <v>0.61</v>
      </c>
      <c r="S97" s="199">
        <v>0.38</v>
      </c>
      <c r="T97" s="199">
        <v>0</v>
      </c>
      <c r="U97" s="199">
        <v>2.02</v>
      </c>
      <c r="V97" s="199">
        <v>0.2</v>
      </c>
      <c r="W97" s="199">
        <v>0.5</v>
      </c>
      <c r="X97" s="199">
        <v>2.11</v>
      </c>
      <c r="Y97" s="199">
        <v>0</v>
      </c>
      <c r="Z97" s="199">
        <v>3.97</v>
      </c>
      <c r="AA97" s="199">
        <v>1</v>
      </c>
      <c r="AB97" s="199">
        <v>0</v>
      </c>
      <c r="AC97" s="199">
        <v>21.53</v>
      </c>
      <c r="AD97" s="199">
        <v>0</v>
      </c>
      <c r="AE97" s="199">
        <v>0</v>
      </c>
      <c r="AF97" s="199">
        <v>0</v>
      </c>
      <c r="AG97" s="199">
        <v>0</v>
      </c>
      <c r="AH97" s="199">
        <v>0</v>
      </c>
      <c r="AI97" s="199">
        <v>-54.82</v>
      </c>
      <c r="AJ97" s="199">
        <v>0</v>
      </c>
      <c r="AK97" s="199">
        <v>0</v>
      </c>
      <c r="AL97" s="199">
        <v>0</v>
      </c>
      <c r="AM97" s="199">
        <v>0</v>
      </c>
      <c r="AN97" s="199">
        <v>0</v>
      </c>
      <c r="AO97" s="199">
        <v>-52</v>
      </c>
      <c r="AP97" s="199">
        <v>0</v>
      </c>
    </row>
    <row r="98" spans="1:42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16.649999999999999</v>
      </c>
      <c r="L98" s="199">
        <v>0.36</v>
      </c>
      <c r="M98" s="199">
        <v>2.0699999999999998</v>
      </c>
      <c r="N98" s="199">
        <v>1.69</v>
      </c>
      <c r="O98" s="199">
        <v>1.19</v>
      </c>
      <c r="P98" s="199">
        <v>0.78</v>
      </c>
      <c r="Q98" s="199">
        <v>0.18</v>
      </c>
      <c r="R98" s="199">
        <v>0.61</v>
      </c>
      <c r="S98" s="199">
        <v>0.38</v>
      </c>
      <c r="T98" s="199">
        <v>0</v>
      </c>
      <c r="U98" s="199">
        <v>2.02</v>
      </c>
      <c r="V98" s="199">
        <v>0.2</v>
      </c>
      <c r="W98" s="199">
        <v>0.5</v>
      </c>
      <c r="X98" s="199">
        <v>2.11</v>
      </c>
      <c r="Y98" s="199">
        <v>0</v>
      </c>
      <c r="Z98" s="199">
        <v>3.97</v>
      </c>
      <c r="AA98" s="199">
        <v>1</v>
      </c>
      <c r="AB98" s="199">
        <v>0</v>
      </c>
      <c r="AC98" s="199">
        <v>21.53</v>
      </c>
      <c r="AD98" s="199">
        <v>0</v>
      </c>
      <c r="AE98" s="199">
        <v>0</v>
      </c>
      <c r="AF98" s="199">
        <v>0</v>
      </c>
      <c r="AG98" s="199">
        <v>0</v>
      </c>
      <c r="AH98" s="199">
        <v>0</v>
      </c>
      <c r="AI98" s="199">
        <v>-54.82</v>
      </c>
      <c r="AJ98" s="199">
        <v>0</v>
      </c>
      <c r="AK98" s="199">
        <v>0</v>
      </c>
      <c r="AL98" s="199">
        <v>0</v>
      </c>
      <c r="AM98" s="199">
        <v>0</v>
      </c>
      <c r="AN98" s="199">
        <v>0</v>
      </c>
      <c r="AO98" s="199">
        <v>-48</v>
      </c>
      <c r="AP98" s="19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3.1045000000000045E-2</v>
      </c>
      <c r="E99">
        <f t="shared" si="0"/>
        <v>0</v>
      </c>
      <c r="F99">
        <f t="shared" si="0"/>
        <v>4.0485000000000028E-2</v>
      </c>
      <c r="G99">
        <f t="shared" si="0"/>
        <v>5.7134999999999998E-2</v>
      </c>
      <c r="H99">
        <f t="shared" si="0"/>
        <v>0</v>
      </c>
      <c r="I99">
        <f t="shared" si="0"/>
        <v>0</v>
      </c>
      <c r="J99">
        <f t="shared" si="0"/>
        <v>1.0619999999999992E-2</v>
      </c>
      <c r="K99">
        <f t="shared" si="0"/>
        <v>0.39960000000000051</v>
      </c>
      <c r="L99">
        <f t="shared" si="0"/>
        <v>8.6399999999999914E-3</v>
      </c>
      <c r="M99">
        <f t="shared" si="0"/>
        <v>4.8549999999999975E-2</v>
      </c>
      <c r="N99">
        <f t="shared" si="0"/>
        <v>4.0559999999999957E-2</v>
      </c>
      <c r="O99">
        <f t="shared" si="0"/>
        <v>2.8559999999999964E-2</v>
      </c>
      <c r="P99">
        <f t="shared" si="0"/>
        <v>1.807000000000001E-2</v>
      </c>
      <c r="Q99">
        <f t="shared" si="0"/>
        <v>5.7149999999999927E-3</v>
      </c>
      <c r="R99">
        <f t="shared" si="0"/>
        <v>1.463999999999999E-2</v>
      </c>
      <c r="S99">
        <f t="shared" si="0"/>
        <v>9.1200000000000014E-3</v>
      </c>
      <c r="T99">
        <f t="shared" si="0"/>
        <v>0</v>
      </c>
      <c r="U99">
        <f t="shared" si="0"/>
        <v>4.8480000000000058E-2</v>
      </c>
      <c r="V99">
        <f t="shared" si="0"/>
        <v>4.7999999999999909E-3</v>
      </c>
      <c r="W99">
        <f t="shared" si="0"/>
        <v>1.4239999999999996E-2</v>
      </c>
      <c r="X99">
        <f t="shared" si="0"/>
        <v>5.0640000000000115E-2</v>
      </c>
      <c r="Y99">
        <f t="shared" si="0"/>
        <v>0</v>
      </c>
      <c r="Z99">
        <f t="shared" si="0"/>
        <v>9.5280000000000198E-2</v>
      </c>
      <c r="AA99">
        <f t="shared" si="0"/>
        <v>2.4E-2</v>
      </c>
      <c r="AB99">
        <f t="shared" si="0"/>
        <v>0</v>
      </c>
      <c r="AC99">
        <f t="shared" si="0"/>
        <v>0.4953349999999998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-0.91430750000000116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-1.2249025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9">
        <v>0</v>
      </c>
      <c r="C3" s="199">
        <v>0</v>
      </c>
      <c r="D3" s="199">
        <v>1.07</v>
      </c>
      <c r="E3" s="199">
        <v>0</v>
      </c>
      <c r="F3" s="199">
        <v>0</v>
      </c>
      <c r="G3" s="199">
        <v>1.93</v>
      </c>
      <c r="H3" s="199">
        <v>0</v>
      </c>
      <c r="I3" s="199">
        <v>0</v>
      </c>
      <c r="J3" s="199">
        <v>0</v>
      </c>
      <c r="K3" s="199">
        <v>5.36</v>
      </c>
      <c r="L3" s="199">
        <v>2.0699999999999998</v>
      </c>
      <c r="M3" s="199">
        <v>0</v>
      </c>
      <c r="N3" s="199">
        <v>0.99</v>
      </c>
      <c r="O3" s="199">
        <v>0.82</v>
      </c>
      <c r="P3" s="199">
        <v>1.64</v>
      </c>
      <c r="Q3" s="199">
        <v>0.14000000000000001</v>
      </c>
      <c r="R3" s="199">
        <v>0.35</v>
      </c>
      <c r="S3" s="199">
        <v>0.22</v>
      </c>
      <c r="T3" s="199">
        <v>0</v>
      </c>
      <c r="U3" s="199">
        <v>7.42</v>
      </c>
      <c r="V3" s="199">
        <v>0.12</v>
      </c>
      <c r="W3" s="199">
        <v>0.38</v>
      </c>
      <c r="X3" s="199">
        <v>1.22</v>
      </c>
      <c r="Y3" s="199">
        <v>0</v>
      </c>
      <c r="Z3" s="199">
        <v>2.2999999999999998</v>
      </c>
      <c r="AA3" s="199">
        <v>0.57999999999999996</v>
      </c>
      <c r="AB3" s="199">
        <v>0</v>
      </c>
      <c r="AC3" s="199">
        <v>12.5</v>
      </c>
      <c r="AD3" s="199">
        <v>0</v>
      </c>
      <c r="AE3" s="199">
        <v>0</v>
      </c>
      <c r="AF3" s="199">
        <v>0</v>
      </c>
      <c r="AG3" s="199">
        <v>0</v>
      </c>
      <c r="AH3" s="199">
        <v>0</v>
      </c>
      <c r="AI3" s="199">
        <v>0</v>
      </c>
      <c r="AJ3" s="199">
        <v>0</v>
      </c>
      <c r="AK3" s="199">
        <v>0</v>
      </c>
      <c r="AL3" s="199">
        <v>0</v>
      </c>
      <c r="AM3" s="199">
        <v>0</v>
      </c>
      <c r="AN3" s="199">
        <v>0</v>
      </c>
      <c r="AO3" s="199">
        <v>49.76</v>
      </c>
      <c r="AP3" s="199">
        <v>0</v>
      </c>
    </row>
    <row r="4" spans="1:42">
      <c r="A4" t="s">
        <v>46</v>
      </c>
      <c r="B4" s="199">
        <v>0</v>
      </c>
      <c r="C4" s="199">
        <v>0</v>
      </c>
      <c r="D4" s="199">
        <v>1.07</v>
      </c>
      <c r="E4" s="199">
        <v>0</v>
      </c>
      <c r="F4" s="199">
        <v>0</v>
      </c>
      <c r="G4" s="199">
        <v>1.93</v>
      </c>
      <c r="H4" s="199">
        <v>0</v>
      </c>
      <c r="I4" s="199">
        <v>0</v>
      </c>
      <c r="J4" s="199">
        <v>0</v>
      </c>
      <c r="K4" s="199">
        <v>5.36</v>
      </c>
      <c r="L4" s="199">
        <v>2.0699999999999998</v>
      </c>
      <c r="M4" s="199">
        <v>0</v>
      </c>
      <c r="N4" s="199">
        <v>0.99</v>
      </c>
      <c r="O4" s="199">
        <v>0.82</v>
      </c>
      <c r="P4" s="199">
        <v>1.67</v>
      </c>
      <c r="Q4" s="199">
        <v>0.14000000000000001</v>
      </c>
      <c r="R4" s="199">
        <v>0.35</v>
      </c>
      <c r="S4" s="199">
        <v>0.22</v>
      </c>
      <c r="T4" s="199">
        <v>0</v>
      </c>
      <c r="U4" s="199">
        <v>7.42</v>
      </c>
      <c r="V4" s="199">
        <v>0.12</v>
      </c>
      <c r="W4" s="199">
        <v>0.38</v>
      </c>
      <c r="X4" s="199">
        <v>1.22</v>
      </c>
      <c r="Y4" s="199">
        <v>0</v>
      </c>
      <c r="Z4" s="199">
        <v>2.2999999999999998</v>
      </c>
      <c r="AA4" s="199">
        <v>0.57999999999999996</v>
      </c>
      <c r="AB4" s="199">
        <v>0</v>
      </c>
      <c r="AC4" s="199">
        <v>12.5</v>
      </c>
      <c r="AD4" s="199">
        <v>0</v>
      </c>
      <c r="AE4" s="199">
        <v>0</v>
      </c>
      <c r="AF4" s="199">
        <v>0</v>
      </c>
      <c r="AG4" s="199">
        <v>0</v>
      </c>
      <c r="AH4" s="199">
        <v>0</v>
      </c>
      <c r="AI4" s="199">
        <v>9.0500000000000007</v>
      </c>
      <c r="AJ4" s="199">
        <v>0</v>
      </c>
      <c r="AK4" s="199">
        <v>0</v>
      </c>
      <c r="AL4" s="199">
        <v>0</v>
      </c>
      <c r="AM4" s="199">
        <v>0</v>
      </c>
      <c r="AN4" s="199">
        <v>0</v>
      </c>
      <c r="AO4" s="199">
        <v>49.76</v>
      </c>
      <c r="AP4" s="199">
        <v>0</v>
      </c>
    </row>
    <row r="5" spans="1:42">
      <c r="A5" t="s">
        <v>47</v>
      </c>
      <c r="B5" s="199">
        <v>0</v>
      </c>
      <c r="C5" s="199">
        <v>0</v>
      </c>
      <c r="D5" s="199">
        <v>1.07</v>
      </c>
      <c r="E5" s="199">
        <v>0</v>
      </c>
      <c r="F5" s="199">
        <v>0</v>
      </c>
      <c r="G5" s="199">
        <v>1.93</v>
      </c>
      <c r="H5" s="199">
        <v>0</v>
      </c>
      <c r="I5" s="199">
        <v>0</v>
      </c>
      <c r="J5" s="199">
        <v>0</v>
      </c>
      <c r="K5" s="199">
        <v>5.36</v>
      </c>
      <c r="L5" s="199">
        <v>2.0699999999999998</v>
      </c>
      <c r="M5" s="199">
        <v>0</v>
      </c>
      <c r="N5" s="199">
        <v>0.99</v>
      </c>
      <c r="O5" s="199">
        <v>0.82</v>
      </c>
      <c r="P5" s="199">
        <v>1.69</v>
      </c>
      <c r="Q5" s="199">
        <v>0.14000000000000001</v>
      </c>
      <c r="R5" s="199">
        <v>0.35</v>
      </c>
      <c r="S5" s="199">
        <v>0.22</v>
      </c>
      <c r="T5" s="199">
        <v>0</v>
      </c>
      <c r="U5" s="199">
        <v>7.42</v>
      </c>
      <c r="V5" s="199">
        <v>0.12</v>
      </c>
      <c r="W5" s="199">
        <v>0.38</v>
      </c>
      <c r="X5" s="199">
        <v>1.22</v>
      </c>
      <c r="Y5" s="199">
        <v>0</v>
      </c>
      <c r="Z5" s="199">
        <v>2.2999999999999998</v>
      </c>
      <c r="AA5" s="199">
        <v>0.57999999999999996</v>
      </c>
      <c r="AB5" s="199">
        <v>0</v>
      </c>
      <c r="AC5" s="199">
        <v>12.5</v>
      </c>
      <c r="AD5" s="199">
        <v>0</v>
      </c>
      <c r="AE5" s="199">
        <v>0</v>
      </c>
      <c r="AF5" s="199">
        <v>0</v>
      </c>
      <c r="AG5" s="199">
        <v>0</v>
      </c>
      <c r="AH5" s="199">
        <v>0</v>
      </c>
      <c r="AI5" s="199">
        <v>9.0500000000000007</v>
      </c>
      <c r="AJ5" s="199">
        <v>0</v>
      </c>
      <c r="AK5" s="199">
        <v>0</v>
      </c>
      <c r="AL5" s="199">
        <v>0</v>
      </c>
      <c r="AM5" s="199">
        <v>0</v>
      </c>
      <c r="AN5" s="199">
        <v>0</v>
      </c>
      <c r="AO5" s="199">
        <v>79.760000000000005</v>
      </c>
      <c r="AP5" s="199">
        <v>0</v>
      </c>
    </row>
    <row r="6" spans="1:42">
      <c r="A6" t="s">
        <v>48</v>
      </c>
      <c r="B6" s="199">
        <v>0</v>
      </c>
      <c r="C6" s="199">
        <v>0</v>
      </c>
      <c r="D6" s="199">
        <v>1.07</v>
      </c>
      <c r="E6" s="199">
        <v>0</v>
      </c>
      <c r="F6" s="199">
        <v>0</v>
      </c>
      <c r="G6" s="199">
        <v>1.93</v>
      </c>
      <c r="H6" s="199">
        <v>0</v>
      </c>
      <c r="I6" s="199">
        <v>0</v>
      </c>
      <c r="J6" s="199">
        <v>0</v>
      </c>
      <c r="K6" s="199">
        <v>5.36</v>
      </c>
      <c r="L6" s="199">
        <v>2.0699999999999998</v>
      </c>
      <c r="M6" s="199">
        <v>0</v>
      </c>
      <c r="N6" s="199">
        <v>0.99</v>
      </c>
      <c r="O6" s="199">
        <v>0.82</v>
      </c>
      <c r="P6" s="199">
        <v>1.72</v>
      </c>
      <c r="Q6" s="199">
        <v>0.14000000000000001</v>
      </c>
      <c r="R6" s="199">
        <v>0.35</v>
      </c>
      <c r="S6" s="199">
        <v>0.22</v>
      </c>
      <c r="T6" s="199">
        <v>0</v>
      </c>
      <c r="U6" s="199">
        <v>7.42</v>
      </c>
      <c r="V6" s="199">
        <v>0.12</v>
      </c>
      <c r="W6" s="199">
        <v>0.38</v>
      </c>
      <c r="X6" s="199">
        <v>1.22</v>
      </c>
      <c r="Y6" s="199">
        <v>0</v>
      </c>
      <c r="Z6" s="199">
        <v>2.2999999999999998</v>
      </c>
      <c r="AA6" s="199">
        <v>0.57999999999999996</v>
      </c>
      <c r="AB6" s="199">
        <v>0</v>
      </c>
      <c r="AC6" s="199">
        <v>12.5</v>
      </c>
      <c r="AD6" s="199">
        <v>0</v>
      </c>
      <c r="AE6" s="199">
        <v>0</v>
      </c>
      <c r="AF6" s="199">
        <v>0</v>
      </c>
      <c r="AG6" s="199">
        <v>0</v>
      </c>
      <c r="AH6" s="199">
        <v>0</v>
      </c>
      <c r="AI6" s="199">
        <v>9.0500000000000007</v>
      </c>
      <c r="AJ6" s="199">
        <v>0</v>
      </c>
      <c r="AK6" s="199">
        <v>0</v>
      </c>
      <c r="AL6" s="199">
        <v>0</v>
      </c>
      <c r="AM6" s="199">
        <v>0</v>
      </c>
      <c r="AN6" s="199">
        <v>0</v>
      </c>
      <c r="AO6" s="199">
        <v>99.76</v>
      </c>
      <c r="AP6" s="199">
        <v>0</v>
      </c>
    </row>
    <row r="7" spans="1:42">
      <c r="A7" t="s">
        <v>49</v>
      </c>
      <c r="B7" s="199">
        <v>0</v>
      </c>
      <c r="C7" s="199">
        <v>0</v>
      </c>
      <c r="D7" s="199">
        <v>1.07</v>
      </c>
      <c r="E7" s="199">
        <v>0</v>
      </c>
      <c r="F7" s="199">
        <v>0</v>
      </c>
      <c r="G7" s="199">
        <v>1.93</v>
      </c>
      <c r="H7" s="199">
        <v>0</v>
      </c>
      <c r="I7" s="199">
        <v>0</v>
      </c>
      <c r="J7" s="199">
        <v>0</v>
      </c>
      <c r="K7" s="199">
        <v>5.36</v>
      </c>
      <c r="L7" s="199">
        <v>2.0699999999999998</v>
      </c>
      <c r="M7" s="199">
        <v>0</v>
      </c>
      <c r="N7" s="199">
        <v>0.99</v>
      </c>
      <c r="O7" s="199">
        <v>0.82</v>
      </c>
      <c r="P7" s="199">
        <v>1.72</v>
      </c>
      <c r="Q7" s="199">
        <v>0.14000000000000001</v>
      </c>
      <c r="R7" s="199">
        <v>0.35</v>
      </c>
      <c r="S7" s="199">
        <v>0.22</v>
      </c>
      <c r="T7" s="199">
        <v>0</v>
      </c>
      <c r="U7" s="199">
        <v>7.42</v>
      </c>
      <c r="V7" s="199">
        <v>0.12</v>
      </c>
      <c r="W7" s="199">
        <v>0.38</v>
      </c>
      <c r="X7" s="199">
        <v>1.22</v>
      </c>
      <c r="Y7" s="199">
        <v>0</v>
      </c>
      <c r="Z7" s="199">
        <v>2.2999999999999998</v>
      </c>
      <c r="AA7" s="199">
        <v>0.57999999999999996</v>
      </c>
      <c r="AB7" s="199">
        <v>0</v>
      </c>
      <c r="AC7" s="199">
        <v>12.5</v>
      </c>
      <c r="AD7" s="199">
        <v>0</v>
      </c>
      <c r="AE7" s="199">
        <v>0</v>
      </c>
      <c r="AF7" s="199">
        <v>0</v>
      </c>
      <c r="AG7" s="199">
        <v>0</v>
      </c>
      <c r="AH7" s="199">
        <v>0</v>
      </c>
      <c r="AI7" s="199">
        <v>9.0500000000000007</v>
      </c>
      <c r="AJ7" s="199">
        <v>0</v>
      </c>
      <c r="AK7" s="199">
        <v>0</v>
      </c>
      <c r="AL7" s="199">
        <v>0</v>
      </c>
      <c r="AM7" s="199">
        <v>0</v>
      </c>
      <c r="AN7" s="199">
        <v>0</v>
      </c>
      <c r="AO7" s="199">
        <v>79.760000000000005</v>
      </c>
      <c r="AP7" s="199">
        <v>0</v>
      </c>
    </row>
    <row r="8" spans="1:42">
      <c r="A8" t="s">
        <v>50</v>
      </c>
      <c r="B8" s="199">
        <v>0</v>
      </c>
      <c r="C8" s="199">
        <v>0</v>
      </c>
      <c r="D8" s="199">
        <v>1.07</v>
      </c>
      <c r="E8" s="199">
        <v>0</v>
      </c>
      <c r="F8" s="199">
        <v>0</v>
      </c>
      <c r="G8" s="199">
        <v>1.93</v>
      </c>
      <c r="H8" s="199">
        <v>0</v>
      </c>
      <c r="I8" s="199">
        <v>0</v>
      </c>
      <c r="J8" s="199">
        <v>0</v>
      </c>
      <c r="K8" s="199">
        <v>5.36</v>
      </c>
      <c r="L8" s="199">
        <v>2.0699999999999998</v>
      </c>
      <c r="M8" s="199">
        <v>0</v>
      </c>
      <c r="N8" s="199">
        <v>0.99</v>
      </c>
      <c r="O8" s="199">
        <v>0.82</v>
      </c>
      <c r="P8" s="199">
        <v>1.72</v>
      </c>
      <c r="Q8" s="199">
        <v>0.14000000000000001</v>
      </c>
      <c r="R8" s="199">
        <v>0.35</v>
      </c>
      <c r="S8" s="199">
        <v>0.22</v>
      </c>
      <c r="T8" s="199">
        <v>0</v>
      </c>
      <c r="U8" s="199">
        <v>7.42</v>
      </c>
      <c r="V8" s="199">
        <v>0.12</v>
      </c>
      <c r="W8" s="199">
        <v>0.38</v>
      </c>
      <c r="X8" s="199">
        <v>1.22</v>
      </c>
      <c r="Y8" s="199">
        <v>0</v>
      </c>
      <c r="Z8" s="199">
        <v>2.2999999999999998</v>
      </c>
      <c r="AA8" s="199">
        <v>0.57999999999999996</v>
      </c>
      <c r="AB8" s="199">
        <v>0</v>
      </c>
      <c r="AC8" s="199">
        <v>12.5</v>
      </c>
      <c r="AD8" s="199">
        <v>0</v>
      </c>
      <c r="AE8" s="199">
        <v>0</v>
      </c>
      <c r="AF8" s="199">
        <v>0</v>
      </c>
      <c r="AG8" s="199">
        <v>0</v>
      </c>
      <c r="AH8" s="199">
        <v>0</v>
      </c>
      <c r="AI8" s="199">
        <v>9.0500000000000007</v>
      </c>
      <c r="AJ8" s="199">
        <v>0</v>
      </c>
      <c r="AK8" s="199">
        <v>0</v>
      </c>
      <c r="AL8" s="199">
        <v>0</v>
      </c>
      <c r="AM8" s="199">
        <v>0</v>
      </c>
      <c r="AN8" s="199">
        <v>0</v>
      </c>
      <c r="AO8" s="199">
        <v>94.76</v>
      </c>
      <c r="AP8" s="199">
        <v>0</v>
      </c>
    </row>
    <row r="9" spans="1:42">
      <c r="A9" t="s">
        <v>51</v>
      </c>
      <c r="B9" s="199">
        <v>0</v>
      </c>
      <c r="C9" s="199">
        <v>0</v>
      </c>
      <c r="D9" s="199">
        <v>1.07</v>
      </c>
      <c r="E9" s="199">
        <v>0</v>
      </c>
      <c r="F9" s="199">
        <v>0</v>
      </c>
      <c r="G9" s="199">
        <v>1.93</v>
      </c>
      <c r="H9" s="199">
        <v>0</v>
      </c>
      <c r="I9" s="199">
        <v>0</v>
      </c>
      <c r="J9" s="199">
        <v>0</v>
      </c>
      <c r="K9" s="199">
        <v>5.36</v>
      </c>
      <c r="L9" s="199">
        <v>2.0699999999999998</v>
      </c>
      <c r="M9" s="199">
        <v>0</v>
      </c>
      <c r="N9" s="199">
        <v>0.99</v>
      </c>
      <c r="O9" s="199">
        <v>0.82</v>
      </c>
      <c r="P9" s="199">
        <v>1.77</v>
      </c>
      <c r="Q9" s="199">
        <v>0.14000000000000001</v>
      </c>
      <c r="R9" s="199">
        <v>0.35</v>
      </c>
      <c r="S9" s="199">
        <v>0.22</v>
      </c>
      <c r="T9" s="199">
        <v>0</v>
      </c>
      <c r="U9" s="199">
        <v>7.42</v>
      </c>
      <c r="V9" s="199">
        <v>0.12</v>
      </c>
      <c r="W9" s="199">
        <v>0.38</v>
      </c>
      <c r="X9" s="199">
        <v>1.22</v>
      </c>
      <c r="Y9" s="199">
        <v>0</v>
      </c>
      <c r="Z9" s="199">
        <v>2.2999999999999998</v>
      </c>
      <c r="AA9" s="199">
        <v>0.57999999999999996</v>
      </c>
      <c r="AB9" s="199">
        <v>0</v>
      </c>
      <c r="AC9" s="199">
        <v>12.5</v>
      </c>
      <c r="AD9" s="199">
        <v>0</v>
      </c>
      <c r="AE9" s="199">
        <v>0</v>
      </c>
      <c r="AF9" s="199">
        <v>0</v>
      </c>
      <c r="AG9" s="199">
        <v>0</v>
      </c>
      <c r="AH9" s="199">
        <v>0</v>
      </c>
      <c r="AI9" s="199">
        <v>9.0500000000000007</v>
      </c>
      <c r="AJ9" s="199">
        <v>0</v>
      </c>
      <c r="AK9" s="199">
        <v>0</v>
      </c>
      <c r="AL9" s="199">
        <v>0</v>
      </c>
      <c r="AM9" s="199">
        <v>0</v>
      </c>
      <c r="AN9" s="199">
        <v>0</v>
      </c>
      <c r="AO9" s="199">
        <v>114.76</v>
      </c>
      <c r="AP9" s="199">
        <v>0</v>
      </c>
    </row>
    <row r="10" spans="1:42">
      <c r="A10" t="s">
        <v>52</v>
      </c>
      <c r="B10" s="199">
        <v>0</v>
      </c>
      <c r="C10" s="199">
        <v>0</v>
      </c>
      <c r="D10" s="199">
        <v>1.07</v>
      </c>
      <c r="E10" s="199">
        <v>0</v>
      </c>
      <c r="F10" s="199">
        <v>0</v>
      </c>
      <c r="G10" s="199">
        <v>1.93</v>
      </c>
      <c r="H10" s="199">
        <v>0</v>
      </c>
      <c r="I10" s="199">
        <v>0</v>
      </c>
      <c r="J10" s="199">
        <v>0</v>
      </c>
      <c r="K10" s="199">
        <v>5.36</v>
      </c>
      <c r="L10" s="199">
        <v>2.0699999999999998</v>
      </c>
      <c r="M10" s="199">
        <v>0</v>
      </c>
      <c r="N10" s="199">
        <v>0.99</v>
      </c>
      <c r="O10" s="199">
        <v>0.82</v>
      </c>
      <c r="P10" s="199">
        <v>1.77</v>
      </c>
      <c r="Q10" s="199">
        <v>0.14000000000000001</v>
      </c>
      <c r="R10" s="199">
        <v>0.35</v>
      </c>
      <c r="S10" s="199">
        <v>0.22</v>
      </c>
      <c r="T10" s="199">
        <v>0</v>
      </c>
      <c r="U10" s="199">
        <v>7.42</v>
      </c>
      <c r="V10" s="199">
        <v>0.12</v>
      </c>
      <c r="W10" s="199">
        <v>0.38</v>
      </c>
      <c r="X10" s="199">
        <v>1.22</v>
      </c>
      <c r="Y10" s="199">
        <v>0</v>
      </c>
      <c r="Z10" s="199">
        <v>2.2999999999999998</v>
      </c>
      <c r="AA10" s="199">
        <v>0.57999999999999996</v>
      </c>
      <c r="AB10" s="199">
        <v>0</v>
      </c>
      <c r="AC10" s="199">
        <v>12.5</v>
      </c>
      <c r="AD10" s="199">
        <v>0</v>
      </c>
      <c r="AE10" s="199">
        <v>0</v>
      </c>
      <c r="AF10" s="199">
        <v>0</v>
      </c>
      <c r="AG10" s="199">
        <v>0</v>
      </c>
      <c r="AH10" s="199">
        <v>0</v>
      </c>
      <c r="AI10" s="199">
        <v>9.0500000000000007</v>
      </c>
      <c r="AJ10" s="199">
        <v>0</v>
      </c>
      <c r="AK10" s="199">
        <v>0</v>
      </c>
      <c r="AL10" s="199">
        <v>0</v>
      </c>
      <c r="AM10" s="199">
        <v>0</v>
      </c>
      <c r="AN10" s="199">
        <v>0</v>
      </c>
      <c r="AO10" s="199">
        <v>126.76</v>
      </c>
      <c r="AP10" s="199">
        <v>0</v>
      </c>
    </row>
    <row r="11" spans="1:42">
      <c r="A11" t="s">
        <v>53</v>
      </c>
      <c r="B11" s="199">
        <v>0</v>
      </c>
      <c r="C11" s="199">
        <v>0</v>
      </c>
      <c r="D11" s="199">
        <v>1.07</v>
      </c>
      <c r="E11" s="199">
        <v>0</v>
      </c>
      <c r="F11" s="199">
        <v>0</v>
      </c>
      <c r="G11" s="199">
        <v>1.93</v>
      </c>
      <c r="H11" s="199">
        <v>0</v>
      </c>
      <c r="I11" s="199">
        <v>0</v>
      </c>
      <c r="J11" s="199">
        <v>0</v>
      </c>
      <c r="K11" s="199">
        <v>5.36</v>
      </c>
      <c r="L11" s="199">
        <v>2.0699999999999998</v>
      </c>
      <c r="M11" s="199">
        <v>0</v>
      </c>
      <c r="N11" s="199">
        <v>0.99</v>
      </c>
      <c r="O11" s="199">
        <v>0.82</v>
      </c>
      <c r="P11" s="199">
        <v>1.77</v>
      </c>
      <c r="Q11" s="199">
        <v>0.14000000000000001</v>
      </c>
      <c r="R11" s="199">
        <v>0.35</v>
      </c>
      <c r="S11" s="199">
        <v>0.22</v>
      </c>
      <c r="T11" s="199">
        <v>0</v>
      </c>
      <c r="U11" s="199">
        <v>7.42</v>
      </c>
      <c r="V11" s="199">
        <v>0.12</v>
      </c>
      <c r="W11" s="199">
        <v>0.38</v>
      </c>
      <c r="X11" s="199">
        <v>1.22</v>
      </c>
      <c r="Y11" s="199">
        <v>0</v>
      </c>
      <c r="Z11" s="199">
        <v>2.2999999999999998</v>
      </c>
      <c r="AA11" s="199">
        <v>0.57999999999999996</v>
      </c>
      <c r="AB11" s="199">
        <v>0</v>
      </c>
      <c r="AC11" s="199">
        <v>12.5</v>
      </c>
      <c r="AD11" s="199">
        <v>0</v>
      </c>
      <c r="AE11" s="199">
        <v>0</v>
      </c>
      <c r="AF11" s="199">
        <v>0</v>
      </c>
      <c r="AG11" s="199">
        <v>0</v>
      </c>
      <c r="AH11" s="199">
        <v>0</v>
      </c>
      <c r="AI11" s="199">
        <v>9.0500000000000007</v>
      </c>
      <c r="AJ11" s="199">
        <v>0</v>
      </c>
      <c r="AK11" s="199">
        <v>0</v>
      </c>
      <c r="AL11" s="199">
        <v>0</v>
      </c>
      <c r="AM11" s="199">
        <v>0</v>
      </c>
      <c r="AN11" s="199">
        <v>0</v>
      </c>
      <c r="AO11" s="199">
        <v>64.760000000000005</v>
      </c>
      <c r="AP11" s="199">
        <v>0</v>
      </c>
    </row>
    <row r="12" spans="1:42">
      <c r="A12" t="s">
        <v>54</v>
      </c>
      <c r="B12" s="199">
        <v>0</v>
      </c>
      <c r="C12" s="199">
        <v>0</v>
      </c>
      <c r="D12" s="199">
        <v>1.07</v>
      </c>
      <c r="E12" s="199">
        <v>0</v>
      </c>
      <c r="F12" s="199">
        <v>0</v>
      </c>
      <c r="G12" s="199">
        <v>1.93</v>
      </c>
      <c r="H12" s="199">
        <v>0</v>
      </c>
      <c r="I12" s="199">
        <v>0</v>
      </c>
      <c r="J12" s="199">
        <v>0</v>
      </c>
      <c r="K12" s="199">
        <v>5.36</v>
      </c>
      <c r="L12" s="199">
        <v>2.0699999999999998</v>
      </c>
      <c r="M12" s="199">
        <v>0</v>
      </c>
      <c r="N12" s="199">
        <v>0.99</v>
      </c>
      <c r="O12" s="199">
        <v>0.82</v>
      </c>
      <c r="P12" s="199">
        <v>1.77</v>
      </c>
      <c r="Q12" s="199">
        <v>0.14000000000000001</v>
      </c>
      <c r="R12" s="199">
        <v>0.35</v>
      </c>
      <c r="S12" s="199">
        <v>0.22</v>
      </c>
      <c r="T12" s="199">
        <v>0</v>
      </c>
      <c r="U12" s="199">
        <v>7.42</v>
      </c>
      <c r="V12" s="199">
        <v>0.12</v>
      </c>
      <c r="W12" s="199">
        <v>0.38</v>
      </c>
      <c r="X12" s="199">
        <v>1.22</v>
      </c>
      <c r="Y12" s="199">
        <v>0</v>
      </c>
      <c r="Z12" s="199">
        <v>2.2999999999999998</v>
      </c>
      <c r="AA12" s="199">
        <v>0.57999999999999996</v>
      </c>
      <c r="AB12" s="199">
        <v>0</v>
      </c>
      <c r="AC12" s="199">
        <v>12.5</v>
      </c>
      <c r="AD12" s="199">
        <v>0</v>
      </c>
      <c r="AE12" s="199">
        <v>0</v>
      </c>
      <c r="AF12" s="199">
        <v>0</v>
      </c>
      <c r="AG12" s="199">
        <v>0</v>
      </c>
      <c r="AH12" s="199">
        <v>0</v>
      </c>
      <c r="AI12" s="199">
        <v>9.0500000000000007</v>
      </c>
      <c r="AJ12" s="199">
        <v>0</v>
      </c>
      <c r="AK12" s="199">
        <v>0</v>
      </c>
      <c r="AL12" s="199">
        <v>0</v>
      </c>
      <c r="AM12" s="199">
        <v>0</v>
      </c>
      <c r="AN12" s="199">
        <v>0</v>
      </c>
      <c r="AO12" s="199">
        <v>64.760000000000005</v>
      </c>
      <c r="AP12" s="199">
        <v>0</v>
      </c>
    </row>
    <row r="13" spans="1:42">
      <c r="A13" t="s">
        <v>55</v>
      </c>
      <c r="B13" s="199">
        <v>0</v>
      </c>
      <c r="C13" s="199">
        <v>0</v>
      </c>
      <c r="D13" s="199">
        <v>1.07</v>
      </c>
      <c r="E13" s="199">
        <v>0</v>
      </c>
      <c r="F13" s="199">
        <v>0</v>
      </c>
      <c r="G13" s="199">
        <v>1.93</v>
      </c>
      <c r="H13" s="199">
        <v>0</v>
      </c>
      <c r="I13" s="199">
        <v>0</v>
      </c>
      <c r="J13" s="199">
        <v>0</v>
      </c>
      <c r="K13" s="199">
        <v>5.36</v>
      </c>
      <c r="L13" s="199">
        <v>2.0699999999999998</v>
      </c>
      <c r="M13" s="199">
        <v>0</v>
      </c>
      <c r="N13" s="199">
        <v>0.99</v>
      </c>
      <c r="O13" s="199">
        <v>0.82</v>
      </c>
      <c r="P13" s="199">
        <v>1.77</v>
      </c>
      <c r="Q13" s="199">
        <v>0.14000000000000001</v>
      </c>
      <c r="R13" s="199">
        <v>0.35</v>
      </c>
      <c r="S13" s="199">
        <v>0.22</v>
      </c>
      <c r="T13" s="199">
        <v>0</v>
      </c>
      <c r="U13" s="199">
        <v>7.42</v>
      </c>
      <c r="V13" s="199">
        <v>0.12</v>
      </c>
      <c r="W13" s="199">
        <v>0.38</v>
      </c>
      <c r="X13" s="199">
        <v>1.22</v>
      </c>
      <c r="Y13" s="199">
        <v>0</v>
      </c>
      <c r="Z13" s="199">
        <v>2.2999999999999998</v>
      </c>
      <c r="AA13" s="199">
        <v>0.57999999999999996</v>
      </c>
      <c r="AB13" s="199">
        <v>0</v>
      </c>
      <c r="AC13" s="199">
        <v>12.5</v>
      </c>
      <c r="AD13" s="199">
        <v>0</v>
      </c>
      <c r="AE13" s="199">
        <v>0</v>
      </c>
      <c r="AF13" s="199">
        <v>0</v>
      </c>
      <c r="AG13" s="199">
        <v>0</v>
      </c>
      <c r="AH13" s="199">
        <v>0</v>
      </c>
      <c r="AI13" s="199">
        <v>9.0500000000000007</v>
      </c>
      <c r="AJ13" s="199">
        <v>0</v>
      </c>
      <c r="AK13" s="199">
        <v>0</v>
      </c>
      <c r="AL13" s="199">
        <v>0</v>
      </c>
      <c r="AM13" s="199">
        <v>0</v>
      </c>
      <c r="AN13" s="199">
        <v>0</v>
      </c>
      <c r="AO13" s="199">
        <v>64.760000000000005</v>
      </c>
      <c r="AP13" s="199">
        <v>0</v>
      </c>
    </row>
    <row r="14" spans="1:42">
      <c r="A14" t="s">
        <v>56</v>
      </c>
      <c r="B14" s="199">
        <v>0</v>
      </c>
      <c r="C14" s="199">
        <v>0</v>
      </c>
      <c r="D14" s="199">
        <v>1.07</v>
      </c>
      <c r="E14" s="199">
        <v>0</v>
      </c>
      <c r="F14" s="199">
        <v>0</v>
      </c>
      <c r="G14" s="199">
        <v>1.93</v>
      </c>
      <c r="H14" s="199">
        <v>0</v>
      </c>
      <c r="I14" s="199">
        <v>0</v>
      </c>
      <c r="J14" s="199">
        <v>0</v>
      </c>
      <c r="K14" s="199">
        <v>5.36</v>
      </c>
      <c r="L14" s="199">
        <v>2.0699999999999998</v>
      </c>
      <c r="M14" s="199">
        <v>0</v>
      </c>
      <c r="N14" s="199">
        <v>0.99</v>
      </c>
      <c r="O14" s="199">
        <v>0.82</v>
      </c>
      <c r="P14" s="199">
        <v>1.77</v>
      </c>
      <c r="Q14" s="199">
        <v>0.14000000000000001</v>
      </c>
      <c r="R14" s="199">
        <v>0.35</v>
      </c>
      <c r="S14" s="199">
        <v>0.22</v>
      </c>
      <c r="T14" s="199">
        <v>0</v>
      </c>
      <c r="U14" s="199">
        <v>7.42</v>
      </c>
      <c r="V14" s="199">
        <v>0.12</v>
      </c>
      <c r="W14" s="199">
        <v>0.38</v>
      </c>
      <c r="X14" s="199">
        <v>1.22</v>
      </c>
      <c r="Y14" s="199">
        <v>0</v>
      </c>
      <c r="Z14" s="199">
        <v>2.2999999999999998</v>
      </c>
      <c r="AA14" s="199">
        <v>0.57999999999999996</v>
      </c>
      <c r="AB14" s="199">
        <v>0</v>
      </c>
      <c r="AC14" s="199">
        <v>12.5</v>
      </c>
      <c r="AD14" s="199">
        <v>0</v>
      </c>
      <c r="AE14" s="199">
        <v>0</v>
      </c>
      <c r="AF14" s="199">
        <v>0</v>
      </c>
      <c r="AG14" s="199">
        <v>0</v>
      </c>
      <c r="AH14" s="199">
        <v>0</v>
      </c>
      <c r="AI14" s="199">
        <v>9.0500000000000007</v>
      </c>
      <c r="AJ14" s="199">
        <v>0</v>
      </c>
      <c r="AK14" s="199">
        <v>0</v>
      </c>
      <c r="AL14" s="199">
        <v>0</v>
      </c>
      <c r="AM14" s="199">
        <v>0</v>
      </c>
      <c r="AN14" s="199">
        <v>0</v>
      </c>
      <c r="AO14" s="199">
        <v>64.760000000000005</v>
      </c>
      <c r="AP14" s="199">
        <v>0</v>
      </c>
    </row>
    <row r="15" spans="1:42">
      <c r="A15" t="s">
        <v>57</v>
      </c>
      <c r="B15" s="199">
        <v>0</v>
      </c>
      <c r="C15" s="199">
        <v>0</v>
      </c>
      <c r="D15" s="199">
        <v>1.6</v>
      </c>
      <c r="E15" s="199">
        <v>0</v>
      </c>
      <c r="F15" s="199">
        <v>0</v>
      </c>
      <c r="G15" s="199">
        <v>1.93</v>
      </c>
      <c r="H15" s="199">
        <v>0</v>
      </c>
      <c r="I15" s="199">
        <v>0</v>
      </c>
      <c r="J15" s="199">
        <v>0</v>
      </c>
      <c r="K15" s="199">
        <v>5.36</v>
      </c>
      <c r="L15" s="199">
        <v>2.0699999999999998</v>
      </c>
      <c r="M15" s="199">
        <v>0</v>
      </c>
      <c r="N15" s="199">
        <v>0.99</v>
      </c>
      <c r="O15" s="199">
        <v>0.82</v>
      </c>
      <c r="P15" s="199">
        <v>1.81</v>
      </c>
      <c r="Q15" s="199">
        <v>0.14000000000000001</v>
      </c>
      <c r="R15" s="199">
        <v>0.35</v>
      </c>
      <c r="S15" s="199">
        <v>0.22</v>
      </c>
      <c r="T15" s="199">
        <v>0</v>
      </c>
      <c r="U15" s="199">
        <v>7.42</v>
      </c>
      <c r="V15" s="199">
        <v>0.12</v>
      </c>
      <c r="W15" s="199">
        <v>0.38</v>
      </c>
      <c r="X15" s="199">
        <v>1.22</v>
      </c>
      <c r="Y15" s="199">
        <v>0</v>
      </c>
      <c r="Z15" s="199">
        <v>2.2999999999999998</v>
      </c>
      <c r="AA15" s="199">
        <v>0.57999999999999996</v>
      </c>
      <c r="AB15" s="199">
        <v>0</v>
      </c>
      <c r="AC15" s="199">
        <v>12.5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9.0500000000000007</v>
      </c>
      <c r="AJ15" s="199">
        <v>0</v>
      </c>
      <c r="AK15" s="199">
        <v>0</v>
      </c>
      <c r="AL15" s="199">
        <v>0</v>
      </c>
      <c r="AM15" s="199">
        <v>0</v>
      </c>
      <c r="AN15" s="199">
        <v>0</v>
      </c>
      <c r="AO15" s="199">
        <v>74.760000000000005</v>
      </c>
      <c r="AP15" s="199">
        <v>0</v>
      </c>
    </row>
    <row r="16" spans="1:42">
      <c r="A16" t="s">
        <v>58</v>
      </c>
      <c r="B16" s="199">
        <v>0</v>
      </c>
      <c r="C16" s="199">
        <v>0</v>
      </c>
      <c r="D16" s="199">
        <v>1.6</v>
      </c>
      <c r="E16" s="199">
        <v>0</v>
      </c>
      <c r="F16" s="199">
        <v>0</v>
      </c>
      <c r="G16" s="199">
        <v>1.93</v>
      </c>
      <c r="H16" s="199">
        <v>0</v>
      </c>
      <c r="I16" s="199">
        <v>0</v>
      </c>
      <c r="J16" s="199">
        <v>0</v>
      </c>
      <c r="K16" s="199">
        <v>5.36</v>
      </c>
      <c r="L16" s="199">
        <v>2.0699999999999998</v>
      </c>
      <c r="M16" s="199">
        <v>0</v>
      </c>
      <c r="N16" s="199">
        <v>0.99</v>
      </c>
      <c r="O16" s="199">
        <v>0.82</v>
      </c>
      <c r="P16" s="199">
        <v>1.83</v>
      </c>
      <c r="Q16" s="199">
        <v>0.14000000000000001</v>
      </c>
      <c r="R16" s="199">
        <v>0.35</v>
      </c>
      <c r="S16" s="199">
        <v>0.22</v>
      </c>
      <c r="T16" s="199">
        <v>0</v>
      </c>
      <c r="U16" s="199">
        <v>7.42</v>
      </c>
      <c r="V16" s="199">
        <v>0.12</v>
      </c>
      <c r="W16" s="199">
        <v>0.38</v>
      </c>
      <c r="X16" s="199">
        <v>1.22</v>
      </c>
      <c r="Y16" s="199">
        <v>0</v>
      </c>
      <c r="Z16" s="199">
        <v>2.2999999999999998</v>
      </c>
      <c r="AA16" s="199">
        <v>0.57999999999999996</v>
      </c>
      <c r="AB16" s="199">
        <v>0</v>
      </c>
      <c r="AC16" s="199">
        <v>12.5</v>
      </c>
      <c r="AD16" s="199">
        <v>0</v>
      </c>
      <c r="AE16" s="199">
        <v>0</v>
      </c>
      <c r="AF16" s="199">
        <v>0</v>
      </c>
      <c r="AG16" s="199">
        <v>0</v>
      </c>
      <c r="AH16" s="199">
        <v>0</v>
      </c>
      <c r="AI16" s="199">
        <v>14.05</v>
      </c>
      <c r="AJ16" s="199">
        <v>0</v>
      </c>
      <c r="AK16" s="199">
        <v>0</v>
      </c>
      <c r="AL16" s="199">
        <v>0</v>
      </c>
      <c r="AM16" s="199">
        <v>0</v>
      </c>
      <c r="AN16" s="199">
        <v>0</v>
      </c>
      <c r="AO16" s="199">
        <v>74.760000000000005</v>
      </c>
      <c r="AP16" s="199">
        <v>0</v>
      </c>
    </row>
    <row r="17" spans="1:42">
      <c r="A17" t="s">
        <v>59</v>
      </c>
      <c r="B17" s="199">
        <v>0</v>
      </c>
      <c r="C17" s="199">
        <v>0</v>
      </c>
      <c r="D17" s="199">
        <v>1.6</v>
      </c>
      <c r="E17" s="199">
        <v>0</v>
      </c>
      <c r="F17" s="199">
        <v>0</v>
      </c>
      <c r="G17" s="199">
        <v>1.93</v>
      </c>
      <c r="H17" s="199">
        <v>0</v>
      </c>
      <c r="I17" s="199">
        <v>0</v>
      </c>
      <c r="J17" s="199">
        <v>0</v>
      </c>
      <c r="K17" s="199">
        <v>5.36</v>
      </c>
      <c r="L17" s="199">
        <v>2.0699999999999998</v>
      </c>
      <c r="M17" s="199">
        <v>0</v>
      </c>
      <c r="N17" s="199">
        <v>0.99</v>
      </c>
      <c r="O17" s="199">
        <v>0.82</v>
      </c>
      <c r="P17" s="199">
        <v>1.86</v>
      </c>
      <c r="Q17" s="199">
        <v>0.14000000000000001</v>
      </c>
      <c r="R17" s="199">
        <v>0.35</v>
      </c>
      <c r="S17" s="199">
        <v>0.22</v>
      </c>
      <c r="T17" s="199">
        <v>0</v>
      </c>
      <c r="U17" s="199">
        <v>7.42</v>
      </c>
      <c r="V17" s="199">
        <v>0.12</v>
      </c>
      <c r="W17" s="199">
        <v>0.38</v>
      </c>
      <c r="X17" s="199">
        <v>1.22</v>
      </c>
      <c r="Y17" s="199">
        <v>0</v>
      </c>
      <c r="Z17" s="199">
        <v>2.2999999999999998</v>
      </c>
      <c r="AA17" s="199">
        <v>0.57999999999999996</v>
      </c>
      <c r="AB17" s="199">
        <v>0</v>
      </c>
      <c r="AC17" s="199">
        <v>12.5</v>
      </c>
      <c r="AD17" s="199">
        <v>0</v>
      </c>
      <c r="AE17" s="199">
        <v>0</v>
      </c>
      <c r="AF17" s="199">
        <v>0</v>
      </c>
      <c r="AG17" s="199">
        <v>0</v>
      </c>
      <c r="AH17" s="199">
        <v>0</v>
      </c>
      <c r="AI17" s="199">
        <v>9.0500000000000007</v>
      </c>
      <c r="AJ17" s="199">
        <v>0</v>
      </c>
      <c r="AK17" s="199">
        <v>0</v>
      </c>
      <c r="AL17" s="199">
        <v>0</v>
      </c>
      <c r="AM17" s="199">
        <v>0</v>
      </c>
      <c r="AN17" s="199">
        <v>0</v>
      </c>
      <c r="AO17" s="199">
        <v>74.760000000000005</v>
      </c>
      <c r="AP17" s="199">
        <v>0</v>
      </c>
    </row>
    <row r="18" spans="1:42">
      <c r="A18" t="s">
        <v>60</v>
      </c>
      <c r="B18" s="199">
        <v>0</v>
      </c>
      <c r="C18" s="199">
        <v>0</v>
      </c>
      <c r="D18" s="199">
        <v>1.6</v>
      </c>
      <c r="E18" s="199">
        <v>0</v>
      </c>
      <c r="F18" s="199">
        <v>0</v>
      </c>
      <c r="G18" s="199">
        <v>1.93</v>
      </c>
      <c r="H18" s="199">
        <v>0</v>
      </c>
      <c r="I18" s="199">
        <v>0</v>
      </c>
      <c r="J18" s="199">
        <v>0</v>
      </c>
      <c r="K18" s="199">
        <v>5.36</v>
      </c>
      <c r="L18" s="199">
        <v>2.0699999999999998</v>
      </c>
      <c r="M18" s="199">
        <v>0</v>
      </c>
      <c r="N18" s="199">
        <v>0.99</v>
      </c>
      <c r="O18" s="199">
        <v>0.82</v>
      </c>
      <c r="P18" s="199">
        <v>1.86</v>
      </c>
      <c r="Q18" s="199">
        <v>0.14000000000000001</v>
      </c>
      <c r="R18" s="199">
        <v>0.35</v>
      </c>
      <c r="S18" s="199">
        <v>0.22</v>
      </c>
      <c r="T18" s="199">
        <v>0</v>
      </c>
      <c r="U18" s="199">
        <v>7.42</v>
      </c>
      <c r="V18" s="199">
        <v>0.12</v>
      </c>
      <c r="W18" s="199">
        <v>0.38</v>
      </c>
      <c r="X18" s="199">
        <v>1.22</v>
      </c>
      <c r="Y18" s="199">
        <v>0</v>
      </c>
      <c r="Z18" s="199">
        <v>2.2999999999999998</v>
      </c>
      <c r="AA18" s="199">
        <v>0.57999999999999996</v>
      </c>
      <c r="AB18" s="199">
        <v>0</v>
      </c>
      <c r="AC18" s="199">
        <v>12.5</v>
      </c>
      <c r="AD18" s="199">
        <v>0</v>
      </c>
      <c r="AE18" s="199">
        <v>0</v>
      </c>
      <c r="AF18" s="199">
        <v>0</v>
      </c>
      <c r="AG18" s="199">
        <v>0</v>
      </c>
      <c r="AH18" s="199">
        <v>0</v>
      </c>
      <c r="AI18" s="199">
        <v>9.0500000000000007</v>
      </c>
      <c r="AJ18" s="199">
        <v>0</v>
      </c>
      <c r="AK18" s="199">
        <v>0</v>
      </c>
      <c r="AL18" s="199">
        <v>0</v>
      </c>
      <c r="AM18" s="199">
        <v>0</v>
      </c>
      <c r="AN18" s="199">
        <v>0</v>
      </c>
      <c r="AO18" s="199">
        <v>89.76</v>
      </c>
      <c r="AP18" s="199">
        <v>0</v>
      </c>
    </row>
    <row r="19" spans="1:42">
      <c r="A19" t="s">
        <v>61</v>
      </c>
      <c r="B19" s="199">
        <v>0</v>
      </c>
      <c r="C19" s="199">
        <v>0</v>
      </c>
      <c r="D19" s="199">
        <v>1.07</v>
      </c>
      <c r="E19" s="199">
        <v>0</v>
      </c>
      <c r="F19" s="199">
        <v>0</v>
      </c>
      <c r="G19" s="199">
        <v>1.93</v>
      </c>
      <c r="H19" s="199">
        <v>0</v>
      </c>
      <c r="I19" s="199">
        <v>0</v>
      </c>
      <c r="J19" s="199">
        <v>0</v>
      </c>
      <c r="K19" s="199">
        <v>5.36</v>
      </c>
      <c r="L19" s="199">
        <v>2.0699999999999998</v>
      </c>
      <c r="M19" s="199">
        <v>0</v>
      </c>
      <c r="N19" s="199">
        <v>0.99</v>
      </c>
      <c r="O19" s="199">
        <v>0.82</v>
      </c>
      <c r="P19" s="199">
        <v>1.86</v>
      </c>
      <c r="Q19" s="199">
        <v>0.14000000000000001</v>
      </c>
      <c r="R19" s="199">
        <v>0.35</v>
      </c>
      <c r="S19" s="199">
        <v>0.22</v>
      </c>
      <c r="T19" s="199">
        <v>0</v>
      </c>
      <c r="U19" s="199">
        <v>7.42</v>
      </c>
      <c r="V19" s="199">
        <v>0.12</v>
      </c>
      <c r="W19" s="199">
        <v>0.38</v>
      </c>
      <c r="X19" s="199">
        <v>1.22</v>
      </c>
      <c r="Y19" s="199">
        <v>0</v>
      </c>
      <c r="Z19" s="199">
        <v>2.2999999999999998</v>
      </c>
      <c r="AA19" s="199">
        <v>0.57999999999999996</v>
      </c>
      <c r="AB19" s="199">
        <v>0</v>
      </c>
      <c r="AC19" s="199">
        <v>12.5</v>
      </c>
      <c r="AD19" s="199">
        <v>0</v>
      </c>
      <c r="AE19" s="199">
        <v>0</v>
      </c>
      <c r="AF19" s="199">
        <v>0</v>
      </c>
      <c r="AG19" s="199">
        <v>0</v>
      </c>
      <c r="AH19" s="199">
        <v>0</v>
      </c>
      <c r="AI19" s="199">
        <v>9.0500000000000007</v>
      </c>
      <c r="AJ19" s="199">
        <v>0</v>
      </c>
      <c r="AK19" s="199">
        <v>0</v>
      </c>
      <c r="AL19" s="199">
        <v>0</v>
      </c>
      <c r="AM19" s="199">
        <v>0</v>
      </c>
      <c r="AN19" s="199">
        <v>0</v>
      </c>
      <c r="AO19" s="199">
        <v>99.76</v>
      </c>
      <c r="AP19" s="199">
        <v>0</v>
      </c>
    </row>
    <row r="20" spans="1:42">
      <c r="A20" t="s">
        <v>62</v>
      </c>
      <c r="B20" s="199">
        <v>0</v>
      </c>
      <c r="C20" s="199">
        <v>0</v>
      </c>
      <c r="D20" s="199">
        <v>1.07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5.36</v>
      </c>
      <c r="L20" s="199">
        <v>2.0699999999999998</v>
      </c>
      <c r="M20" s="199">
        <v>0</v>
      </c>
      <c r="N20" s="199">
        <v>0.99</v>
      </c>
      <c r="O20" s="199">
        <v>0.82</v>
      </c>
      <c r="P20" s="199">
        <v>1.86</v>
      </c>
      <c r="Q20" s="199">
        <v>0.14000000000000001</v>
      </c>
      <c r="R20" s="199">
        <v>0.35</v>
      </c>
      <c r="S20" s="199">
        <v>0.22</v>
      </c>
      <c r="T20" s="199">
        <v>0</v>
      </c>
      <c r="U20" s="199">
        <v>7.42</v>
      </c>
      <c r="V20" s="199">
        <v>0.12</v>
      </c>
      <c r="W20" s="199">
        <v>0.38</v>
      </c>
      <c r="X20" s="199">
        <v>1.22</v>
      </c>
      <c r="Y20" s="199">
        <v>0</v>
      </c>
      <c r="Z20" s="199">
        <v>2.2999999999999998</v>
      </c>
      <c r="AA20" s="199">
        <v>0.57999999999999996</v>
      </c>
      <c r="AB20" s="199">
        <v>0</v>
      </c>
      <c r="AC20" s="199">
        <v>12.5</v>
      </c>
      <c r="AD20" s="199">
        <v>0</v>
      </c>
      <c r="AE20" s="199">
        <v>0</v>
      </c>
      <c r="AF20" s="199">
        <v>0</v>
      </c>
      <c r="AG20" s="199">
        <v>0</v>
      </c>
      <c r="AH20" s="199">
        <v>0</v>
      </c>
      <c r="AI20" s="199">
        <v>9.0500000000000007</v>
      </c>
      <c r="AJ20" s="199">
        <v>0</v>
      </c>
      <c r="AK20" s="199">
        <v>0</v>
      </c>
      <c r="AL20" s="199">
        <v>0</v>
      </c>
      <c r="AM20" s="199">
        <v>0</v>
      </c>
      <c r="AN20" s="199">
        <v>0</v>
      </c>
      <c r="AO20" s="199">
        <v>126.76</v>
      </c>
      <c r="AP20" s="199">
        <v>0</v>
      </c>
    </row>
    <row r="21" spans="1:42">
      <c r="A21" t="s">
        <v>63</v>
      </c>
      <c r="B21" s="199">
        <v>0</v>
      </c>
      <c r="C21" s="199">
        <v>0</v>
      </c>
      <c r="D21" s="199">
        <v>1.07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5.36</v>
      </c>
      <c r="L21" s="199">
        <v>2.0699999999999998</v>
      </c>
      <c r="M21" s="199">
        <v>0</v>
      </c>
      <c r="N21" s="199">
        <v>0.99</v>
      </c>
      <c r="O21" s="199">
        <v>0.82</v>
      </c>
      <c r="P21" s="199">
        <v>1.86</v>
      </c>
      <c r="Q21" s="199">
        <v>0.14000000000000001</v>
      </c>
      <c r="R21" s="199">
        <v>0.35</v>
      </c>
      <c r="S21" s="199">
        <v>0.22</v>
      </c>
      <c r="T21" s="199">
        <v>0</v>
      </c>
      <c r="U21" s="199">
        <v>7.42</v>
      </c>
      <c r="V21" s="199">
        <v>0.12</v>
      </c>
      <c r="W21" s="199">
        <v>0.38</v>
      </c>
      <c r="X21" s="199">
        <v>1.22</v>
      </c>
      <c r="Y21" s="199">
        <v>0</v>
      </c>
      <c r="Z21" s="199">
        <v>2.2999999999999998</v>
      </c>
      <c r="AA21" s="199">
        <v>0.57999999999999996</v>
      </c>
      <c r="AB21" s="199">
        <v>0</v>
      </c>
      <c r="AC21" s="199">
        <v>12.5</v>
      </c>
      <c r="AD21" s="199">
        <v>0</v>
      </c>
      <c r="AE21" s="199">
        <v>0</v>
      </c>
      <c r="AF21" s="199">
        <v>0</v>
      </c>
      <c r="AG21" s="199">
        <v>0</v>
      </c>
      <c r="AH21" s="199">
        <v>0</v>
      </c>
      <c r="AI21" s="199">
        <v>9.0500000000000007</v>
      </c>
      <c r="AJ21" s="199">
        <v>0</v>
      </c>
      <c r="AK21" s="199">
        <v>0</v>
      </c>
      <c r="AL21" s="199">
        <v>0</v>
      </c>
      <c r="AM21" s="199">
        <v>0</v>
      </c>
      <c r="AN21" s="199">
        <v>0</v>
      </c>
      <c r="AO21" s="199">
        <v>126.76</v>
      </c>
      <c r="AP21" s="199">
        <v>0</v>
      </c>
    </row>
    <row r="22" spans="1:42">
      <c r="A22" t="s">
        <v>64</v>
      </c>
      <c r="B22" s="199">
        <v>0</v>
      </c>
      <c r="C22" s="199">
        <v>0</v>
      </c>
      <c r="D22" s="199">
        <v>1.07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5.36</v>
      </c>
      <c r="L22" s="199">
        <v>2.0699999999999998</v>
      </c>
      <c r="M22" s="199">
        <v>0</v>
      </c>
      <c r="N22" s="199">
        <v>0.99</v>
      </c>
      <c r="O22" s="199">
        <v>0.82</v>
      </c>
      <c r="P22" s="199">
        <v>1.86</v>
      </c>
      <c r="Q22" s="199">
        <v>0.14000000000000001</v>
      </c>
      <c r="R22" s="199">
        <v>0.35</v>
      </c>
      <c r="S22" s="199">
        <v>0.22</v>
      </c>
      <c r="T22" s="199">
        <v>0</v>
      </c>
      <c r="U22" s="199">
        <v>7.42</v>
      </c>
      <c r="V22" s="199">
        <v>0.12</v>
      </c>
      <c r="W22" s="199">
        <v>0.38</v>
      </c>
      <c r="X22" s="199">
        <v>1.22</v>
      </c>
      <c r="Y22" s="199">
        <v>0</v>
      </c>
      <c r="Z22" s="199">
        <v>2.2999999999999998</v>
      </c>
      <c r="AA22" s="199">
        <v>0.57999999999999996</v>
      </c>
      <c r="AB22" s="199">
        <v>0</v>
      </c>
      <c r="AC22" s="199">
        <v>12.5</v>
      </c>
      <c r="AD22" s="199">
        <v>0</v>
      </c>
      <c r="AE22" s="199">
        <v>0</v>
      </c>
      <c r="AF22" s="199">
        <v>0</v>
      </c>
      <c r="AG22" s="199">
        <v>0</v>
      </c>
      <c r="AH22" s="199">
        <v>0</v>
      </c>
      <c r="AI22" s="199">
        <v>9.0500000000000007</v>
      </c>
      <c r="AJ22" s="199">
        <v>0</v>
      </c>
      <c r="AK22" s="199">
        <v>0</v>
      </c>
      <c r="AL22" s="199">
        <v>0</v>
      </c>
      <c r="AM22" s="199">
        <v>0</v>
      </c>
      <c r="AN22" s="199">
        <v>0</v>
      </c>
      <c r="AO22" s="199">
        <v>126.76</v>
      </c>
      <c r="AP22" s="199">
        <v>0</v>
      </c>
    </row>
    <row r="23" spans="1:42">
      <c r="A23" t="s">
        <v>65</v>
      </c>
      <c r="B23" s="199">
        <v>0</v>
      </c>
      <c r="C23" s="199">
        <v>0</v>
      </c>
      <c r="D23" s="199">
        <v>1.07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5.36</v>
      </c>
      <c r="L23" s="199">
        <v>2.0699999999999998</v>
      </c>
      <c r="M23" s="199">
        <v>0</v>
      </c>
      <c r="N23" s="199">
        <v>0.99</v>
      </c>
      <c r="O23" s="199">
        <v>0.82</v>
      </c>
      <c r="P23" s="199">
        <v>1.87</v>
      </c>
      <c r="Q23" s="199">
        <v>0.14000000000000001</v>
      </c>
      <c r="R23" s="199">
        <v>0.35</v>
      </c>
      <c r="S23" s="199">
        <v>0.22</v>
      </c>
      <c r="T23" s="199">
        <v>0</v>
      </c>
      <c r="U23" s="199">
        <v>7.42</v>
      </c>
      <c r="V23" s="199">
        <v>0.12</v>
      </c>
      <c r="W23" s="199">
        <v>0.38</v>
      </c>
      <c r="X23" s="199">
        <v>1.22</v>
      </c>
      <c r="Y23" s="199">
        <v>0</v>
      </c>
      <c r="Z23" s="199">
        <v>2.2999999999999998</v>
      </c>
      <c r="AA23" s="199">
        <v>0.57999999999999996</v>
      </c>
      <c r="AB23" s="199">
        <v>0</v>
      </c>
      <c r="AC23" s="199">
        <v>12.5</v>
      </c>
      <c r="AD23" s="199">
        <v>0</v>
      </c>
      <c r="AE23" s="199">
        <v>0</v>
      </c>
      <c r="AF23" s="199">
        <v>0</v>
      </c>
      <c r="AG23" s="199">
        <v>0</v>
      </c>
      <c r="AH23" s="199">
        <v>0</v>
      </c>
      <c r="AI23" s="199">
        <v>9.0500000000000007</v>
      </c>
      <c r="AJ23" s="199">
        <v>0</v>
      </c>
      <c r="AK23" s="199">
        <v>0</v>
      </c>
      <c r="AL23" s="199">
        <v>0</v>
      </c>
      <c r="AM23" s="199">
        <v>0</v>
      </c>
      <c r="AN23" s="199">
        <v>0</v>
      </c>
      <c r="AO23" s="199">
        <v>126.76</v>
      </c>
      <c r="AP23" s="199">
        <v>0</v>
      </c>
    </row>
    <row r="24" spans="1:42">
      <c r="A24" t="s">
        <v>66</v>
      </c>
      <c r="B24" s="199">
        <v>0</v>
      </c>
      <c r="C24" s="199">
        <v>0</v>
      </c>
      <c r="D24" s="199">
        <v>1.07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5.36</v>
      </c>
      <c r="L24" s="199">
        <v>2.0699999999999998</v>
      </c>
      <c r="M24" s="199">
        <v>0</v>
      </c>
      <c r="N24" s="199">
        <v>0.99</v>
      </c>
      <c r="O24" s="199">
        <v>0.82</v>
      </c>
      <c r="P24" s="199">
        <v>1.87</v>
      </c>
      <c r="Q24" s="199">
        <v>0.14000000000000001</v>
      </c>
      <c r="R24" s="199">
        <v>0.35</v>
      </c>
      <c r="S24" s="199">
        <v>0.22</v>
      </c>
      <c r="T24" s="199">
        <v>0</v>
      </c>
      <c r="U24" s="199">
        <v>7.42</v>
      </c>
      <c r="V24" s="199">
        <v>0.12</v>
      </c>
      <c r="W24" s="199">
        <v>0.38</v>
      </c>
      <c r="X24" s="199">
        <v>1.22</v>
      </c>
      <c r="Y24" s="199">
        <v>0</v>
      </c>
      <c r="Z24" s="199">
        <v>2.2999999999999998</v>
      </c>
      <c r="AA24" s="199">
        <v>0.57999999999999996</v>
      </c>
      <c r="AB24" s="199">
        <v>0</v>
      </c>
      <c r="AC24" s="199">
        <v>12.5</v>
      </c>
      <c r="AD24" s="199">
        <v>0</v>
      </c>
      <c r="AE24" s="199">
        <v>0</v>
      </c>
      <c r="AF24" s="199">
        <v>0</v>
      </c>
      <c r="AG24" s="199">
        <v>0</v>
      </c>
      <c r="AH24" s="199">
        <v>0</v>
      </c>
      <c r="AI24" s="199">
        <v>9.0500000000000007</v>
      </c>
      <c r="AJ24" s="199">
        <v>0</v>
      </c>
      <c r="AK24" s="199">
        <v>0</v>
      </c>
      <c r="AL24" s="199">
        <v>0</v>
      </c>
      <c r="AM24" s="199">
        <v>0</v>
      </c>
      <c r="AN24" s="199">
        <v>0</v>
      </c>
      <c r="AO24" s="199">
        <v>126.76</v>
      </c>
      <c r="AP24" s="199">
        <v>0</v>
      </c>
    </row>
    <row r="25" spans="1:42">
      <c r="A25" t="s">
        <v>67</v>
      </c>
      <c r="B25" s="199">
        <v>0</v>
      </c>
      <c r="C25" s="199">
        <v>0</v>
      </c>
      <c r="D25" s="199">
        <v>1.07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5.36</v>
      </c>
      <c r="L25" s="199">
        <v>2.0699999999999998</v>
      </c>
      <c r="M25" s="199">
        <v>0</v>
      </c>
      <c r="N25" s="199">
        <v>0.99</v>
      </c>
      <c r="O25" s="199">
        <v>0.82</v>
      </c>
      <c r="P25" s="199">
        <v>1.87</v>
      </c>
      <c r="Q25" s="199">
        <v>0.14000000000000001</v>
      </c>
      <c r="R25" s="199">
        <v>0.35</v>
      </c>
      <c r="S25" s="199">
        <v>0.22</v>
      </c>
      <c r="T25" s="199">
        <v>0</v>
      </c>
      <c r="U25" s="199">
        <v>7.42</v>
      </c>
      <c r="V25" s="199">
        <v>0.12</v>
      </c>
      <c r="W25" s="199">
        <v>0.38</v>
      </c>
      <c r="X25" s="199">
        <v>1.22</v>
      </c>
      <c r="Y25" s="199">
        <v>0</v>
      </c>
      <c r="Z25" s="199">
        <v>2.2999999999999998</v>
      </c>
      <c r="AA25" s="199">
        <v>0.57999999999999996</v>
      </c>
      <c r="AB25" s="199">
        <v>0</v>
      </c>
      <c r="AC25" s="199">
        <v>12.5</v>
      </c>
      <c r="AD25" s="199">
        <v>0</v>
      </c>
      <c r="AE25" s="199">
        <v>0</v>
      </c>
      <c r="AF25" s="199">
        <v>0</v>
      </c>
      <c r="AG25" s="199">
        <v>0</v>
      </c>
      <c r="AH25" s="199">
        <v>0</v>
      </c>
      <c r="AI25" s="199">
        <v>9.0500000000000007</v>
      </c>
      <c r="AJ25" s="199">
        <v>0</v>
      </c>
      <c r="AK25" s="199">
        <v>0</v>
      </c>
      <c r="AL25" s="199">
        <v>0</v>
      </c>
      <c r="AM25" s="199">
        <v>0</v>
      </c>
      <c r="AN25" s="199">
        <v>0</v>
      </c>
      <c r="AO25" s="199">
        <v>126.76</v>
      </c>
      <c r="AP25" s="199">
        <v>0</v>
      </c>
    </row>
    <row r="26" spans="1:42">
      <c r="A26" t="s">
        <v>68</v>
      </c>
      <c r="B26" s="199">
        <v>0</v>
      </c>
      <c r="C26" s="199">
        <v>0</v>
      </c>
      <c r="D26" s="199">
        <v>1.07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5.36</v>
      </c>
      <c r="L26" s="199">
        <v>2.0699999999999998</v>
      </c>
      <c r="M26" s="199">
        <v>0</v>
      </c>
      <c r="N26" s="199">
        <v>0.99</v>
      </c>
      <c r="O26" s="199">
        <v>0.82</v>
      </c>
      <c r="P26" s="199">
        <v>1.87</v>
      </c>
      <c r="Q26" s="199">
        <v>0.14000000000000001</v>
      </c>
      <c r="R26" s="199">
        <v>0.35</v>
      </c>
      <c r="S26" s="199">
        <v>0.22</v>
      </c>
      <c r="T26" s="199">
        <v>0</v>
      </c>
      <c r="U26" s="199">
        <v>7.42</v>
      </c>
      <c r="V26" s="199">
        <v>0.12</v>
      </c>
      <c r="W26" s="199">
        <v>0.38</v>
      </c>
      <c r="X26" s="199">
        <v>1.22</v>
      </c>
      <c r="Y26" s="199">
        <v>0</v>
      </c>
      <c r="Z26" s="199">
        <v>2.2999999999999998</v>
      </c>
      <c r="AA26" s="199">
        <v>0.57999999999999996</v>
      </c>
      <c r="AB26" s="199">
        <v>0</v>
      </c>
      <c r="AC26" s="199">
        <v>12.5</v>
      </c>
      <c r="AD26" s="199">
        <v>0</v>
      </c>
      <c r="AE26" s="199">
        <v>0</v>
      </c>
      <c r="AF26" s="199">
        <v>0</v>
      </c>
      <c r="AG26" s="199">
        <v>0</v>
      </c>
      <c r="AH26" s="199">
        <v>0</v>
      </c>
      <c r="AI26" s="199">
        <v>9.0500000000000007</v>
      </c>
      <c r="AJ26" s="199">
        <v>0</v>
      </c>
      <c r="AK26" s="199">
        <v>0</v>
      </c>
      <c r="AL26" s="199">
        <v>0</v>
      </c>
      <c r="AM26" s="199">
        <v>0</v>
      </c>
      <c r="AN26" s="199">
        <v>0</v>
      </c>
      <c r="AO26" s="199">
        <v>126.76</v>
      </c>
      <c r="AP26" s="199">
        <v>0</v>
      </c>
    </row>
    <row r="27" spans="1:42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1.38</v>
      </c>
      <c r="G27" s="199">
        <v>1.93</v>
      </c>
      <c r="H27" s="199">
        <v>0</v>
      </c>
      <c r="I27" s="199">
        <v>0</v>
      </c>
      <c r="J27" s="199">
        <v>0.42</v>
      </c>
      <c r="K27" s="199">
        <v>5.36</v>
      </c>
      <c r="L27" s="199">
        <v>2.0699999999999998</v>
      </c>
      <c r="M27" s="199">
        <v>0</v>
      </c>
      <c r="N27" s="199">
        <v>0.99</v>
      </c>
      <c r="O27" s="199">
        <v>0.82</v>
      </c>
      <c r="P27" s="199">
        <v>1.87</v>
      </c>
      <c r="Q27" s="199">
        <v>0.14000000000000001</v>
      </c>
      <c r="R27" s="199">
        <v>0.35</v>
      </c>
      <c r="S27" s="199">
        <v>0.22</v>
      </c>
      <c r="T27" s="199">
        <v>0</v>
      </c>
      <c r="U27" s="199">
        <v>7.42</v>
      </c>
      <c r="V27" s="199">
        <v>0.12</v>
      </c>
      <c r="W27" s="199">
        <v>0.38</v>
      </c>
      <c r="X27" s="199">
        <v>1.22</v>
      </c>
      <c r="Y27" s="199">
        <v>0</v>
      </c>
      <c r="Z27" s="199">
        <v>2.2999999999999998</v>
      </c>
      <c r="AA27" s="199">
        <v>0.57999999999999996</v>
      </c>
      <c r="AB27" s="199">
        <v>0</v>
      </c>
      <c r="AC27" s="199">
        <v>12.5</v>
      </c>
      <c r="AD27" s="199">
        <v>0</v>
      </c>
      <c r="AE27" s="199">
        <v>0</v>
      </c>
      <c r="AF27" s="199">
        <v>0</v>
      </c>
      <c r="AG27" s="199">
        <v>0</v>
      </c>
      <c r="AH27" s="199">
        <v>0</v>
      </c>
      <c r="AI27" s="199">
        <v>9.0500000000000007</v>
      </c>
      <c r="AJ27" s="199">
        <v>0</v>
      </c>
      <c r="AK27" s="199">
        <v>0</v>
      </c>
      <c r="AL27" s="199">
        <v>0</v>
      </c>
      <c r="AM27" s="199">
        <v>0</v>
      </c>
      <c r="AN27" s="199">
        <v>0</v>
      </c>
      <c r="AO27" s="199">
        <v>101.76</v>
      </c>
      <c r="AP27" s="199">
        <v>0</v>
      </c>
    </row>
    <row r="28" spans="1:42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1.38</v>
      </c>
      <c r="G28" s="199">
        <v>1.93</v>
      </c>
      <c r="H28" s="199">
        <v>0</v>
      </c>
      <c r="I28" s="199">
        <v>0</v>
      </c>
      <c r="J28" s="199">
        <v>0.42</v>
      </c>
      <c r="K28" s="199">
        <v>5.36</v>
      </c>
      <c r="L28" s="199">
        <v>2.0699999999999998</v>
      </c>
      <c r="M28" s="199">
        <v>0</v>
      </c>
      <c r="N28" s="199">
        <v>0.99</v>
      </c>
      <c r="O28" s="199">
        <v>0.82</v>
      </c>
      <c r="P28" s="199">
        <v>1.87</v>
      </c>
      <c r="Q28" s="199">
        <v>0.14000000000000001</v>
      </c>
      <c r="R28" s="199">
        <v>0.35</v>
      </c>
      <c r="S28" s="199">
        <v>0.22</v>
      </c>
      <c r="T28" s="199">
        <v>0</v>
      </c>
      <c r="U28" s="199">
        <v>7.42</v>
      </c>
      <c r="V28" s="199">
        <v>0.12</v>
      </c>
      <c r="W28" s="199">
        <v>0.38</v>
      </c>
      <c r="X28" s="199">
        <v>1.22</v>
      </c>
      <c r="Y28" s="199">
        <v>0</v>
      </c>
      <c r="Z28" s="199">
        <v>2.2999999999999998</v>
      </c>
      <c r="AA28" s="199">
        <v>0.57999999999999996</v>
      </c>
      <c r="AB28" s="199">
        <v>0</v>
      </c>
      <c r="AC28" s="199">
        <v>12.5</v>
      </c>
      <c r="AD28" s="199">
        <v>0</v>
      </c>
      <c r="AE28" s="199">
        <v>0</v>
      </c>
      <c r="AF28" s="199">
        <v>0</v>
      </c>
      <c r="AG28" s="199">
        <v>0</v>
      </c>
      <c r="AH28" s="199">
        <v>0</v>
      </c>
      <c r="AI28" s="199">
        <v>9.0500000000000007</v>
      </c>
      <c r="AJ28" s="199">
        <v>0</v>
      </c>
      <c r="AK28" s="199">
        <v>0</v>
      </c>
      <c r="AL28" s="199">
        <v>0</v>
      </c>
      <c r="AM28" s="199">
        <v>0</v>
      </c>
      <c r="AN28" s="199">
        <v>0</v>
      </c>
      <c r="AO28" s="199">
        <v>101.76</v>
      </c>
      <c r="AP28" s="199">
        <v>0</v>
      </c>
    </row>
    <row r="29" spans="1:42">
      <c r="A29" t="s">
        <v>71</v>
      </c>
      <c r="B29" s="199">
        <v>0</v>
      </c>
      <c r="C29" s="199">
        <v>0</v>
      </c>
      <c r="D29" s="199">
        <v>1.07</v>
      </c>
      <c r="E29" s="199">
        <v>0</v>
      </c>
      <c r="F29" s="199">
        <v>1.38</v>
      </c>
      <c r="G29" s="199">
        <v>1.93</v>
      </c>
      <c r="H29" s="199">
        <v>0</v>
      </c>
      <c r="I29" s="199">
        <v>0</v>
      </c>
      <c r="J29" s="199">
        <v>0.42</v>
      </c>
      <c r="K29" s="199">
        <v>5.36</v>
      </c>
      <c r="L29" s="199">
        <v>2.0699999999999998</v>
      </c>
      <c r="M29" s="199">
        <v>0</v>
      </c>
      <c r="N29" s="199">
        <v>0.99</v>
      </c>
      <c r="O29" s="199">
        <v>0.82</v>
      </c>
      <c r="P29" s="199">
        <v>1.87</v>
      </c>
      <c r="Q29" s="199">
        <v>0.14000000000000001</v>
      </c>
      <c r="R29" s="199">
        <v>0.35</v>
      </c>
      <c r="S29" s="199">
        <v>0.22</v>
      </c>
      <c r="T29" s="199">
        <v>0</v>
      </c>
      <c r="U29" s="199">
        <v>7.42</v>
      </c>
      <c r="V29" s="199">
        <v>0.12</v>
      </c>
      <c r="W29" s="199">
        <v>0.38</v>
      </c>
      <c r="X29" s="199">
        <v>1.22</v>
      </c>
      <c r="Y29" s="199">
        <v>0</v>
      </c>
      <c r="Z29" s="199">
        <v>2.2999999999999998</v>
      </c>
      <c r="AA29" s="199">
        <v>0.57999999999999996</v>
      </c>
      <c r="AB29" s="199">
        <v>0</v>
      </c>
      <c r="AC29" s="199">
        <v>12.5</v>
      </c>
      <c r="AD29" s="199">
        <v>0</v>
      </c>
      <c r="AE29" s="199">
        <v>0</v>
      </c>
      <c r="AF29" s="199">
        <v>0</v>
      </c>
      <c r="AG29" s="199">
        <v>0</v>
      </c>
      <c r="AH29" s="199">
        <v>0</v>
      </c>
      <c r="AI29" s="199">
        <v>9.0500000000000007</v>
      </c>
      <c r="AJ29" s="199">
        <v>0</v>
      </c>
      <c r="AK29" s="199">
        <v>0</v>
      </c>
      <c r="AL29" s="199">
        <v>0</v>
      </c>
      <c r="AM29" s="199">
        <v>0</v>
      </c>
      <c r="AN29" s="199">
        <v>0</v>
      </c>
      <c r="AO29" s="199">
        <v>101.76</v>
      </c>
      <c r="AP29" s="199">
        <v>0</v>
      </c>
    </row>
    <row r="30" spans="1:42">
      <c r="A30" t="s">
        <v>72</v>
      </c>
      <c r="B30" s="199">
        <v>0</v>
      </c>
      <c r="C30" s="199">
        <v>0</v>
      </c>
      <c r="D30" s="199">
        <v>1.07</v>
      </c>
      <c r="E30" s="199">
        <v>0</v>
      </c>
      <c r="F30" s="199">
        <v>1.38</v>
      </c>
      <c r="G30" s="199">
        <v>1.93</v>
      </c>
      <c r="H30" s="199">
        <v>0</v>
      </c>
      <c r="I30" s="199">
        <v>0</v>
      </c>
      <c r="J30" s="199">
        <v>0.42</v>
      </c>
      <c r="K30" s="199">
        <v>5.36</v>
      </c>
      <c r="L30" s="199">
        <v>2.0699999999999998</v>
      </c>
      <c r="M30" s="199">
        <v>0</v>
      </c>
      <c r="N30" s="199">
        <v>0.99</v>
      </c>
      <c r="O30" s="199">
        <v>0.82</v>
      </c>
      <c r="P30" s="199">
        <v>1.87</v>
      </c>
      <c r="Q30" s="199">
        <v>0.14000000000000001</v>
      </c>
      <c r="R30" s="199">
        <v>0.35</v>
      </c>
      <c r="S30" s="199">
        <v>0.22</v>
      </c>
      <c r="T30" s="199">
        <v>0</v>
      </c>
      <c r="U30" s="199">
        <v>7.42</v>
      </c>
      <c r="V30" s="199">
        <v>0.12</v>
      </c>
      <c r="W30" s="199">
        <v>0.38</v>
      </c>
      <c r="X30" s="199">
        <v>1.22</v>
      </c>
      <c r="Y30" s="199">
        <v>0</v>
      </c>
      <c r="Z30" s="199">
        <v>2.2999999999999998</v>
      </c>
      <c r="AA30" s="199">
        <v>0.57999999999999996</v>
      </c>
      <c r="AB30" s="199">
        <v>0</v>
      </c>
      <c r="AC30" s="199">
        <v>12.5</v>
      </c>
      <c r="AD30" s="199">
        <v>0</v>
      </c>
      <c r="AE30" s="199">
        <v>0</v>
      </c>
      <c r="AF30" s="199">
        <v>0</v>
      </c>
      <c r="AG30" s="199">
        <v>0</v>
      </c>
      <c r="AH30" s="199">
        <v>0</v>
      </c>
      <c r="AI30" s="199">
        <v>9.0500000000000007</v>
      </c>
      <c r="AJ30" s="199">
        <v>0</v>
      </c>
      <c r="AK30" s="199">
        <v>0</v>
      </c>
      <c r="AL30" s="199">
        <v>0</v>
      </c>
      <c r="AM30" s="199">
        <v>0</v>
      </c>
      <c r="AN30" s="199">
        <v>0</v>
      </c>
      <c r="AO30" s="199">
        <v>99.76</v>
      </c>
      <c r="AP30" s="199">
        <v>0</v>
      </c>
    </row>
    <row r="31" spans="1:42">
      <c r="A31" t="s">
        <v>73</v>
      </c>
      <c r="B31" s="199">
        <v>0</v>
      </c>
      <c r="C31" s="199">
        <v>0</v>
      </c>
      <c r="D31" s="199">
        <v>1.07</v>
      </c>
      <c r="E31" s="199">
        <v>0</v>
      </c>
      <c r="F31" s="199">
        <v>1.38</v>
      </c>
      <c r="G31" s="199">
        <v>1.93</v>
      </c>
      <c r="H31" s="199">
        <v>0</v>
      </c>
      <c r="I31" s="199">
        <v>0</v>
      </c>
      <c r="J31" s="199">
        <v>0.42</v>
      </c>
      <c r="K31" s="199">
        <v>5.36</v>
      </c>
      <c r="L31" s="199">
        <v>2.0699999999999998</v>
      </c>
      <c r="M31" s="199">
        <v>0</v>
      </c>
      <c r="N31" s="199">
        <v>0.99</v>
      </c>
      <c r="O31" s="199">
        <v>0.82</v>
      </c>
      <c r="P31" s="199">
        <v>1.87</v>
      </c>
      <c r="Q31" s="199">
        <v>0.14000000000000001</v>
      </c>
      <c r="R31" s="199">
        <v>0.35</v>
      </c>
      <c r="S31" s="199">
        <v>0.22</v>
      </c>
      <c r="T31" s="199">
        <v>0</v>
      </c>
      <c r="U31" s="199">
        <v>7.42</v>
      </c>
      <c r="V31" s="199">
        <v>0.12</v>
      </c>
      <c r="W31" s="199">
        <v>0.38</v>
      </c>
      <c r="X31" s="199">
        <v>1.22</v>
      </c>
      <c r="Y31" s="199">
        <v>0</v>
      </c>
      <c r="Z31" s="199">
        <v>2.2999999999999998</v>
      </c>
      <c r="AA31" s="199">
        <v>0.57999999999999996</v>
      </c>
      <c r="AB31" s="199">
        <v>0</v>
      </c>
      <c r="AC31" s="199">
        <v>12.5</v>
      </c>
      <c r="AD31" s="199">
        <v>0</v>
      </c>
      <c r="AE31" s="199">
        <v>0</v>
      </c>
      <c r="AF31" s="199">
        <v>0</v>
      </c>
      <c r="AG31" s="199">
        <v>0</v>
      </c>
      <c r="AH31" s="199">
        <v>0</v>
      </c>
      <c r="AI31" s="199">
        <v>8.25</v>
      </c>
      <c r="AJ31" s="199">
        <v>0</v>
      </c>
      <c r="AK31" s="199">
        <v>0</v>
      </c>
      <c r="AL31" s="199">
        <v>0</v>
      </c>
      <c r="AM31" s="199">
        <v>0</v>
      </c>
      <c r="AN31" s="199">
        <v>0</v>
      </c>
      <c r="AO31" s="199">
        <v>80.760000000000005</v>
      </c>
      <c r="AP31" s="199">
        <v>0</v>
      </c>
    </row>
    <row r="32" spans="1:42">
      <c r="A32" t="s">
        <v>74</v>
      </c>
      <c r="B32" s="199">
        <v>0</v>
      </c>
      <c r="C32" s="199">
        <v>0</v>
      </c>
      <c r="D32" s="199">
        <v>1.07</v>
      </c>
      <c r="E32" s="199">
        <v>0</v>
      </c>
      <c r="F32" s="199">
        <v>1.38</v>
      </c>
      <c r="G32" s="199">
        <v>1.93</v>
      </c>
      <c r="H32" s="199">
        <v>0</v>
      </c>
      <c r="I32" s="199">
        <v>0</v>
      </c>
      <c r="J32" s="199">
        <v>0.42</v>
      </c>
      <c r="K32" s="199">
        <v>5.36</v>
      </c>
      <c r="L32" s="199">
        <v>2.0699999999999998</v>
      </c>
      <c r="M32" s="199">
        <v>0</v>
      </c>
      <c r="N32" s="199">
        <v>0.99</v>
      </c>
      <c r="O32" s="199">
        <v>0.82</v>
      </c>
      <c r="P32" s="199">
        <v>1.87</v>
      </c>
      <c r="Q32" s="199">
        <v>0.14000000000000001</v>
      </c>
      <c r="R32" s="199">
        <v>0.35</v>
      </c>
      <c r="S32" s="199">
        <v>0.22</v>
      </c>
      <c r="T32" s="199">
        <v>0</v>
      </c>
      <c r="U32" s="199">
        <v>7.42</v>
      </c>
      <c r="V32" s="199">
        <v>0.12</v>
      </c>
      <c r="W32" s="199">
        <v>0.38</v>
      </c>
      <c r="X32" s="199">
        <v>1.22</v>
      </c>
      <c r="Y32" s="199">
        <v>0</v>
      </c>
      <c r="Z32" s="199">
        <v>2.2999999999999998</v>
      </c>
      <c r="AA32" s="199">
        <v>0.57999999999999996</v>
      </c>
      <c r="AB32" s="199">
        <v>0</v>
      </c>
      <c r="AC32" s="199">
        <v>12.5</v>
      </c>
      <c r="AD32" s="199">
        <v>0</v>
      </c>
      <c r="AE32" s="199">
        <v>0</v>
      </c>
      <c r="AF32" s="199">
        <v>0</v>
      </c>
      <c r="AG32" s="199">
        <v>0</v>
      </c>
      <c r="AH32" s="199">
        <v>0</v>
      </c>
      <c r="AI32" s="199">
        <v>8.25</v>
      </c>
      <c r="AJ32" s="199">
        <v>0</v>
      </c>
      <c r="AK32" s="199">
        <v>0</v>
      </c>
      <c r="AL32" s="199">
        <v>0</v>
      </c>
      <c r="AM32" s="199">
        <v>0</v>
      </c>
      <c r="AN32" s="199">
        <v>0</v>
      </c>
      <c r="AO32" s="199">
        <v>80.760000000000005</v>
      </c>
      <c r="AP32" s="199">
        <v>0</v>
      </c>
    </row>
    <row r="33" spans="1:42">
      <c r="A33" t="s">
        <v>75</v>
      </c>
      <c r="B33" s="199">
        <v>0</v>
      </c>
      <c r="C33" s="199">
        <v>0</v>
      </c>
      <c r="D33" s="199">
        <v>1.07</v>
      </c>
      <c r="E33" s="199">
        <v>0</v>
      </c>
      <c r="F33" s="199">
        <v>1.38</v>
      </c>
      <c r="G33" s="199">
        <v>1.93</v>
      </c>
      <c r="H33" s="199">
        <v>0</v>
      </c>
      <c r="I33" s="199">
        <v>0</v>
      </c>
      <c r="J33" s="199">
        <v>0.42</v>
      </c>
      <c r="K33" s="199">
        <v>5.36</v>
      </c>
      <c r="L33" s="199">
        <v>2.0699999999999998</v>
      </c>
      <c r="M33" s="199">
        <v>0</v>
      </c>
      <c r="N33" s="199">
        <v>0.99</v>
      </c>
      <c r="O33" s="199">
        <v>0.82</v>
      </c>
      <c r="P33" s="199">
        <v>1.87</v>
      </c>
      <c r="Q33" s="199">
        <v>0.14000000000000001</v>
      </c>
      <c r="R33" s="199">
        <v>0.35</v>
      </c>
      <c r="S33" s="199">
        <v>0.22</v>
      </c>
      <c r="T33" s="199">
        <v>0</v>
      </c>
      <c r="U33" s="199">
        <v>7.42</v>
      </c>
      <c r="V33" s="199">
        <v>0.12</v>
      </c>
      <c r="W33" s="199">
        <v>0.38</v>
      </c>
      <c r="X33" s="199">
        <v>1.22</v>
      </c>
      <c r="Y33" s="199">
        <v>0</v>
      </c>
      <c r="Z33" s="199">
        <v>2.2999999999999998</v>
      </c>
      <c r="AA33" s="199">
        <v>0.57999999999999996</v>
      </c>
      <c r="AB33" s="199">
        <v>0</v>
      </c>
      <c r="AC33" s="199">
        <v>12.5</v>
      </c>
      <c r="AD33" s="199">
        <v>0</v>
      </c>
      <c r="AE33" s="199">
        <v>0</v>
      </c>
      <c r="AF33" s="199">
        <v>0</v>
      </c>
      <c r="AG33" s="199">
        <v>0</v>
      </c>
      <c r="AH33" s="199">
        <v>0</v>
      </c>
      <c r="AI33" s="199">
        <v>8.25</v>
      </c>
      <c r="AJ33" s="199">
        <v>0</v>
      </c>
      <c r="AK33" s="199">
        <v>0</v>
      </c>
      <c r="AL33" s="199">
        <v>0</v>
      </c>
      <c r="AM33" s="199">
        <v>0</v>
      </c>
      <c r="AN33" s="199">
        <v>0</v>
      </c>
      <c r="AO33" s="199">
        <v>94.76</v>
      </c>
      <c r="AP33" s="199">
        <v>0</v>
      </c>
    </row>
    <row r="34" spans="1:42">
      <c r="A34" t="s">
        <v>76</v>
      </c>
      <c r="B34" s="199">
        <v>0</v>
      </c>
      <c r="C34" s="199">
        <v>0</v>
      </c>
      <c r="D34" s="199">
        <v>1.07</v>
      </c>
      <c r="E34" s="199">
        <v>0</v>
      </c>
      <c r="F34" s="199">
        <v>1.38</v>
      </c>
      <c r="G34" s="199">
        <v>1.93</v>
      </c>
      <c r="H34" s="199">
        <v>0</v>
      </c>
      <c r="I34" s="199">
        <v>0</v>
      </c>
      <c r="J34" s="199">
        <v>0.42</v>
      </c>
      <c r="K34" s="199">
        <v>5.36</v>
      </c>
      <c r="L34" s="199">
        <v>2.0699999999999998</v>
      </c>
      <c r="M34" s="199">
        <v>0</v>
      </c>
      <c r="N34" s="199">
        <v>0.99</v>
      </c>
      <c r="O34" s="199">
        <v>0.82</v>
      </c>
      <c r="P34" s="199">
        <v>1.87</v>
      </c>
      <c r="Q34" s="199">
        <v>0.14000000000000001</v>
      </c>
      <c r="R34" s="199">
        <v>0.35</v>
      </c>
      <c r="S34" s="199">
        <v>0.22</v>
      </c>
      <c r="T34" s="199">
        <v>0</v>
      </c>
      <c r="U34" s="199">
        <v>7.42</v>
      </c>
      <c r="V34" s="199">
        <v>0.12</v>
      </c>
      <c r="W34" s="199">
        <v>0.38</v>
      </c>
      <c r="X34" s="199">
        <v>1.22</v>
      </c>
      <c r="Y34" s="199">
        <v>0</v>
      </c>
      <c r="Z34" s="199">
        <v>2.2999999999999998</v>
      </c>
      <c r="AA34" s="199">
        <v>0.57999999999999996</v>
      </c>
      <c r="AB34" s="199">
        <v>0</v>
      </c>
      <c r="AC34" s="199">
        <v>12.5</v>
      </c>
      <c r="AD34" s="199">
        <v>0</v>
      </c>
      <c r="AE34" s="199">
        <v>0</v>
      </c>
      <c r="AF34" s="199">
        <v>0</v>
      </c>
      <c r="AG34" s="199">
        <v>0</v>
      </c>
      <c r="AH34" s="199">
        <v>0</v>
      </c>
      <c r="AI34" s="199">
        <v>8.25</v>
      </c>
      <c r="AJ34" s="199">
        <v>0</v>
      </c>
      <c r="AK34" s="199">
        <v>0</v>
      </c>
      <c r="AL34" s="199">
        <v>0</v>
      </c>
      <c r="AM34" s="199">
        <v>0</v>
      </c>
      <c r="AN34" s="199">
        <v>0</v>
      </c>
      <c r="AO34" s="199">
        <v>94.76</v>
      </c>
      <c r="AP34" s="199">
        <v>0</v>
      </c>
    </row>
    <row r="35" spans="1:42">
      <c r="A35" t="s">
        <v>77</v>
      </c>
      <c r="B35" s="199">
        <v>0</v>
      </c>
      <c r="C35" s="199">
        <v>0</v>
      </c>
      <c r="D35" s="199">
        <v>1.07</v>
      </c>
      <c r="E35" s="199">
        <v>0</v>
      </c>
      <c r="F35" s="199">
        <v>1.38</v>
      </c>
      <c r="G35" s="199">
        <v>1.93</v>
      </c>
      <c r="H35" s="199">
        <v>0</v>
      </c>
      <c r="I35" s="199">
        <v>0</v>
      </c>
      <c r="J35" s="199">
        <v>0.42</v>
      </c>
      <c r="K35" s="199">
        <v>5.36</v>
      </c>
      <c r="L35" s="199">
        <v>2.0699999999999998</v>
      </c>
      <c r="M35" s="199">
        <v>0</v>
      </c>
      <c r="N35" s="199">
        <v>0.99</v>
      </c>
      <c r="O35" s="199">
        <v>0.82</v>
      </c>
      <c r="P35" s="199">
        <v>1.87</v>
      </c>
      <c r="Q35" s="199">
        <v>0.14000000000000001</v>
      </c>
      <c r="R35" s="199">
        <v>0.35</v>
      </c>
      <c r="S35" s="199">
        <v>0.22</v>
      </c>
      <c r="T35" s="199">
        <v>0</v>
      </c>
      <c r="U35" s="199">
        <v>7.42</v>
      </c>
      <c r="V35" s="199">
        <v>0.12</v>
      </c>
      <c r="W35" s="199">
        <v>0.38</v>
      </c>
      <c r="X35" s="199">
        <v>1.22</v>
      </c>
      <c r="Y35" s="199">
        <v>0</v>
      </c>
      <c r="Z35" s="199">
        <v>2.2999999999999998</v>
      </c>
      <c r="AA35" s="199">
        <v>0.57999999999999996</v>
      </c>
      <c r="AB35" s="199">
        <v>0</v>
      </c>
      <c r="AC35" s="199">
        <v>12.5</v>
      </c>
      <c r="AD35" s="199">
        <v>0</v>
      </c>
      <c r="AE35" s="199">
        <v>0</v>
      </c>
      <c r="AF35" s="199">
        <v>0</v>
      </c>
      <c r="AG35" s="199">
        <v>0</v>
      </c>
      <c r="AH35" s="199">
        <v>0</v>
      </c>
      <c r="AI35" s="199">
        <v>8.25</v>
      </c>
      <c r="AJ35" s="199">
        <v>0</v>
      </c>
      <c r="AK35" s="199">
        <v>0</v>
      </c>
      <c r="AL35" s="199">
        <v>0</v>
      </c>
      <c r="AM35" s="199">
        <v>0</v>
      </c>
      <c r="AN35" s="199">
        <v>0</v>
      </c>
      <c r="AO35" s="199">
        <v>77.760000000000005</v>
      </c>
      <c r="AP35" s="199">
        <v>0</v>
      </c>
    </row>
    <row r="36" spans="1:42">
      <c r="A36" t="s">
        <v>78</v>
      </c>
      <c r="B36" s="199">
        <v>0</v>
      </c>
      <c r="C36" s="199">
        <v>0</v>
      </c>
      <c r="D36" s="199">
        <v>1.07</v>
      </c>
      <c r="E36" s="199">
        <v>0</v>
      </c>
      <c r="F36" s="199">
        <v>1.38</v>
      </c>
      <c r="G36" s="199">
        <v>1.93</v>
      </c>
      <c r="H36" s="199">
        <v>0</v>
      </c>
      <c r="I36" s="199">
        <v>0</v>
      </c>
      <c r="J36" s="199">
        <v>0.42</v>
      </c>
      <c r="K36" s="199">
        <v>5.36</v>
      </c>
      <c r="L36" s="199">
        <v>2.0699999999999998</v>
      </c>
      <c r="M36" s="199">
        <v>0</v>
      </c>
      <c r="N36" s="199">
        <v>0.99</v>
      </c>
      <c r="O36" s="199">
        <v>0.82</v>
      </c>
      <c r="P36" s="199">
        <v>1.87</v>
      </c>
      <c r="Q36" s="199">
        <v>0.14000000000000001</v>
      </c>
      <c r="R36" s="199">
        <v>0.35</v>
      </c>
      <c r="S36" s="199">
        <v>0.22</v>
      </c>
      <c r="T36" s="199">
        <v>0</v>
      </c>
      <c r="U36" s="199">
        <v>7.42</v>
      </c>
      <c r="V36" s="199">
        <v>0.12</v>
      </c>
      <c r="W36" s="199">
        <v>0.38</v>
      </c>
      <c r="X36" s="199">
        <v>1.22</v>
      </c>
      <c r="Y36" s="199">
        <v>0</v>
      </c>
      <c r="Z36" s="199">
        <v>2.2999999999999998</v>
      </c>
      <c r="AA36" s="199">
        <v>0.57999999999999996</v>
      </c>
      <c r="AB36" s="199">
        <v>0</v>
      </c>
      <c r="AC36" s="199">
        <v>12.5</v>
      </c>
      <c r="AD36" s="199">
        <v>0</v>
      </c>
      <c r="AE36" s="199">
        <v>0</v>
      </c>
      <c r="AF36" s="199">
        <v>0</v>
      </c>
      <c r="AG36" s="199">
        <v>0</v>
      </c>
      <c r="AH36" s="199">
        <v>0</v>
      </c>
      <c r="AI36" s="199">
        <v>8.25</v>
      </c>
      <c r="AJ36" s="199">
        <v>0</v>
      </c>
      <c r="AK36" s="199">
        <v>0</v>
      </c>
      <c r="AL36" s="199">
        <v>0</v>
      </c>
      <c r="AM36" s="199">
        <v>0</v>
      </c>
      <c r="AN36" s="199">
        <v>0</v>
      </c>
      <c r="AO36" s="199">
        <v>84.76</v>
      </c>
      <c r="AP36" s="199">
        <v>0</v>
      </c>
    </row>
    <row r="37" spans="1:42">
      <c r="A37" t="s">
        <v>79</v>
      </c>
      <c r="B37" s="199">
        <v>0</v>
      </c>
      <c r="C37" s="199">
        <v>0</v>
      </c>
      <c r="D37" s="199">
        <v>1.07</v>
      </c>
      <c r="E37" s="199">
        <v>0</v>
      </c>
      <c r="F37" s="199">
        <v>1.38</v>
      </c>
      <c r="G37" s="199">
        <v>1.93</v>
      </c>
      <c r="H37" s="199">
        <v>0</v>
      </c>
      <c r="I37" s="199">
        <v>0</v>
      </c>
      <c r="J37" s="199">
        <v>0.42</v>
      </c>
      <c r="K37" s="199">
        <v>5.36</v>
      </c>
      <c r="L37" s="199">
        <v>2.0699999999999998</v>
      </c>
      <c r="M37" s="199">
        <v>0</v>
      </c>
      <c r="N37" s="199">
        <v>0.99</v>
      </c>
      <c r="O37" s="199">
        <v>0.82</v>
      </c>
      <c r="P37" s="199">
        <v>1.87</v>
      </c>
      <c r="Q37" s="199">
        <v>0.14000000000000001</v>
      </c>
      <c r="R37" s="199">
        <v>0.35</v>
      </c>
      <c r="S37" s="199">
        <v>0.22</v>
      </c>
      <c r="T37" s="199">
        <v>0</v>
      </c>
      <c r="U37" s="199">
        <v>7.42</v>
      </c>
      <c r="V37" s="199">
        <v>0.12</v>
      </c>
      <c r="W37" s="199">
        <v>0.38</v>
      </c>
      <c r="X37" s="199">
        <v>1.22</v>
      </c>
      <c r="Y37" s="199">
        <v>0</v>
      </c>
      <c r="Z37" s="199">
        <v>2.2999999999999998</v>
      </c>
      <c r="AA37" s="199">
        <v>0.57999999999999996</v>
      </c>
      <c r="AB37" s="199">
        <v>0</v>
      </c>
      <c r="AC37" s="199">
        <v>12.5</v>
      </c>
      <c r="AD37" s="199">
        <v>0</v>
      </c>
      <c r="AE37" s="199">
        <v>0</v>
      </c>
      <c r="AF37" s="199">
        <v>0</v>
      </c>
      <c r="AG37" s="199">
        <v>0</v>
      </c>
      <c r="AH37" s="199">
        <v>0</v>
      </c>
      <c r="AI37" s="199">
        <v>8.25</v>
      </c>
      <c r="AJ37" s="199">
        <v>0</v>
      </c>
      <c r="AK37" s="199">
        <v>0</v>
      </c>
      <c r="AL37" s="199">
        <v>0</v>
      </c>
      <c r="AM37" s="199">
        <v>0</v>
      </c>
      <c r="AN37" s="199">
        <v>0</v>
      </c>
      <c r="AO37" s="199">
        <v>104.76</v>
      </c>
      <c r="AP37" s="199">
        <v>0</v>
      </c>
    </row>
    <row r="38" spans="1:42">
      <c r="A38" t="s">
        <v>80</v>
      </c>
      <c r="B38" s="199">
        <v>0</v>
      </c>
      <c r="C38" s="199">
        <v>0</v>
      </c>
      <c r="D38" s="199">
        <v>1.07</v>
      </c>
      <c r="E38" s="199">
        <v>0</v>
      </c>
      <c r="F38" s="199">
        <v>1.38</v>
      </c>
      <c r="G38" s="199">
        <v>1.93</v>
      </c>
      <c r="H38" s="199">
        <v>0</v>
      </c>
      <c r="I38" s="199">
        <v>0</v>
      </c>
      <c r="J38" s="199">
        <v>0.42</v>
      </c>
      <c r="K38" s="199">
        <v>5.36</v>
      </c>
      <c r="L38" s="199">
        <v>2.0699999999999998</v>
      </c>
      <c r="M38" s="199">
        <v>0</v>
      </c>
      <c r="N38" s="199">
        <v>0.99</v>
      </c>
      <c r="O38" s="199">
        <v>0.82</v>
      </c>
      <c r="P38" s="199">
        <v>1.87</v>
      </c>
      <c r="Q38" s="199">
        <v>0.14000000000000001</v>
      </c>
      <c r="R38" s="199">
        <v>0.35</v>
      </c>
      <c r="S38" s="199">
        <v>0.22</v>
      </c>
      <c r="T38" s="199">
        <v>0</v>
      </c>
      <c r="U38" s="199">
        <v>7.42</v>
      </c>
      <c r="V38" s="199">
        <v>0.12</v>
      </c>
      <c r="W38" s="199">
        <v>0.38</v>
      </c>
      <c r="X38" s="199">
        <v>1.22</v>
      </c>
      <c r="Y38" s="199">
        <v>0</v>
      </c>
      <c r="Z38" s="199">
        <v>2.2999999999999998</v>
      </c>
      <c r="AA38" s="199">
        <v>0.57999999999999996</v>
      </c>
      <c r="AB38" s="199">
        <v>0</v>
      </c>
      <c r="AC38" s="199">
        <v>12.5</v>
      </c>
      <c r="AD38" s="199">
        <v>0</v>
      </c>
      <c r="AE38" s="199">
        <v>0</v>
      </c>
      <c r="AF38" s="199">
        <v>0</v>
      </c>
      <c r="AG38" s="199">
        <v>0</v>
      </c>
      <c r="AH38" s="199">
        <v>0</v>
      </c>
      <c r="AI38" s="199">
        <v>8.25</v>
      </c>
      <c r="AJ38" s="199">
        <v>0</v>
      </c>
      <c r="AK38" s="199">
        <v>0</v>
      </c>
      <c r="AL38" s="199">
        <v>0</v>
      </c>
      <c r="AM38" s="199">
        <v>0</v>
      </c>
      <c r="AN38" s="199">
        <v>0</v>
      </c>
      <c r="AO38" s="199">
        <v>94.76</v>
      </c>
      <c r="AP38" s="199">
        <v>0</v>
      </c>
    </row>
    <row r="39" spans="1:42">
      <c r="A39" t="s">
        <v>81</v>
      </c>
      <c r="B39" s="199">
        <v>0</v>
      </c>
      <c r="C39" s="199">
        <v>0</v>
      </c>
      <c r="D39" s="199">
        <v>1.07</v>
      </c>
      <c r="E39" s="199">
        <v>0</v>
      </c>
      <c r="F39" s="199">
        <v>1.38</v>
      </c>
      <c r="G39" s="199">
        <v>1.93</v>
      </c>
      <c r="H39" s="199">
        <v>0</v>
      </c>
      <c r="I39" s="199">
        <v>0</v>
      </c>
      <c r="J39" s="199">
        <v>0.42</v>
      </c>
      <c r="K39" s="199">
        <v>5.36</v>
      </c>
      <c r="L39" s="199">
        <v>2.0699999999999998</v>
      </c>
      <c r="M39" s="199">
        <v>0</v>
      </c>
      <c r="N39" s="199">
        <v>0.99</v>
      </c>
      <c r="O39" s="199">
        <v>0.82</v>
      </c>
      <c r="P39" s="199">
        <v>1.87</v>
      </c>
      <c r="Q39" s="199">
        <v>0.14000000000000001</v>
      </c>
      <c r="R39" s="199">
        <v>0.35</v>
      </c>
      <c r="S39" s="199">
        <v>0.22</v>
      </c>
      <c r="T39" s="199">
        <v>0</v>
      </c>
      <c r="U39" s="199">
        <v>7.42</v>
      </c>
      <c r="V39" s="199">
        <v>0.12</v>
      </c>
      <c r="W39" s="199">
        <v>0.38</v>
      </c>
      <c r="X39" s="199">
        <v>1.22</v>
      </c>
      <c r="Y39" s="199">
        <v>0</v>
      </c>
      <c r="Z39" s="199">
        <v>2.2999999999999998</v>
      </c>
      <c r="AA39" s="199">
        <v>0.57999999999999996</v>
      </c>
      <c r="AB39" s="199">
        <v>0</v>
      </c>
      <c r="AC39" s="199">
        <v>12.5</v>
      </c>
      <c r="AD39" s="199">
        <v>0</v>
      </c>
      <c r="AE39" s="199">
        <v>0</v>
      </c>
      <c r="AF39" s="199">
        <v>0</v>
      </c>
      <c r="AG39" s="199">
        <v>0</v>
      </c>
      <c r="AH39" s="199">
        <v>0</v>
      </c>
      <c r="AI39" s="199">
        <v>8.25</v>
      </c>
      <c r="AJ39" s="199">
        <v>0</v>
      </c>
      <c r="AK39" s="199">
        <v>0</v>
      </c>
      <c r="AL39" s="199">
        <v>0</v>
      </c>
      <c r="AM39" s="199">
        <v>0</v>
      </c>
      <c r="AN39" s="199">
        <v>0</v>
      </c>
      <c r="AO39" s="199">
        <v>104.76</v>
      </c>
      <c r="AP39" s="199">
        <v>0</v>
      </c>
    </row>
    <row r="40" spans="1:42">
      <c r="A40" t="s">
        <v>82</v>
      </c>
      <c r="B40" s="199">
        <v>0</v>
      </c>
      <c r="C40" s="199">
        <v>0</v>
      </c>
      <c r="D40" s="199">
        <v>1.07</v>
      </c>
      <c r="E40" s="199">
        <v>0</v>
      </c>
      <c r="F40" s="199">
        <v>1.38</v>
      </c>
      <c r="G40" s="199">
        <v>1.93</v>
      </c>
      <c r="H40" s="199">
        <v>0</v>
      </c>
      <c r="I40" s="199">
        <v>0</v>
      </c>
      <c r="J40" s="199">
        <v>0.42</v>
      </c>
      <c r="K40" s="199">
        <v>5.36</v>
      </c>
      <c r="L40" s="199">
        <v>2.0699999999999998</v>
      </c>
      <c r="M40" s="199">
        <v>0</v>
      </c>
      <c r="N40" s="199">
        <v>0.99</v>
      </c>
      <c r="O40" s="199">
        <v>0.82</v>
      </c>
      <c r="P40" s="199">
        <v>1.87</v>
      </c>
      <c r="Q40" s="199">
        <v>0.14000000000000001</v>
      </c>
      <c r="R40" s="199">
        <v>0.35</v>
      </c>
      <c r="S40" s="199">
        <v>0.22</v>
      </c>
      <c r="T40" s="199">
        <v>0</v>
      </c>
      <c r="U40" s="199">
        <v>7.42</v>
      </c>
      <c r="V40" s="199">
        <v>0.12</v>
      </c>
      <c r="W40" s="199">
        <v>0.38</v>
      </c>
      <c r="X40" s="199">
        <v>1.22</v>
      </c>
      <c r="Y40" s="199">
        <v>0</v>
      </c>
      <c r="Z40" s="199">
        <v>2.2999999999999998</v>
      </c>
      <c r="AA40" s="199">
        <v>0.57999999999999996</v>
      </c>
      <c r="AB40" s="199">
        <v>0</v>
      </c>
      <c r="AC40" s="199">
        <v>12.5</v>
      </c>
      <c r="AD40" s="199">
        <v>0</v>
      </c>
      <c r="AE40" s="199">
        <v>0</v>
      </c>
      <c r="AF40" s="199">
        <v>0</v>
      </c>
      <c r="AG40" s="199">
        <v>0</v>
      </c>
      <c r="AH40" s="199">
        <v>0</v>
      </c>
      <c r="AI40" s="199">
        <v>8.25</v>
      </c>
      <c r="AJ40" s="199">
        <v>0</v>
      </c>
      <c r="AK40" s="199">
        <v>0</v>
      </c>
      <c r="AL40" s="199">
        <v>0</v>
      </c>
      <c r="AM40" s="199">
        <v>0</v>
      </c>
      <c r="AN40" s="199">
        <v>0</v>
      </c>
      <c r="AO40" s="199">
        <v>94.76</v>
      </c>
      <c r="AP40" s="199">
        <v>0</v>
      </c>
    </row>
    <row r="41" spans="1:42">
      <c r="A41" t="s">
        <v>83</v>
      </c>
      <c r="B41" s="199">
        <v>0</v>
      </c>
      <c r="C41" s="199">
        <v>0</v>
      </c>
      <c r="D41" s="199">
        <v>1.07</v>
      </c>
      <c r="E41" s="199">
        <v>0</v>
      </c>
      <c r="F41" s="199">
        <v>1.38</v>
      </c>
      <c r="G41" s="199">
        <v>1.93</v>
      </c>
      <c r="H41" s="199">
        <v>0</v>
      </c>
      <c r="I41" s="199">
        <v>0</v>
      </c>
      <c r="J41" s="199">
        <v>0.42</v>
      </c>
      <c r="K41" s="199">
        <v>5.36</v>
      </c>
      <c r="L41" s="199">
        <v>2.0699999999999998</v>
      </c>
      <c r="M41" s="199">
        <v>0</v>
      </c>
      <c r="N41" s="199">
        <v>0.99</v>
      </c>
      <c r="O41" s="199">
        <v>0.82</v>
      </c>
      <c r="P41" s="199">
        <v>1.87</v>
      </c>
      <c r="Q41" s="199">
        <v>0.14000000000000001</v>
      </c>
      <c r="R41" s="199">
        <v>0.35</v>
      </c>
      <c r="S41" s="199">
        <v>0.22</v>
      </c>
      <c r="T41" s="199">
        <v>0</v>
      </c>
      <c r="U41" s="199">
        <v>7.42</v>
      </c>
      <c r="V41" s="199">
        <v>0.12</v>
      </c>
      <c r="W41" s="199">
        <v>0.38</v>
      </c>
      <c r="X41" s="199">
        <v>1.22</v>
      </c>
      <c r="Y41" s="199">
        <v>0</v>
      </c>
      <c r="Z41" s="199">
        <v>2.2999999999999998</v>
      </c>
      <c r="AA41" s="199">
        <v>0.57999999999999996</v>
      </c>
      <c r="AB41" s="199">
        <v>0</v>
      </c>
      <c r="AC41" s="199">
        <v>12.5</v>
      </c>
      <c r="AD41" s="199">
        <v>0</v>
      </c>
      <c r="AE41" s="199">
        <v>0</v>
      </c>
      <c r="AF41" s="199">
        <v>0</v>
      </c>
      <c r="AG41" s="199">
        <v>0</v>
      </c>
      <c r="AH41" s="199">
        <v>0</v>
      </c>
      <c r="AI41" s="199">
        <v>8.25</v>
      </c>
      <c r="AJ41" s="199">
        <v>0</v>
      </c>
      <c r="AK41" s="199">
        <v>0</v>
      </c>
      <c r="AL41" s="199">
        <v>0</v>
      </c>
      <c r="AM41" s="199">
        <v>0</v>
      </c>
      <c r="AN41" s="199">
        <v>0</v>
      </c>
      <c r="AO41" s="199">
        <v>84.76</v>
      </c>
      <c r="AP41" s="199">
        <v>0</v>
      </c>
    </row>
    <row r="42" spans="1:42">
      <c r="A42" t="s">
        <v>84</v>
      </c>
      <c r="B42" s="199">
        <v>0</v>
      </c>
      <c r="C42" s="199">
        <v>0</v>
      </c>
      <c r="D42" s="199">
        <v>1.07</v>
      </c>
      <c r="E42" s="199">
        <v>0</v>
      </c>
      <c r="F42" s="199">
        <v>1.38</v>
      </c>
      <c r="G42" s="199">
        <v>1.93</v>
      </c>
      <c r="H42" s="199">
        <v>0</v>
      </c>
      <c r="I42" s="199">
        <v>0</v>
      </c>
      <c r="J42" s="199">
        <v>0.42</v>
      </c>
      <c r="K42" s="199">
        <v>5.36</v>
      </c>
      <c r="L42" s="199">
        <v>2.0699999999999998</v>
      </c>
      <c r="M42" s="199">
        <v>0</v>
      </c>
      <c r="N42" s="199">
        <v>0.99</v>
      </c>
      <c r="O42" s="199">
        <v>0.82</v>
      </c>
      <c r="P42" s="199">
        <v>1.87</v>
      </c>
      <c r="Q42" s="199">
        <v>0.14000000000000001</v>
      </c>
      <c r="R42" s="199">
        <v>0.35</v>
      </c>
      <c r="S42" s="199">
        <v>0.22</v>
      </c>
      <c r="T42" s="199">
        <v>0</v>
      </c>
      <c r="U42" s="199">
        <v>7.42</v>
      </c>
      <c r="V42" s="199">
        <v>0.12</v>
      </c>
      <c r="W42" s="199">
        <v>0.38</v>
      </c>
      <c r="X42" s="199">
        <v>1.22</v>
      </c>
      <c r="Y42" s="199">
        <v>0</v>
      </c>
      <c r="Z42" s="199">
        <v>2.2999999999999998</v>
      </c>
      <c r="AA42" s="199">
        <v>0.57999999999999996</v>
      </c>
      <c r="AB42" s="199">
        <v>0</v>
      </c>
      <c r="AC42" s="199">
        <v>12.5</v>
      </c>
      <c r="AD42" s="199">
        <v>0</v>
      </c>
      <c r="AE42" s="199">
        <v>0</v>
      </c>
      <c r="AF42" s="199">
        <v>0</v>
      </c>
      <c r="AG42" s="199">
        <v>0</v>
      </c>
      <c r="AH42" s="199">
        <v>0</v>
      </c>
      <c r="AI42" s="199">
        <v>8.25</v>
      </c>
      <c r="AJ42" s="199">
        <v>0</v>
      </c>
      <c r="AK42" s="199">
        <v>0</v>
      </c>
      <c r="AL42" s="199">
        <v>0</v>
      </c>
      <c r="AM42" s="199">
        <v>0</v>
      </c>
      <c r="AN42" s="199">
        <v>0</v>
      </c>
      <c r="AO42" s="199">
        <v>74.760000000000005</v>
      </c>
      <c r="AP42" s="199">
        <v>0</v>
      </c>
    </row>
    <row r="43" spans="1:42">
      <c r="A43" t="s">
        <v>85</v>
      </c>
      <c r="B43" s="199">
        <v>0</v>
      </c>
      <c r="C43" s="199">
        <v>0</v>
      </c>
      <c r="D43" s="199">
        <v>1.07</v>
      </c>
      <c r="E43" s="199">
        <v>0</v>
      </c>
      <c r="F43" s="199">
        <v>1.38</v>
      </c>
      <c r="G43" s="199">
        <v>1.93</v>
      </c>
      <c r="H43" s="199">
        <v>0</v>
      </c>
      <c r="I43" s="199">
        <v>0</v>
      </c>
      <c r="J43" s="199">
        <v>0.42</v>
      </c>
      <c r="K43" s="199">
        <v>5.36</v>
      </c>
      <c r="L43" s="199">
        <v>2.0699999999999998</v>
      </c>
      <c r="M43" s="199">
        <v>0</v>
      </c>
      <c r="N43" s="199">
        <v>0.99</v>
      </c>
      <c r="O43" s="199">
        <v>0.82</v>
      </c>
      <c r="P43" s="199">
        <v>1.87</v>
      </c>
      <c r="Q43" s="199">
        <v>0.14000000000000001</v>
      </c>
      <c r="R43" s="199">
        <v>0.35</v>
      </c>
      <c r="S43" s="199">
        <v>0.22</v>
      </c>
      <c r="T43" s="199">
        <v>0</v>
      </c>
      <c r="U43" s="199">
        <v>7.42</v>
      </c>
      <c r="V43" s="199">
        <v>0.12</v>
      </c>
      <c r="W43" s="199">
        <v>0.38</v>
      </c>
      <c r="X43" s="199">
        <v>1.22</v>
      </c>
      <c r="Y43" s="199">
        <v>0</v>
      </c>
      <c r="Z43" s="199">
        <v>2.2999999999999998</v>
      </c>
      <c r="AA43" s="199">
        <v>0.57999999999999996</v>
      </c>
      <c r="AB43" s="199">
        <v>0</v>
      </c>
      <c r="AC43" s="199">
        <v>12.5</v>
      </c>
      <c r="AD43" s="199">
        <v>0</v>
      </c>
      <c r="AE43" s="199">
        <v>0</v>
      </c>
      <c r="AF43" s="199">
        <v>0</v>
      </c>
      <c r="AG43" s="199">
        <v>0</v>
      </c>
      <c r="AH43" s="199">
        <v>0</v>
      </c>
      <c r="AI43" s="199">
        <v>8.25</v>
      </c>
      <c r="AJ43" s="199">
        <v>0</v>
      </c>
      <c r="AK43" s="199">
        <v>0</v>
      </c>
      <c r="AL43" s="199">
        <v>0</v>
      </c>
      <c r="AM43" s="199">
        <v>0</v>
      </c>
      <c r="AN43" s="199">
        <v>0</v>
      </c>
      <c r="AO43" s="199">
        <v>89.76</v>
      </c>
      <c r="AP43" s="199">
        <v>0</v>
      </c>
    </row>
    <row r="44" spans="1:42">
      <c r="A44" t="s">
        <v>86</v>
      </c>
      <c r="B44" s="199">
        <v>0</v>
      </c>
      <c r="C44" s="199">
        <v>0</v>
      </c>
      <c r="D44" s="199">
        <v>1.07</v>
      </c>
      <c r="E44" s="199">
        <v>0</v>
      </c>
      <c r="F44" s="199">
        <v>1.38</v>
      </c>
      <c r="G44" s="199">
        <v>1.93</v>
      </c>
      <c r="H44" s="199">
        <v>0</v>
      </c>
      <c r="I44" s="199">
        <v>0</v>
      </c>
      <c r="J44" s="199">
        <v>0.42</v>
      </c>
      <c r="K44" s="199">
        <v>5.36</v>
      </c>
      <c r="L44" s="199">
        <v>2.0699999999999998</v>
      </c>
      <c r="M44" s="199">
        <v>0</v>
      </c>
      <c r="N44" s="199">
        <v>0.99</v>
      </c>
      <c r="O44" s="199">
        <v>0.82</v>
      </c>
      <c r="P44" s="199">
        <v>1.87</v>
      </c>
      <c r="Q44" s="199">
        <v>0.14000000000000001</v>
      </c>
      <c r="R44" s="199">
        <v>0.35</v>
      </c>
      <c r="S44" s="199">
        <v>0.22</v>
      </c>
      <c r="T44" s="199">
        <v>0</v>
      </c>
      <c r="U44" s="199">
        <v>7.42</v>
      </c>
      <c r="V44" s="199">
        <v>0.12</v>
      </c>
      <c r="W44" s="199">
        <v>0.38</v>
      </c>
      <c r="X44" s="199">
        <v>1.22</v>
      </c>
      <c r="Y44" s="199">
        <v>0</v>
      </c>
      <c r="Z44" s="199">
        <v>2.2999999999999998</v>
      </c>
      <c r="AA44" s="199">
        <v>0.57999999999999996</v>
      </c>
      <c r="AB44" s="199">
        <v>0</v>
      </c>
      <c r="AC44" s="199">
        <v>12.5</v>
      </c>
      <c r="AD44" s="199">
        <v>0</v>
      </c>
      <c r="AE44" s="199">
        <v>0</v>
      </c>
      <c r="AF44" s="199">
        <v>0</v>
      </c>
      <c r="AG44" s="199">
        <v>0</v>
      </c>
      <c r="AH44" s="199">
        <v>0</v>
      </c>
      <c r="AI44" s="199">
        <v>8.25</v>
      </c>
      <c r="AJ44" s="199">
        <v>0</v>
      </c>
      <c r="AK44" s="199">
        <v>0</v>
      </c>
      <c r="AL44" s="199">
        <v>0</v>
      </c>
      <c r="AM44" s="199">
        <v>0</v>
      </c>
      <c r="AN44" s="199">
        <v>0</v>
      </c>
      <c r="AO44" s="199">
        <v>89.76</v>
      </c>
      <c r="AP44" s="199">
        <v>0</v>
      </c>
    </row>
    <row r="45" spans="1:42">
      <c r="A45" t="s">
        <v>87</v>
      </c>
      <c r="B45" s="199">
        <v>0</v>
      </c>
      <c r="C45" s="199">
        <v>0</v>
      </c>
      <c r="D45" s="199">
        <v>1.07</v>
      </c>
      <c r="E45" s="199">
        <v>0</v>
      </c>
      <c r="F45" s="199">
        <v>1.38</v>
      </c>
      <c r="G45" s="199">
        <v>1.93</v>
      </c>
      <c r="H45" s="199">
        <v>0</v>
      </c>
      <c r="I45" s="199">
        <v>0</v>
      </c>
      <c r="J45" s="199">
        <v>0.42</v>
      </c>
      <c r="K45" s="199">
        <v>5.36</v>
      </c>
      <c r="L45" s="199">
        <v>2.0699999999999998</v>
      </c>
      <c r="M45" s="199">
        <v>0</v>
      </c>
      <c r="N45" s="199">
        <v>0.99</v>
      </c>
      <c r="O45" s="199">
        <v>0.82</v>
      </c>
      <c r="P45" s="199">
        <v>1.9</v>
      </c>
      <c r="Q45" s="199">
        <v>0.14000000000000001</v>
      </c>
      <c r="R45" s="199">
        <v>0.35</v>
      </c>
      <c r="S45" s="199">
        <v>0.22</v>
      </c>
      <c r="T45" s="199">
        <v>0</v>
      </c>
      <c r="U45" s="199">
        <v>7.42</v>
      </c>
      <c r="V45" s="199">
        <v>0.12</v>
      </c>
      <c r="W45" s="199">
        <v>0.38</v>
      </c>
      <c r="X45" s="199">
        <v>1.22</v>
      </c>
      <c r="Y45" s="199">
        <v>0</v>
      </c>
      <c r="Z45" s="199">
        <v>2.2999999999999998</v>
      </c>
      <c r="AA45" s="199">
        <v>0.57999999999999996</v>
      </c>
      <c r="AB45" s="199">
        <v>0</v>
      </c>
      <c r="AC45" s="199">
        <v>12.5</v>
      </c>
      <c r="AD45" s="199">
        <v>0</v>
      </c>
      <c r="AE45" s="199">
        <v>0</v>
      </c>
      <c r="AF45" s="199">
        <v>0</v>
      </c>
      <c r="AG45" s="199">
        <v>0</v>
      </c>
      <c r="AH45" s="199">
        <v>0</v>
      </c>
      <c r="AI45" s="199">
        <v>8.25</v>
      </c>
      <c r="AJ45" s="199">
        <v>0</v>
      </c>
      <c r="AK45" s="199">
        <v>0</v>
      </c>
      <c r="AL45" s="199">
        <v>0</v>
      </c>
      <c r="AM45" s="199">
        <v>0</v>
      </c>
      <c r="AN45" s="199">
        <v>0</v>
      </c>
      <c r="AO45" s="199">
        <v>89.76</v>
      </c>
      <c r="AP45" s="199">
        <v>0</v>
      </c>
    </row>
    <row r="46" spans="1:42">
      <c r="A46" t="s">
        <v>88</v>
      </c>
      <c r="B46" s="199">
        <v>0</v>
      </c>
      <c r="C46" s="199">
        <v>0</v>
      </c>
      <c r="D46" s="199">
        <v>1.07</v>
      </c>
      <c r="E46" s="199">
        <v>0</v>
      </c>
      <c r="F46" s="199">
        <v>1.38</v>
      </c>
      <c r="G46" s="199">
        <v>1.93</v>
      </c>
      <c r="H46" s="199">
        <v>0</v>
      </c>
      <c r="I46" s="199">
        <v>0</v>
      </c>
      <c r="J46" s="199">
        <v>0.42</v>
      </c>
      <c r="K46" s="199">
        <v>5.36</v>
      </c>
      <c r="L46" s="199">
        <v>2.0699999999999998</v>
      </c>
      <c r="M46" s="199">
        <v>0</v>
      </c>
      <c r="N46" s="199">
        <v>0.99</v>
      </c>
      <c r="O46" s="199">
        <v>0.82</v>
      </c>
      <c r="P46" s="199">
        <v>1.9</v>
      </c>
      <c r="Q46" s="199">
        <v>0.14000000000000001</v>
      </c>
      <c r="R46" s="199">
        <v>0.35</v>
      </c>
      <c r="S46" s="199">
        <v>0.22</v>
      </c>
      <c r="T46" s="199">
        <v>0</v>
      </c>
      <c r="U46" s="199">
        <v>7.42</v>
      </c>
      <c r="V46" s="199">
        <v>0.12</v>
      </c>
      <c r="W46" s="199">
        <v>0.38</v>
      </c>
      <c r="X46" s="199">
        <v>1.22</v>
      </c>
      <c r="Y46" s="199">
        <v>0</v>
      </c>
      <c r="Z46" s="199">
        <v>2.2999999999999998</v>
      </c>
      <c r="AA46" s="199">
        <v>0.57999999999999996</v>
      </c>
      <c r="AB46" s="199">
        <v>0</v>
      </c>
      <c r="AC46" s="199">
        <v>12.5</v>
      </c>
      <c r="AD46" s="199">
        <v>0</v>
      </c>
      <c r="AE46" s="199">
        <v>0</v>
      </c>
      <c r="AF46" s="199">
        <v>0</v>
      </c>
      <c r="AG46" s="199">
        <v>0</v>
      </c>
      <c r="AH46" s="199">
        <v>0</v>
      </c>
      <c r="AI46" s="199">
        <v>8.25</v>
      </c>
      <c r="AJ46" s="199">
        <v>0</v>
      </c>
      <c r="AK46" s="199">
        <v>0</v>
      </c>
      <c r="AL46" s="199">
        <v>0</v>
      </c>
      <c r="AM46" s="199">
        <v>0</v>
      </c>
      <c r="AN46" s="199">
        <v>0</v>
      </c>
      <c r="AO46" s="199">
        <v>104.76</v>
      </c>
      <c r="AP46" s="199">
        <v>0</v>
      </c>
    </row>
    <row r="47" spans="1:42">
      <c r="A47" t="s">
        <v>89</v>
      </c>
      <c r="B47" s="199">
        <v>0</v>
      </c>
      <c r="C47" s="199">
        <v>0</v>
      </c>
      <c r="D47" s="199">
        <v>1.07</v>
      </c>
      <c r="E47" s="199">
        <v>0</v>
      </c>
      <c r="F47" s="199">
        <v>1.38</v>
      </c>
      <c r="G47" s="199">
        <v>1.93</v>
      </c>
      <c r="H47" s="199">
        <v>0</v>
      </c>
      <c r="I47" s="199">
        <v>0</v>
      </c>
      <c r="J47" s="199">
        <v>0.42</v>
      </c>
      <c r="K47" s="199">
        <v>5.36</v>
      </c>
      <c r="L47" s="199">
        <v>2.0699999999999998</v>
      </c>
      <c r="M47" s="199">
        <v>0</v>
      </c>
      <c r="N47" s="199">
        <v>0.99</v>
      </c>
      <c r="O47" s="199">
        <v>0.82</v>
      </c>
      <c r="P47" s="199">
        <v>1.9</v>
      </c>
      <c r="Q47" s="199">
        <v>0.14000000000000001</v>
      </c>
      <c r="R47" s="199">
        <v>0.35</v>
      </c>
      <c r="S47" s="199">
        <v>0.22</v>
      </c>
      <c r="T47" s="199">
        <v>0</v>
      </c>
      <c r="U47" s="199">
        <v>7.42</v>
      </c>
      <c r="V47" s="199">
        <v>0.12</v>
      </c>
      <c r="W47" s="199">
        <v>0.38</v>
      </c>
      <c r="X47" s="199">
        <v>1.22</v>
      </c>
      <c r="Y47" s="199">
        <v>0</v>
      </c>
      <c r="Z47" s="199">
        <v>2.2999999999999998</v>
      </c>
      <c r="AA47" s="199">
        <v>0.57999999999999996</v>
      </c>
      <c r="AB47" s="199">
        <v>0</v>
      </c>
      <c r="AC47" s="199">
        <v>12.5</v>
      </c>
      <c r="AD47" s="199">
        <v>0</v>
      </c>
      <c r="AE47" s="199">
        <v>0</v>
      </c>
      <c r="AF47" s="199">
        <v>0</v>
      </c>
      <c r="AG47" s="199">
        <v>0</v>
      </c>
      <c r="AH47" s="199">
        <v>0</v>
      </c>
      <c r="AI47" s="199">
        <v>8.25</v>
      </c>
      <c r="AJ47" s="199">
        <v>0</v>
      </c>
      <c r="AK47" s="199">
        <v>0</v>
      </c>
      <c r="AL47" s="199">
        <v>0</v>
      </c>
      <c r="AM47" s="199">
        <v>0</v>
      </c>
      <c r="AN47" s="199">
        <v>0</v>
      </c>
      <c r="AO47" s="199">
        <v>104.76</v>
      </c>
      <c r="AP47" s="199">
        <v>0</v>
      </c>
    </row>
    <row r="48" spans="1:42">
      <c r="A48" t="s">
        <v>90</v>
      </c>
      <c r="B48" s="199">
        <v>0</v>
      </c>
      <c r="C48" s="199">
        <v>0</v>
      </c>
      <c r="D48" s="199">
        <v>1.07</v>
      </c>
      <c r="E48" s="199">
        <v>0</v>
      </c>
      <c r="F48" s="199">
        <v>1.38</v>
      </c>
      <c r="G48" s="199">
        <v>1.93</v>
      </c>
      <c r="H48" s="199">
        <v>0</v>
      </c>
      <c r="I48" s="199">
        <v>0</v>
      </c>
      <c r="J48" s="199">
        <v>0.42</v>
      </c>
      <c r="K48" s="199">
        <v>5.36</v>
      </c>
      <c r="L48" s="199">
        <v>2.0699999999999998</v>
      </c>
      <c r="M48" s="199">
        <v>0</v>
      </c>
      <c r="N48" s="199">
        <v>0.99</v>
      </c>
      <c r="O48" s="199">
        <v>0.82</v>
      </c>
      <c r="P48" s="199">
        <v>1.9</v>
      </c>
      <c r="Q48" s="199">
        <v>0.14000000000000001</v>
      </c>
      <c r="R48" s="199">
        <v>0.35</v>
      </c>
      <c r="S48" s="199">
        <v>0.22</v>
      </c>
      <c r="T48" s="199">
        <v>0</v>
      </c>
      <c r="U48" s="199">
        <v>7.42</v>
      </c>
      <c r="V48" s="199">
        <v>0.12</v>
      </c>
      <c r="W48" s="199">
        <v>0.38</v>
      </c>
      <c r="X48" s="199">
        <v>1.22</v>
      </c>
      <c r="Y48" s="199">
        <v>0</v>
      </c>
      <c r="Z48" s="199">
        <v>2.2999999999999998</v>
      </c>
      <c r="AA48" s="199">
        <v>0.57999999999999996</v>
      </c>
      <c r="AB48" s="199">
        <v>0</v>
      </c>
      <c r="AC48" s="199">
        <v>14.12</v>
      </c>
      <c r="AD48" s="199">
        <v>0</v>
      </c>
      <c r="AE48" s="199">
        <v>0</v>
      </c>
      <c r="AF48" s="199">
        <v>0</v>
      </c>
      <c r="AG48" s="199">
        <v>0</v>
      </c>
      <c r="AH48" s="199">
        <v>0</v>
      </c>
      <c r="AI48" s="199">
        <v>8.25</v>
      </c>
      <c r="AJ48" s="199">
        <v>0</v>
      </c>
      <c r="AK48" s="199">
        <v>0</v>
      </c>
      <c r="AL48" s="199">
        <v>0</v>
      </c>
      <c r="AM48" s="199">
        <v>0</v>
      </c>
      <c r="AN48" s="199">
        <v>0</v>
      </c>
      <c r="AO48" s="199">
        <v>104.76</v>
      </c>
      <c r="AP48" s="199">
        <v>0</v>
      </c>
    </row>
    <row r="49" spans="1:42">
      <c r="A49" t="s">
        <v>91</v>
      </c>
      <c r="B49" s="199">
        <v>0</v>
      </c>
      <c r="C49" s="199">
        <v>0</v>
      </c>
      <c r="D49" s="199">
        <v>1.07</v>
      </c>
      <c r="E49" s="199">
        <v>0</v>
      </c>
      <c r="F49" s="199">
        <v>1.38</v>
      </c>
      <c r="G49" s="199">
        <v>1.93</v>
      </c>
      <c r="H49" s="199">
        <v>0</v>
      </c>
      <c r="I49" s="199">
        <v>0</v>
      </c>
      <c r="J49" s="199">
        <v>0.42</v>
      </c>
      <c r="K49" s="199">
        <v>5.36</v>
      </c>
      <c r="L49" s="199">
        <v>2.0699999999999998</v>
      </c>
      <c r="M49" s="199">
        <v>0</v>
      </c>
      <c r="N49" s="199">
        <v>0.99</v>
      </c>
      <c r="O49" s="199">
        <v>0.82</v>
      </c>
      <c r="P49" s="199">
        <v>1.92</v>
      </c>
      <c r="Q49" s="199">
        <v>0.14000000000000001</v>
      </c>
      <c r="R49" s="199">
        <v>0.35</v>
      </c>
      <c r="S49" s="199">
        <v>0.22</v>
      </c>
      <c r="T49" s="199">
        <v>0</v>
      </c>
      <c r="U49" s="199">
        <v>7.42</v>
      </c>
      <c r="V49" s="199">
        <v>0.12</v>
      </c>
      <c r="W49" s="199">
        <v>0.38</v>
      </c>
      <c r="X49" s="199">
        <v>1.22</v>
      </c>
      <c r="Y49" s="199">
        <v>0</v>
      </c>
      <c r="Z49" s="199">
        <v>2.2999999999999998</v>
      </c>
      <c r="AA49" s="199">
        <v>0.57999999999999996</v>
      </c>
      <c r="AB49" s="199">
        <v>0</v>
      </c>
      <c r="AC49" s="199">
        <v>14.12</v>
      </c>
      <c r="AD49" s="199">
        <v>0</v>
      </c>
      <c r="AE49" s="199">
        <v>0</v>
      </c>
      <c r="AF49" s="199">
        <v>0</v>
      </c>
      <c r="AG49" s="199">
        <v>0</v>
      </c>
      <c r="AH49" s="199">
        <v>0</v>
      </c>
      <c r="AI49" s="199">
        <v>8.25</v>
      </c>
      <c r="AJ49" s="199">
        <v>0</v>
      </c>
      <c r="AK49" s="199">
        <v>0</v>
      </c>
      <c r="AL49" s="199">
        <v>0</v>
      </c>
      <c r="AM49" s="199">
        <v>0</v>
      </c>
      <c r="AN49" s="199">
        <v>0</v>
      </c>
      <c r="AO49" s="199">
        <v>79.760000000000005</v>
      </c>
      <c r="AP49" s="199">
        <v>0</v>
      </c>
    </row>
    <row r="50" spans="1:42">
      <c r="A50" t="s">
        <v>92</v>
      </c>
      <c r="B50" s="199">
        <v>0</v>
      </c>
      <c r="C50" s="199">
        <v>0</v>
      </c>
      <c r="D50" s="199">
        <v>1.07</v>
      </c>
      <c r="E50" s="199">
        <v>0</v>
      </c>
      <c r="F50" s="199">
        <v>1.38</v>
      </c>
      <c r="G50" s="199">
        <v>1.93</v>
      </c>
      <c r="H50" s="199">
        <v>0</v>
      </c>
      <c r="I50" s="199">
        <v>0</v>
      </c>
      <c r="J50" s="199">
        <v>0.42</v>
      </c>
      <c r="K50" s="199">
        <v>5.36</v>
      </c>
      <c r="L50" s="199">
        <v>2.0699999999999998</v>
      </c>
      <c r="M50" s="199">
        <v>0</v>
      </c>
      <c r="N50" s="199">
        <v>0.99</v>
      </c>
      <c r="O50" s="199">
        <v>0.82</v>
      </c>
      <c r="P50" s="199">
        <v>1.92</v>
      </c>
      <c r="Q50" s="199">
        <v>0.14000000000000001</v>
      </c>
      <c r="R50" s="199">
        <v>0.35</v>
      </c>
      <c r="S50" s="199">
        <v>0.22</v>
      </c>
      <c r="T50" s="199">
        <v>0</v>
      </c>
      <c r="U50" s="199">
        <v>7.42</v>
      </c>
      <c r="V50" s="199">
        <v>0.12</v>
      </c>
      <c r="W50" s="199">
        <v>0.38</v>
      </c>
      <c r="X50" s="199">
        <v>1.22</v>
      </c>
      <c r="Y50" s="199">
        <v>0</v>
      </c>
      <c r="Z50" s="199">
        <v>2.2999999999999998</v>
      </c>
      <c r="AA50" s="199">
        <v>0.57999999999999996</v>
      </c>
      <c r="AB50" s="199">
        <v>0</v>
      </c>
      <c r="AC50" s="199">
        <v>14.12</v>
      </c>
      <c r="AD50" s="199">
        <v>0</v>
      </c>
      <c r="AE50" s="199">
        <v>0</v>
      </c>
      <c r="AF50" s="199">
        <v>0</v>
      </c>
      <c r="AG50" s="199">
        <v>0</v>
      </c>
      <c r="AH50" s="199">
        <v>0</v>
      </c>
      <c r="AI50" s="199">
        <v>8.25</v>
      </c>
      <c r="AJ50" s="199">
        <v>0</v>
      </c>
      <c r="AK50" s="199">
        <v>0</v>
      </c>
      <c r="AL50" s="199">
        <v>0</v>
      </c>
      <c r="AM50" s="199">
        <v>0</v>
      </c>
      <c r="AN50" s="199">
        <v>0</v>
      </c>
      <c r="AO50" s="199">
        <v>79.760000000000005</v>
      </c>
      <c r="AP50" s="199">
        <v>0</v>
      </c>
    </row>
    <row r="51" spans="1:42">
      <c r="A51" t="s">
        <v>93</v>
      </c>
      <c r="B51" s="199">
        <v>0</v>
      </c>
      <c r="C51" s="199">
        <v>0</v>
      </c>
      <c r="D51" s="199">
        <v>1.07</v>
      </c>
      <c r="E51" s="199">
        <v>0</v>
      </c>
      <c r="F51" s="199">
        <v>1.38</v>
      </c>
      <c r="G51" s="199">
        <v>1.93</v>
      </c>
      <c r="H51" s="199">
        <v>0</v>
      </c>
      <c r="I51" s="199">
        <v>0</v>
      </c>
      <c r="J51" s="199">
        <v>0.42</v>
      </c>
      <c r="K51" s="199">
        <v>5.36</v>
      </c>
      <c r="L51" s="199">
        <v>2.0699999999999998</v>
      </c>
      <c r="M51" s="199">
        <v>0</v>
      </c>
      <c r="N51" s="199">
        <v>0.99</v>
      </c>
      <c r="O51" s="199">
        <v>0.82</v>
      </c>
      <c r="P51" s="199">
        <v>1.92</v>
      </c>
      <c r="Q51" s="199">
        <v>0.14000000000000001</v>
      </c>
      <c r="R51" s="199">
        <v>0.35</v>
      </c>
      <c r="S51" s="199">
        <v>0.22</v>
      </c>
      <c r="T51" s="199">
        <v>0</v>
      </c>
      <c r="U51" s="199">
        <v>7.42</v>
      </c>
      <c r="V51" s="199">
        <v>0.12</v>
      </c>
      <c r="W51" s="199">
        <v>0.38</v>
      </c>
      <c r="X51" s="199">
        <v>1.22</v>
      </c>
      <c r="Y51" s="199">
        <v>0</v>
      </c>
      <c r="Z51" s="199">
        <v>2.2999999999999998</v>
      </c>
      <c r="AA51" s="199">
        <v>0.57999999999999996</v>
      </c>
      <c r="AB51" s="199">
        <v>0</v>
      </c>
      <c r="AC51" s="199">
        <v>14.12</v>
      </c>
      <c r="AD51" s="199">
        <v>0</v>
      </c>
      <c r="AE51" s="199">
        <v>0</v>
      </c>
      <c r="AF51" s="199">
        <v>0</v>
      </c>
      <c r="AG51" s="199">
        <v>0</v>
      </c>
      <c r="AH51" s="199">
        <v>0</v>
      </c>
      <c r="AI51" s="199">
        <v>8.25</v>
      </c>
      <c r="AJ51" s="199">
        <v>0</v>
      </c>
      <c r="AK51" s="199">
        <v>0</v>
      </c>
      <c r="AL51" s="199">
        <v>0</v>
      </c>
      <c r="AM51" s="199">
        <v>0</v>
      </c>
      <c r="AN51" s="199">
        <v>0</v>
      </c>
      <c r="AO51" s="199">
        <v>73.52</v>
      </c>
      <c r="AP51" s="199">
        <v>0</v>
      </c>
    </row>
    <row r="52" spans="1:42">
      <c r="A52" t="s">
        <v>94</v>
      </c>
      <c r="B52" s="199">
        <v>0</v>
      </c>
      <c r="C52" s="199">
        <v>0</v>
      </c>
      <c r="D52" s="199">
        <v>1.07</v>
      </c>
      <c r="E52" s="199">
        <v>0</v>
      </c>
      <c r="F52" s="199">
        <v>1.38</v>
      </c>
      <c r="G52" s="199">
        <v>1.93</v>
      </c>
      <c r="H52" s="199">
        <v>0</v>
      </c>
      <c r="I52" s="199">
        <v>0</v>
      </c>
      <c r="J52" s="199">
        <v>0.42</v>
      </c>
      <c r="K52" s="199">
        <v>5.36</v>
      </c>
      <c r="L52" s="199">
        <v>2.0699999999999998</v>
      </c>
      <c r="M52" s="199">
        <v>0</v>
      </c>
      <c r="N52" s="199">
        <v>0.99</v>
      </c>
      <c r="O52" s="199">
        <v>0.82</v>
      </c>
      <c r="P52" s="199">
        <v>1.92</v>
      </c>
      <c r="Q52" s="199">
        <v>0.14000000000000001</v>
      </c>
      <c r="R52" s="199">
        <v>0.35</v>
      </c>
      <c r="S52" s="199">
        <v>0.22</v>
      </c>
      <c r="T52" s="199">
        <v>0</v>
      </c>
      <c r="U52" s="199">
        <v>7.42</v>
      </c>
      <c r="V52" s="199">
        <v>0.12</v>
      </c>
      <c r="W52" s="199">
        <v>0.38</v>
      </c>
      <c r="X52" s="199">
        <v>1.22</v>
      </c>
      <c r="Y52" s="199">
        <v>0</v>
      </c>
      <c r="Z52" s="199">
        <v>2.2999999999999998</v>
      </c>
      <c r="AA52" s="199">
        <v>0.57999999999999996</v>
      </c>
      <c r="AB52" s="199">
        <v>0</v>
      </c>
      <c r="AC52" s="199">
        <v>14.12</v>
      </c>
      <c r="AD52" s="199">
        <v>0</v>
      </c>
      <c r="AE52" s="199">
        <v>0</v>
      </c>
      <c r="AF52" s="199">
        <v>0</v>
      </c>
      <c r="AG52" s="199">
        <v>0</v>
      </c>
      <c r="AH52" s="199">
        <v>0</v>
      </c>
      <c r="AI52" s="199">
        <v>8.25</v>
      </c>
      <c r="AJ52" s="199">
        <v>0</v>
      </c>
      <c r="AK52" s="199">
        <v>0</v>
      </c>
      <c r="AL52" s="199">
        <v>0</v>
      </c>
      <c r="AM52" s="199">
        <v>0</v>
      </c>
      <c r="AN52" s="199">
        <v>0</v>
      </c>
      <c r="AO52" s="199">
        <v>73.52</v>
      </c>
      <c r="AP52" s="199">
        <v>0</v>
      </c>
    </row>
    <row r="53" spans="1:42">
      <c r="A53" t="s">
        <v>95</v>
      </c>
      <c r="B53" s="199">
        <v>0</v>
      </c>
      <c r="C53" s="199">
        <v>0</v>
      </c>
      <c r="D53" s="199">
        <v>1.07</v>
      </c>
      <c r="E53" s="199">
        <v>0</v>
      </c>
      <c r="F53" s="199">
        <v>1.38</v>
      </c>
      <c r="G53" s="199">
        <v>1.93</v>
      </c>
      <c r="H53" s="199">
        <v>0</v>
      </c>
      <c r="I53" s="199">
        <v>0</v>
      </c>
      <c r="J53" s="199">
        <v>0.42</v>
      </c>
      <c r="K53" s="199">
        <v>5.36</v>
      </c>
      <c r="L53" s="199">
        <v>2.0699999999999998</v>
      </c>
      <c r="M53" s="199">
        <v>0</v>
      </c>
      <c r="N53" s="199">
        <v>0.99</v>
      </c>
      <c r="O53" s="199">
        <v>0.82</v>
      </c>
      <c r="P53" s="199">
        <v>1.92</v>
      </c>
      <c r="Q53" s="199">
        <v>0.14000000000000001</v>
      </c>
      <c r="R53" s="199">
        <v>0.35</v>
      </c>
      <c r="S53" s="199">
        <v>0.22</v>
      </c>
      <c r="T53" s="199">
        <v>0</v>
      </c>
      <c r="U53" s="199">
        <v>7.42</v>
      </c>
      <c r="V53" s="199">
        <v>0.12</v>
      </c>
      <c r="W53" s="199">
        <v>0.38</v>
      </c>
      <c r="X53" s="199">
        <v>1.22</v>
      </c>
      <c r="Y53" s="199">
        <v>0</v>
      </c>
      <c r="Z53" s="199">
        <v>2.2999999999999998</v>
      </c>
      <c r="AA53" s="199">
        <v>0.57999999999999996</v>
      </c>
      <c r="AB53" s="199">
        <v>0</v>
      </c>
      <c r="AC53" s="199">
        <v>14.12</v>
      </c>
      <c r="AD53" s="199">
        <v>0</v>
      </c>
      <c r="AE53" s="199">
        <v>0</v>
      </c>
      <c r="AF53" s="199">
        <v>0</v>
      </c>
      <c r="AG53" s="199">
        <v>0</v>
      </c>
      <c r="AH53" s="199">
        <v>0</v>
      </c>
      <c r="AI53" s="199">
        <v>8.25</v>
      </c>
      <c r="AJ53" s="199">
        <v>0</v>
      </c>
      <c r="AK53" s="199">
        <v>0</v>
      </c>
      <c r="AL53" s="199">
        <v>0</v>
      </c>
      <c r="AM53" s="199">
        <v>0</v>
      </c>
      <c r="AN53" s="199">
        <v>0</v>
      </c>
      <c r="AO53" s="199">
        <v>73.52</v>
      </c>
      <c r="AP53" s="199">
        <v>0</v>
      </c>
    </row>
    <row r="54" spans="1:42">
      <c r="A54" t="s">
        <v>96</v>
      </c>
      <c r="B54" s="199">
        <v>0</v>
      </c>
      <c r="C54" s="199">
        <v>0</v>
      </c>
      <c r="D54" s="199">
        <v>1.07</v>
      </c>
      <c r="E54" s="199">
        <v>0</v>
      </c>
      <c r="F54" s="199">
        <v>1.38</v>
      </c>
      <c r="G54" s="199">
        <v>1.93</v>
      </c>
      <c r="H54" s="199">
        <v>0</v>
      </c>
      <c r="I54" s="199">
        <v>0</v>
      </c>
      <c r="J54" s="199">
        <v>0.42</v>
      </c>
      <c r="K54" s="199">
        <v>5.36</v>
      </c>
      <c r="L54" s="199">
        <v>2.0699999999999998</v>
      </c>
      <c r="M54" s="199">
        <v>0</v>
      </c>
      <c r="N54" s="199">
        <v>0.99</v>
      </c>
      <c r="O54" s="199">
        <v>0.82</v>
      </c>
      <c r="P54" s="199">
        <v>1.92</v>
      </c>
      <c r="Q54" s="199">
        <v>0.14000000000000001</v>
      </c>
      <c r="R54" s="199">
        <v>0.35</v>
      </c>
      <c r="S54" s="199">
        <v>0.22</v>
      </c>
      <c r="T54" s="199">
        <v>0</v>
      </c>
      <c r="U54" s="199">
        <v>7.42</v>
      </c>
      <c r="V54" s="199">
        <v>0.12</v>
      </c>
      <c r="W54" s="199">
        <v>0.38</v>
      </c>
      <c r="X54" s="199">
        <v>1.22</v>
      </c>
      <c r="Y54" s="199">
        <v>0</v>
      </c>
      <c r="Z54" s="199">
        <v>2.2999999999999998</v>
      </c>
      <c r="AA54" s="199">
        <v>0.57999999999999996</v>
      </c>
      <c r="AB54" s="199">
        <v>0</v>
      </c>
      <c r="AC54" s="199">
        <v>14.12</v>
      </c>
      <c r="AD54" s="199">
        <v>0</v>
      </c>
      <c r="AE54" s="199">
        <v>0</v>
      </c>
      <c r="AF54" s="199">
        <v>0</v>
      </c>
      <c r="AG54" s="199">
        <v>0</v>
      </c>
      <c r="AH54" s="199">
        <v>0</v>
      </c>
      <c r="AI54" s="199">
        <v>8.25</v>
      </c>
      <c r="AJ54" s="199">
        <v>0</v>
      </c>
      <c r="AK54" s="199">
        <v>0</v>
      </c>
      <c r="AL54" s="199">
        <v>0</v>
      </c>
      <c r="AM54" s="199">
        <v>0</v>
      </c>
      <c r="AN54" s="199">
        <v>0</v>
      </c>
      <c r="AO54" s="199">
        <v>73.52</v>
      </c>
      <c r="AP54" s="199">
        <v>0</v>
      </c>
    </row>
    <row r="55" spans="1:42">
      <c r="A55" t="s">
        <v>97</v>
      </c>
      <c r="B55" s="199">
        <v>0</v>
      </c>
      <c r="C55" s="199">
        <v>0</v>
      </c>
      <c r="D55" s="199">
        <v>1.07</v>
      </c>
      <c r="E55" s="199">
        <v>0</v>
      </c>
      <c r="F55" s="199">
        <v>1.38</v>
      </c>
      <c r="G55" s="199">
        <v>1.93</v>
      </c>
      <c r="H55" s="199">
        <v>0</v>
      </c>
      <c r="I55" s="199">
        <v>0</v>
      </c>
      <c r="J55" s="199">
        <v>0.42</v>
      </c>
      <c r="K55" s="199">
        <v>5.36</v>
      </c>
      <c r="L55" s="199">
        <v>2.0699999999999998</v>
      </c>
      <c r="M55" s="199">
        <v>0</v>
      </c>
      <c r="N55" s="199">
        <v>0.99</v>
      </c>
      <c r="O55" s="199">
        <v>0.82</v>
      </c>
      <c r="P55" s="199">
        <v>1.92</v>
      </c>
      <c r="Q55" s="199">
        <v>0.14000000000000001</v>
      </c>
      <c r="R55" s="199">
        <v>0.35</v>
      </c>
      <c r="S55" s="199">
        <v>0.22</v>
      </c>
      <c r="T55" s="199">
        <v>0</v>
      </c>
      <c r="U55" s="199">
        <v>7.42</v>
      </c>
      <c r="V55" s="199">
        <v>0.12</v>
      </c>
      <c r="W55" s="199">
        <v>0.38</v>
      </c>
      <c r="X55" s="199">
        <v>1.22</v>
      </c>
      <c r="Y55" s="199">
        <v>0</v>
      </c>
      <c r="Z55" s="199">
        <v>2.2999999999999998</v>
      </c>
      <c r="AA55" s="199">
        <v>0.57999999999999996</v>
      </c>
      <c r="AB55" s="199">
        <v>0</v>
      </c>
      <c r="AC55" s="199">
        <v>14.12</v>
      </c>
      <c r="AD55" s="199">
        <v>0</v>
      </c>
      <c r="AE55" s="199">
        <v>0</v>
      </c>
      <c r="AF55" s="199">
        <v>0</v>
      </c>
      <c r="AG55" s="199">
        <v>0</v>
      </c>
      <c r="AH55" s="199">
        <v>0</v>
      </c>
      <c r="AI55" s="199">
        <v>8.25</v>
      </c>
      <c r="AJ55" s="199">
        <v>0</v>
      </c>
      <c r="AK55" s="199">
        <v>0</v>
      </c>
      <c r="AL55" s="199">
        <v>0</v>
      </c>
      <c r="AM55" s="199">
        <v>0</v>
      </c>
      <c r="AN55" s="199">
        <v>0</v>
      </c>
      <c r="AO55" s="199">
        <v>73.52</v>
      </c>
      <c r="AP55" s="199">
        <v>0</v>
      </c>
    </row>
    <row r="56" spans="1:42">
      <c r="A56" t="s">
        <v>98</v>
      </c>
      <c r="B56" s="199">
        <v>0</v>
      </c>
      <c r="C56" s="199">
        <v>0</v>
      </c>
      <c r="D56" s="199">
        <v>1.07</v>
      </c>
      <c r="E56" s="199">
        <v>0</v>
      </c>
      <c r="F56" s="199">
        <v>1.38</v>
      </c>
      <c r="G56" s="199">
        <v>1.93</v>
      </c>
      <c r="H56" s="199">
        <v>0</v>
      </c>
      <c r="I56" s="199">
        <v>0</v>
      </c>
      <c r="J56" s="199">
        <v>0.42</v>
      </c>
      <c r="K56" s="199">
        <v>5.36</v>
      </c>
      <c r="L56" s="199">
        <v>2.0699999999999998</v>
      </c>
      <c r="M56" s="199">
        <v>0</v>
      </c>
      <c r="N56" s="199">
        <v>0.99</v>
      </c>
      <c r="O56" s="199">
        <v>0.82</v>
      </c>
      <c r="P56" s="199">
        <v>1.92</v>
      </c>
      <c r="Q56" s="199">
        <v>0.14000000000000001</v>
      </c>
      <c r="R56" s="199">
        <v>0.35</v>
      </c>
      <c r="S56" s="199">
        <v>0.22</v>
      </c>
      <c r="T56" s="199">
        <v>0</v>
      </c>
      <c r="U56" s="199">
        <v>7.42</v>
      </c>
      <c r="V56" s="199">
        <v>0.12</v>
      </c>
      <c r="W56" s="199">
        <v>0.38</v>
      </c>
      <c r="X56" s="199">
        <v>1.22</v>
      </c>
      <c r="Y56" s="199">
        <v>0</v>
      </c>
      <c r="Z56" s="199">
        <v>2.2999999999999998</v>
      </c>
      <c r="AA56" s="199">
        <v>0.57999999999999996</v>
      </c>
      <c r="AB56" s="199">
        <v>0</v>
      </c>
      <c r="AC56" s="199">
        <v>14.12</v>
      </c>
      <c r="AD56" s="199">
        <v>0</v>
      </c>
      <c r="AE56" s="199">
        <v>0</v>
      </c>
      <c r="AF56" s="199">
        <v>0</v>
      </c>
      <c r="AG56" s="199">
        <v>0</v>
      </c>
      <c r="AH56" s="199">
        <v>0</v>
      </c>
      <c r="AI56" s="199">
        <v>8.25</v>
      </c>
      <c r="AJ56" s="199">
        <v>0</v>
      </c>
      <c r="AK56" s="199">
        <v>0</v>
      </c>
      <c r="AL56" s="199">
        <v>0</v>
      </c>
      <c r="AM56" s="199">
        <v>0</v>
      </c>
      <c r="AN56" s="199">
        <v>0</v>
      </c>
      <c r="AO56" s="199">
        <v>73.52</v>
      </c>
      <c r="AP56" s="199">
        <v>0</v>
      </c>
    </row>
    <row r="57" spans="1:42">
      <c r="A57" t="s">
        <v>99</v>
      </c>
      <c r="B57" s="199">
        <v>0</v>
      </c>
      <c r="C57" s="199">
        <v>0</v>
      </c>
      <c r="D57" s="199">
        <v>1.07</v>
      </c>
      <c r="E57" s="199">
        <v>0</v>
      </c>
      <c r="F57" s="199">
        <v>1.38</v>
      </c>
      <c r="G57" s="199">
        <v>1.93</v>
      </c>
      <c r="H57" s="199">
        <v>0</v>
      </c>
      <c r="I57" s="199">
        <v>0</v>
      </c>
      <c r="J57" s="199">
        <v>0.42</v>
      </c>
      <c r="K57" s="199">
        <v>5.36</v>
      </c>
      <c r="L57" s="199">
        <v>2.0699999999999998</v>
      </c>
      <c r="M57" s="199">
        <v>0</v>
      </c>
      <c r="N57" s="199">
        <v>0.99</v>
      </c>
      <c r="O57" s="199">
        <v>0.82</v>
      </c>
      <c r="P57" s="199">
        <v>1.93</v>
      </c>
      <c r="Q57" s="199">
        <v>0.14000000000000001</v>
      </c>
      <c r="R57" s="199">
        <v>0.35</v>
      </c>
      <c r="S57" s="199">
        <v>0.22</v>
      </c>
      <c r="T57" s="199">
        <v>0</v>
      </c>
      <c r="U57" s="199">
        <v>7.42</v>
      </c>
      <c r="V57" s="199">
        <v>0.12</v>
      </c>
      <c r="W57" s="199">
        <v>0.38</v>
      </c>
      <c r="X57" s="199">
        <v>1.22</v>
      </c>
      <c r="Y57" s="199">
        <v>0</v>
      </c>
      <c r="Z57" s="199">
        <v>2.2999999999999998</v>
      </c>
      <c r="AA57" s="199">
        <v>0.57999999999999996</v>
      </c>
      <c r="AB57" s="199">
        <v>0</v>
      </c>
      <c r="AC57" s="199">
        <v>14.12</v>
      </c>
      <c r="AD57" s="199">
        <v>0</v>
      </c>
      <c r="AE57" s="199">
        <v>0</v>
      </c>
      <c r="AF57" s="199">
        <v>0</v>
      </c>
      <c r="AG57" s="199">
        <v>0</v>
      </c>
      <c r="AH57" s="199">
        <v>0</v>
      </c>
      <c r="AI57" s="199">
        <v>8.25</v>
      </c>
      <c r="AJ57" s="199">
        <v>0</v>
      </c>
      <c r="AK57" s="199">
        <v>0</v>
      </c>
      <c r="AL57" s="199">
        <v>0</v>
      </c>
      <c r="AM57" s="199">
        <v>0</v>
      </c>
      <c r="AN57" s="199">
        <v>0</v>
      </c>
      <c r="AO57" s="199">
        <v>73.52</v>
      </c>
      <c r="AP57" s="199">
        <v>0</v>
      </c>
    </row>
    <row r="58" spans="1:42">
      <c r="A58" t="s">
        <v>100</v>
      </c>
      <c r="B58" s="199">
        <v>0</v>
      </c>
      <c r="C58" s="199">
        <v>0</v>
      </c>
      <c r="D58" s="199">
        <v>1.01</v>
      </c>
      <c r="E58" s="199">
        <v>0</v>
      </c>
      <c r="F58" s="199">
        <v>1.38</v>
      </c>
      <c r="G58" s="199">
        <v>1.93</v>
      </c>
      <c r="H58" s="199">
        <v>0</v>
      </c>
      <c r="I58" s="199">
        <v>0</v>
      </c>
      <c r="J58" s="199">
        <v>0.42</v>
      </c>
      <c r="K58" s="199">
        <v>5.36</v>
      </c>
      <c r="L58" s="199">
        <v>2.0699999999999998</v>
      </c>
      <c r="M58" s="199">
        <v>0</v>
      </c>
      <c r="N58" s="199">
        <v>0.99</v>
      </c>
      <c r="O58" s="199">
        <v>0.82</v>
      </c>
      <c r="P58" s="199">
        <v>1.93</v>
      </c>
      <c r="Q58" s="199">
        <v>0.14000000000000001</v>
      </c>
      <c r="R58" s="199">
        <v>0.35</v>
      </c>
      <c r="S58" s="199">
        <v>0.22</v>
      </c>
      <c r="T58" s="199">
        <v>0</v>
      </c>
      <c r="U58" s="199">
        <v>7.42</v>
      </c>
      <c r="V58" s="199">
        <v>0.12</v>
      </c>
      <c r="W58" s="199">
        <v>0.38</v>
      </c>
      <c r="X58" s="199">
        <v>1.22</v>
      </c>
      <c r="Y58" s="199">
        <v>0</v>
      </c>
      <c r="Z58" s="199">
        <v>2.2999999999999998</v>
      </c>
      <c r="AA58" s="199">
        <v>0.57999999999999996</v>
      </c>
      <c r="AB58" s="199">
        <v>0</v>
      </c>
      <c r="AC58" s="199">
        <v>14.12</v>
      </c>
      <c r="AD58" s="199">
        <v>0</v>
      </c>
      <c r="AE58" s="199">
        <v>0</v>
      </c>
      <c r="AF58" s="199">
        <v>0</v>
      </c>
      <c r="AG58" s="199">
        <v>0</v>
      </c>
      <c r="AH58" s="199">
        <v>0</v>
      </c>
      <c r="AI58" s="199">
        <v>6.32</v>
      </c>
      <c r="AJ58" s="199">
        <v>0</v>
      </c>
      <c r="AK58" s="199">
        <v>0</v>
      </c>
      <c r="AL58" s="199">
        <v>0</v>
      </c>
      <c r="AM58" s="199">
        <v>0</v>
      </c>
      <c r="AN58" s="199">
        <v>0</v>
      </c>
      <c r="AO58" s="199">
        <v>73.52</v>
      </c>
      <c r="AP58" s="199">
        <v>0</v>
      </c>
    </row>
    <row r="59" spans="1:42">
      <c r="A59" t="s">
        <v>101</v>
      </c>
      <c r="B59" s="199">
        <v>0</v>
      </c>
      <c r="C59" s="199">
        <v>0</v>
      </c>
      <c r="D59" s="199">
        <v>1.01</v>
      </c>
      <c r="E59" s="199">
        <v>0</v>
      </c>
      <c r="F59" s="199">
        <v>1.38</v>
      </c>
      <c r="G59" s="199">
        <v>1.38</v>
      </c>
      <c r="H59" s="199">
        <v>0</v>
      </c>
      <c r="I59" s="199">
        <v>0</v>
      </c>
      <c r="J59" s="199">
        <v>0.42</v>
      </c>
      <c r="K59" s="199">
        <v>5.36</v>
      </c>
      <c r="L59" s="199">
        <v>2.0699999999999998</v>
      </c>
      <c r="M59" s="199">
        <v>0</v>
      </c>
      <c r="N59" s="199">
        <v>0.99</v>
      </c>
      <c r="O59" s="199">
        <v>0.82</v>
      </c>
      <c r="P59" s="199">
        <v>1.93</v>
      </c>
      <c r="Q59" s="199">
        <v>0.14000000000000001</v>
      </c>
      <c r="R59" s="199">
        <v>0.35</v>
      </c>
      <c r="S59" s="199">
        <v>0.22</v>
      </c>
      <c r="T59" s="199">
        <v>0</v>
      </c>
      <c r="U59" s="199">
        <v>7.42</v>
      </c>
      <c r="V59" s="199">
        <v>0.12</v>
      </c>
      <c r="W59" s="199">
        <v>0.28999999999999998</v>
      </c>
      <c r="X59" s="199">
        <v>1.22</v>
      </c>
      <c r="Y59" s="199">
        <v>0</v>
      </c>
      <c r="Z59" s="199">
        <v>2.2999999999999998</v>
      </c>
      <c r="AA59" s="199">
        <v>0.57999999999999996</v>
      </c>
      <c r="AB59" s="199">
        <v>0</v>
      </c>
      <c r="AC59" s="199">
        <v>14.12</v>
      </c>
      <c r="AD59" s="199">
        <v>0</v>
      </c>
      <c r="AE59" s="199">
        <v>0</v>
      </c>
      <c r="AF59" s="199">
        <v>0</v>
      </c>
      <c r="AG59" s="199">
        <v>0</v>
      </c>
      <c r="AH59" s="199">
        <v>0</v>
      </c>
      <c r="AI59" s="199">
        <v>6.32</v>
      </c>
      <c r="AJ59" s="199">
        <v>0</v>
      </c>
      <c r="AK59" s="199">
        <v>0</v>
      </c>
      <c r="AL59" s="199">
        <v>0</v>
      </c>
      <c r="AM59" s="199">
        <v>0</v>
      </c>
      <c r="AN59" s="199">
        <v>0</v>
      </c>
      <c r="AO59" s="199">
        <v>73.52</v>
      </c>
      <c r="AP59" s="199">
        <v>0</v>
      </c>
    </row>
    <row r="60" spans="1:42">
      <c r="A60" t="s">
        <v>102</v>
      </c>
      <c r="B60" s="199">
        <v>0</v>
      </c>
      <c r="C60" s="199">
        <v>0</v>
      </c>
      <c r="D60" s="199">
        <v>0.93</v>
      </c>
      <c r="E60" s="199">
        <v>0</v>
      </c>
      <c r="F60" s="199">
        <v>1.38</v>
      </c>
      <c r="G60" s="199">
        <v>1.38</v>
      </c>
      <c r="H60" s="199">
        <v>0</v>
      </c>
      <c r="I60" s="199">
        <v>0</v>
      </c>
      <c r="J60" s="199">
        <v>0.42</v>
      </c>
      <c r="K60" s="199">
        <v>5.36</v>
      </c>
      <c r="L60" s="199">
        <v>2.0699999999999998</v>
      </c>
      <c r="M60" s="199">
        <v>0</v>
      </c>
      <c r="N60" s="199">
        <v>0.99</v>
      </c>
      <c r="O60" s="199">
        <v>0.82</v>
      </c>
      <c r="P60" s="199">
        <v>1.93</v>
      </c>
      <c r="Q60" s="199">
        <v>0.14000000000000001</v>
      </c>
      <c r="R60" s="199">
        <v>0.35</v>
      </c>
      <c r="S60" s="199">
        <v>0.22</v>
      </c>
      <c r="T60" s="199">
        <v>0</v>
      </c>
      <c r="U60" s="199">
        <v>7.42</v>
      </c>
      <c r="V60" s="199">
        <v>0.12</v>
      </c>
      <c r="W60" s="199">
        <v>0.28999999999999998</v>
      </c>
      <c r="X60" s="199">
        <v>1.22</v>
      </c>
      <c r="Y60" s="199">
        <v>0</v>
      </c>
      <c r="Z60" s="199">
        <v>2.2999999999999998</v>
      </c>
      <c r="AA60" s="199">
        <v>0.57999999999999996</v>
      </c>
      <c r="AB60" s="199">
        <v>0</v>
      </c>
      <c r="AC60" s="199">
        <v>14.12</v>
      </c>
      <c r="AD60" s="199">
        <v>0</v>
      </c>
      <c r="AE60" s="199">
        <v>0</v>
      </c>
      <c r="AF60" s="199">
        <v>0</v>
      </c>
      <c r="AG60" s="199">
        <v>0</v>
      </c>
      <c r="AH60" s="199">
        <v>0</v>
      </c>
      <c r="AI60" s="199">
        <v>6.32</v>
      </c>
      <c r="AJ60" s="199">
        <v>0</v>
      </c>
      <c r="AK60" s="199">
        <v>0</v>
      </c>
      <c r="AL60" s="199">
        <v>0</v>
      </c>
      <c r="AM60" s="199">
        <v>0</v>
      </c>
      <c r="AN60" s="199">
        <v>0</v>
      </c>
      <c r="AO60" s="199">
        <v>73.52</v>
      </c>
      <c r="AP60" s="199">
        <v>0</v>
      </c>
    </row>
    <row r="61" spans="1:42">
      <c r="A61" t="s">
        <v>103</v>
      </c>
      <c r="B61" s="199">
        <v>0</v>
      </c>
      <c r="C61" s="199">
        <v>0</v>
      </c>
      <c r="D61" s="199">
        <v>0.93</v>
      </c>
      <c r="E61" s="199">
        <v>0</v>
      </c>
      <c r="F61" s="199">
        <v>1.38</v>
      </c>
      <c r="G61" s="199">
        <v>1.38</v>
      </c>
      <c r="H61" s="199">
        <v>0</v>
      </c>
      <c r="I61" s="199">
        <v>0</v>
      </c>
      <c r="J61" s="199">
        <v>0.42</v>
      </c>
      <c r="K61" s="199">
        <v>5.36</v>
      </c>
      <c r="L61" s="199">
        <v>2.0699999999999998</v>
      </c>
      <c r="M61" s="199">
        <v>0</v>
      </c>
      <c r="N61" s="199">
        <v>0.99</v>
      </c>
      <c r="O61" s="199">
        <v>0.82</v>
      </c>
      <c r="P61" s="199">
        <v>1.93</v>
      </c>
      <c r="Q61" s="199">
        <v>0.14000000000000001</v>
      </c>
      <c r="R61" s="199">
        <v>0.35</v>
      </c>
      <c r="S61" s="199">
        <v>0.22</v>
      </c>
      <c r="T61" s="199">
        <v>0</v>
      </c>
      <c r="U61" s="199">
        <v>7.42</v>
      </c>
      <c r="V61" s="199">
        <v>0.12</v>
      </c>
      <c r="W61" s="199">
        <v>0.28999999999999998</v>
      </c>
      <c r="X61" s="199">
        <v>1.22</v>
      </c>
      <c r="Y61" s="199">
        <v>0</v>
      </c>
      <c r="Z61" s="199">
        <v>2.2999999999999998</v>
      </c>
      <c r="AA61" s="199">
        <v>0.57999999999999996</v>
      </c>
      <c r="AB61" s="199">
        <v>0</v>
      </c>
      <c r="AC61" s="199">
        <v>14.12</v>
      </c>
      <c r="AD61" s="199">
        <v>0</v>
      </c>
      <c r="AE61" s="199">
        <v>0</v>
      </c>
      <c r="AF61" s="199">
        <v>0</v>
      </c>
      <c r="AG61" s="199">
        <v>0</v>
      </c>
      <c r="AH61" s="199">
        <v>0</v>
      </c>
      <c r="AI61" s="199">
        <v>0</v>
      </c>
      <c r="AJ61" s="199">
        <v>0</v>
      </c>
      <c r="AK61" s="199">
        <v>0</v>
      </c>
      <c r="AL61" s="199">
        <v>0</v>
      </c>
      <c r="AM61" s="199">
        <v>0</v>
      </c>
      <c r="AN61" s="199">
        <v>0</v>
      </c>
      <c r="AO61" s="199">
        <v>53.52</v>
      </c>
      <c r="AP61" s="199">
        <v>0</v>
      </c>
    </row>
    <row r="62" spans="1:42">
      <c r="A62" t="s">
        <v>104</v>
      </c>
      <c r="B62" s="199">
        <v>0</v>
      </c>
      <c r="C62" s="199">
        <v>0</v>
      </c>
      <c r="D62" s="199">
        <v>0.93</v>
      </c>
      <c r="E62" s="199">
        <v>0</v>
      </c>
      <c r="F62" s="199">
        <v>1.38</v>
      </c>
      <c r="G62" s="199">
        <v>1.38</v>
      </c>
      <c r="H62" s="199">
        <v>0</v>
      </c>
      <c r="I62" s="199">
        <v>0</v>
      </c>
      <c r="J62" s="199">
        <v>0.42</v>
      </c>
      <c r="K62" s="199">
        <v>5.36</v>
      </c>
      <c r="L62" s="199">
        <v>2.0699999999999998</v>
      </c>
      <c r="M62" s="199">
        <v>0</v>
      </c>
      <c r="N62" s="199">
        <v>0.99</v>
      </c>
      <c r="O62" s="199">
        <v>0.82</v>
      </c>
      <c r="P62" s="199">
        <v>1.93</v>
      </c>
      <c r="Q62" s="199">
        <v>0.14000000000000001</v>
      </c>
      <c r="R62" s="199">
        <v>0.35</v>
      </c>
      <c r="S62" s="199">
        <v>0.22</v>
      </c>
      <c r="T62" s="199">
        <v>0</v>
      </c>
      <c r="U62" s="199">
        <v>7.42</v>
      </c>
      <c r="V62" s="199">
        <v>0.12</v>
      </c>
      <c r="W62" s="199">
        <v>0.28999999999999998</v>
      </c>
      <c r="X62" s="199">
        <v>1.22</v>
      </c>
      <c r="Y62" s="199">
        <v>0</v>
      </c>
      <c r="Z62" s="199">
        <v>2.2999999999999998</v>
      </c>
      <c r="AA62" s="199">
        <v>0.57999999999999996</v>
      </c>
      <c r="AB62" s="199">
        <v>0</v>
      </c>
      <c r="AC62" s="199">
        <v>9.17</v>
      </c>
      <c r="AD62" s="199">
        <v>0</v>
      </c>
      <c r="AE62" s="199">
        <v>0</v>
      </c>
      <c r="AF62" s="199">
        <v>0</v>
      </c>
      <c r="AG62" s="199">
        <v>0</v>
      </c>
      <c r="AH62" s="199">
        <v>0</v>
      </c>
      <c r="AI62" s="199">
        <v>0</v>
      </c>
      <c r="AJ62" s="199">
        <v>0</v>
      </c>
      <c r="AK62" s="199">
        <v>0</v>
      </c>
      <c r="AL62" s="199">
        <v>0</v>
      </c>
      <c r="AM62" s="199">
        <v>0</v>
      </c>
      <c r="AN62" s="199">
        <v>0</v>
      </c>
      <c r="AO62" s="199">
        <v>53.52</v>
      </c>
      <c r="AP62" s="199">
        <v>0</v>
      </c>
    </row>
    <row r="63" spans="1:42">
      <c r="A63" t="s">
        <v>105</v>
      </c>
      <c r="B63" s="199">
        <v>0</v>
      </c>
      <c r="C63" s="199">
        <v>0</v>
      </c>
      <c r="D63" s="199">
        <v>0.93</v>
      </c>
      <c r="E63" s="199">
        <v>0</v>
      </c>
      <c r="F63" s="199">
        <v>0</v>
      </c>
      <c r="G63" s="199">
        <v>1.38</v>
      </c>
      <c r="H63" s="199">
        <v>0</v>
      </c>
      <c r="I63" s="199">
        <v>0</v>
      </c>
      <c r="J63" s="199">
        <v>0.42</v>
      </c>
      <c r="K63" s="199">
        <v>5.36</v>
      </c>
      <c r="L63" s="199">
        <v>2.0699999999999998</v>
      </c>
      <c r="M63" s="199">
        <v>0</v>
      </c>
      <c r="N63" s="199">
        <v>0.99</v>
      </c>
      <c r="O63" s="199">
        <v>0.82</v>
      </c>
      <c r="P63" s="199">
        <v>1.96</v>
      </c>
      <c r="Q63" s="199">
        <v>0.14000000000000001</v>
      </c>
      <c r="R63" s="199">
        <v>0.35</v>
      </c>
      <c r="S63" s="199">
        <v>0.22</v>
      </c>
      <c r="T63" s="199">
        <v>0</v>
      </c>
      <c r="U63" s="199">
        <v>7.42</v>
      </c>
      <c r="V63" s="199">
        <v>0.12</v>
      </c>
      <c r="W63" s="199">
        <v>0.28999999999999998</v>
      </c>
      <c r="X63" s="199">
        <v>1.22</v>
      </c>
      <c r="Y63" s="199">
        <v>0</v>
      </c>
      <c r="Z63" s="199">
        <v>2.2999999999999998</v>
      </c>
      <c r="AA63" s="199">
        <v>0.57999999999999996</v>
      </c>
      <c r="AB63" s="199">
        <v>0</v>
      </c>
      <c r="AC63" s="199">
        <v>9.17</v>
      </c>
      <c r="AD63" s="199">
        <v>0</v>
      </c>
      <c r="AE63" s="199">
        <v>0</v>
      </c>
      <c r="AF63" s="199">
        <v>0</v>
      </c>
      <c r="AG63" s="199">
        <v>0</v>
      </c>
      <c r="AH63" s="199">
        <v>0</v>
      </c>
      <c r="AI63" s="199">
        <v>0</v>
      </c>
      <c r="AJ63" s="199">
        <v>0</v>
      </c>
      <c r="AK63" s="199">
        <v>0</v>
      </c>
      <c r="AL63" s="199">
        <v>0</v>
      </c>
      <c r="AM63" s="199">
        <v>0</v>
      </c>
      <c r="AN63" s="199">
        <v>0</v>
      </c>
      <c r="AO63" s="199">
        <v>43.52</v>
      </c>
      <c r="AP63" s="199">
        <v>0</v>
      </c>
    </row>
    <row r="64" spans="1:42">
      <c r="A64" t="s">
        <v>106</v>
      </c>
      <c r="B64" s="199">
        <v>0</v>
      </c>
      <c r="C64" s="199">
        <v>0</v>
      </c>
      <c r="D64" s="199">
        <v>0.93</v>
      </c>
      <c r="E64" s="199">
        <v>0</v>
      </c>
      <c r="F64" s="199">
        <v>0</v>
      </c>
      <c r="G64" s="199">
        <v>1.38</v>
      </c>
      <c r="H64" s="199">
        <v>0</v>
      </c>
      <c r="I64" s="199">
        <v>0</v>
      </c>
      <c r="J64" s="199">
        <v>0.42</v>
      </c>
      <c r="K64" s="199">
        <v>5.36</v>
      </c>
      <c r="L64" s="199">
        <v>2.0699999999999998</v>
      </c>
      <c r="M64" s="199">
        <v>0</v>
      </c>
      <c r="N64" s="199">
        <v>0.99</v>
      </c>
      <c r="O64" s="199">
        <v>0.82</v>
      </c>
      <c r="P64" s="199">
        <v>1.96</v>
      </c>
      <c r="Q64" s="199">
        <v>0.14000000000000001</v>
      </c>
      <c r="R64" s="199">
        <v>0.35</v>
      </c>
      <c r="S64" s="199">
        <v>0.22</v>
      </c>
      <c r="T64" s="199">
        <v>0</v>
      </c>
      <c r="U64" s="199">
        <v>7.42</v>
      </c>
      <c r="V64" s="199">
        <v>0.12</v>
      </c>
      <c r="W64" s="199">
        <v>0.28999999999999998</v>
      </c>
      <c r="X64" s="199">
        <v>1.22</v>
      </c>
      <c r="Y64" s="199">
        <v>0</v>
      </c>
      <c r="Z64" s="199">
        <v>2.2999999999999998</v>
      </c>
      <c r="AA64" s="199">
        <v>0.57999999999999996</v>
      </c>
      <c r="AB64" s="199">
        <v>0</v>
      </c>
      <c r="AC64" s="199">
        <v>8.8800000000000008</v>
      </c>
      <c r="AD64" s="199">
        <v>0</v>
      </c>
      <c r="AE64" s="199">
        <v>0</v>
      </c>
      <c r="AF64" s="199">
        <v>0</v>
      </c>
      <c r="AG64" s="199">
        <v>0</v>
      </c>
      <c r="AH64" s="199">
        <v>0</v>
      </c>
      <c r="AI64" s="199">
        <v>0</v>
      </c>
      <c r="AJ64" s="199">
        <v>0</v>
      </c>
      <c r="AK64" s="199">
        <v>0</v>
      </c>
      <c r="AL64" s="199">
        <v>0</v>
      </c>
      <c r="AM64" s="199">
        <v>0</v>
      </c>
      <c r="AN64" s="199">
        <v>0</v>
      </c>
      <c r="AO64" s="199">
        <v>43.52</v>
      </c>
      <c r="AP64" s="199">
        <v>0</v>
      </c>
    </row>
    <row r="65" spans="1:42">
      <c r="A65" t="s">
        <v>107</v>
      </c>
      <c r="B65" s="199">
        <v>0</v>
      </c>
      <c r="C65" s="199">
        <v>0</v>
      </c>
      <c r="D65" s="199">
        <v>0.93</v>
      </c>
      <c r="E65" s="199">
        <v>0</v>
      </c>
      <c r="F65" s="199">
        <v>1.38</v>
      </c>
      <c r="G65" s="199">
        <v>1.38</v>
      </c>
      <c r="H65" s="199">
        <v>0</v>
      </c>
      <c r="I65" s="199">
        <v>0</v>
      </c>
      <c r="J65" s="199">
        <v>0.42</v>
      </c>
      <c r="K65" s="199">
        <v>5.36</v>
      </c>
      <c r="L65" s="199">
        <v>2.0699999999999998</v>
      </c>
      <c r="M65" s="199">
        <v>0</v>
      </c>
      <c r="N65" s="199">
        <v>0.99</v>
      </c>
      <c r="O65" s="199">
        <v>0.82</v>
      </c>
      <c r="P65" s="199">
        <v>1.96</v>
      </c>
      <c r="Q65" s="199">
        <v>0.14000000000000001</v>
      </c>
      <c r="R65" s="199">
        <v>0.35</v>
      </c>
      <c r="S65" s="199">
        <v>0.22</v>
      </c>
      <c r="T65" s="199">
        <v>0</v>
      </c>
      <c r="U65" s="199">
        <v>7.42</v>
      </c>
      <c r="V65" s="199">
        <v>0.12</v>
      </c>
      <c r="W65" s="199">
        <v>0.28999999999999998</v>
      </c>
      <c r="X65" s="199">
        <v>1.22</v>
      </c>
      <c r="Y65" s="199">
        <v>0</v>
      </c>
      <c r="Z65" s="199">
        <v>2.2999999999999998</v>
      </c>
      <c r="AA65" s="199">
        <v>0.57999999999999996</v>
      </c>
      <c r="AB65" s="199">
        <v>0</v>
      </c>
      <c r="AC65" s="199">
        <v>8.8800000000000008</v>
      </c>
      <c r="AD65" s="199">
        <v>0</v>
      </c>
      <c r="AE65" s="199">
        <v>0</v>
      </c>
      <c r="AF65" s="199">
        <v>0</v>
      </c>
      <c r="AG65" s="199">
        <v>0</v>
      </c>
      <c r="AH65" s="199">
        <v>0</v>
      </c>
      <c r="AI65" s="199">
        <v>0</v>
      </c>
      <c r="AJ65" s="199">
        <v>0</v>
      </c>
      <c r="AK65" s="199">
        <v>0</v>
      </c>
      <c r="AL65" s="199">
        <v>0</v>
      </c>
      <c r="AM65" s="199">
        <v>0</v>
      </c>
      <c r="AN65" s="199">
        <v>0</v>
      </c>
      <c r="AO65" s="199">
        <v>42.02</v>
      </c>
      <c r="AP65" s="199">
        <v>0</v>
      </c>
    </row>
    <row r="66" spans="1:42">
      <c r="A66" t="s">
        <v>108</v>
      </c>
      <c r="B66" s="199">
        <v>0</v>
      </c>
      <c r="C66" s="199">
        <v>0</v>
      </c>
      <c r="D66" s="199">
        <v>0.93</v>
      </c>
      <c r="E66" s="199">
        <v>0</v>
      </c>
      <c r="F66" s="199">
        <v>1.38</v>
      </c>
      <c r="G66" s="199">
        <v>1.38</v>
      </c>
      <c r="H66" s="199">
        <v>0</v>
      </c>
      <c r="I66" s="199">
        <v>0</v>
      </c>
      <c r="J66" s="199">
        <v>0.42</v>
      </c>
      <c r="K66" s="199">
        <v>5.36</v>
      </c>
      <c r="L66" s="199">
        <v>2.0699999999999998</v>
      </c>
      <c r="M66" s="199">
        <v>0</v>
      </c>
      <c r="N66" s="199">
        <v>0.99</v>
      </c>
      <c r="O66" s="199">
        <v>0.82</v>
      </c>
      <c r="P66" s="199">
        <v>1.96</v>
      </c>
      <c r="Q66" s="199">
        <v>0.14000000000000001</v>
      </c>
      <c r="R66" s="199">
        <v>0.35</v>
      </c>
      <c r="S66" s="199">
        <v>0.22</v>
      </c>
      <c r="T66" s="199">
        <v>0</v>
      </c>
      <c r="U66" s="199">
        <v>7.42</v>
      </c>
      <c r="V66" s="199">
        <v>0.12</v>
      </c>
      <c r="W66" s="199">
        <v>0.28999999999999998</v>
      </c>
      <c r="X66" s="199">
        <v>1.22</v>
      </c>
      <c r="Y66" s="199">
        <v>0</v>
      </c>
      <c r="Z66" s="199">
        <v>2.2999999999999998</v>
      </c>
      <c r="AA66" s="199">
        <v>0.57999999999999996</v>
      </c>
      <c r="AB66" s="199">
        <v>0</v>
      </c>
      <c r="AC66" s="199">
        <v>8.8800000000000008</v>
      </c>
      <c r="AD66" s="199">
        <v>0</v>
      </c>
      <c r="AE66" s="199">
        <v>0</v>
      </c>
      <c r="AF66" s="199">
        <v>0</v>
      </c>
      <c r="AG66" s="199">
        <v>0</v>
      </c>
      <c r="AH66" s="199">
        <v>0</v>
      </c>
      <c r="AI66" s="199">
        <v>0</v>
      </c>
      <c r="AJ66" s="199">
        <v>0</v>
      </c>
      <c r="AK66" s="199">
        <v>0</v>
      </c>
      <c r="AL66" s="199">
        <v>0</v>
      </c>
      <c r="AM66" s="199">
        <v>0</v>
      </c>
      <c r="AN66" s="199">
        <v>0</v>
      </c>
      <c r="AO66" s="199">
        <v>42.02</v>
      </c>
      <c r="AP66" s="199">
        <v>0</v>
      </c>
    </row>
    <row r="67" spans="1:42">
      <c r="A67" t="s">
        <v>109</v>
      </c>
      <c r="B67" s="199">
        <v>0</v>
      </c>
      <c r="C67" s="199">
        <v>0</v>
      </c>
      <c r="D67" s="199">
        <v>0.93</v>
      </c>
      <c r="E67" s="199">
        <v>0</v>
      </c>
      <c r="F67" s="199">
        <v>1.66</v>
      </c>
      <c r="G67" s="199">
        <v>1.1000000000000001</v>
      </c>
      <c r="H67" s="199">
        <v>0</v>
      </c>
      <c r="I67" s="199">
        <v>0</v>
      </c>
      <c r="J67" s="199">
        <v>0.42</v>
      </c>
      <c r="K67" s="199">
        <v>5.36</v>
      </c>
      <c r="L67" s="199">
        <v>2.0699999999999998</v>
      </c>
      <c r="M67" s="199">
        <v>0</v>
      </c>
      <c r="N67" s="199">
        <v>0.99</v>
      </c>
      <c r="O67" s="199">
        <v>0.82</v>
      </c>
      <c r="P67" s="199">
        <v>1.96</v>
      </c>
      <c r="Q67" s="199">
        <v>0.14000000000000001</v>
      </c>
      <c r="R67" s="199">
        <v>0.35</v>
      </c>
      <c r="S67" s="199">
        <v>0.22</v>
      </c>
      <c r="T67" s="199">
        <v>0</v>
      </c>
      <c r="U67" s="199">
        <v>7.42</v>
      </c>
      <c r="V67" s="199">
        <v>0.12</v>
      </c>
      <c r="W67" s="199">
        <v>0.28999999999999998</v>
      </c>
      <c r="X67" s="199">
        <v>1.22</v>
      </c>
      <c r="Y67" s="199">
        <v>0</v>
      </c>
      <c r="Z67" s="199">
        <v>2.2999999999999998</v>
      </c>
      <c r="AA67" s="199">
        <v>0.57999999999999996</v>
      </c>
      <c r="AB67" s="199">
        <v>0</v>
      </c>
      <c r="AC67" s="199">
        <v>8.8800000000000008</v>
      </c>
      <c r="AD67" s="199">
        <v>0</v>
      </c>
      <c r="AE67" s="199">
        <v>0</v>
      </c>
      <c r="AF67" s="199">
        <v>0</v>
      </c>
      <c r="AG67" s="199">
        <v>0</v>
      </c>
      <c r="AH67" s="199">
        <v>0</v>
      </c>
      <c r="AI67" s="199">
        <v>0</v>
      </c>
      <c r="AJ67" s="199">
        <v>0</v>
      </c>
      <c r="AK67" s="199">
        <v>0</v>
      </c>
      <c r="AL67" s="199">
        <v>0</v>
      </c>
      <c r="AM67" s="199">
        <v>0</v>
      </c>
      <c r="AN67" s="199">
        <v>0</v>
      </c>
      <c r="AO67" s="199">
        <v>42.02</v>
      </c>
      <c r="AP67" s="199">
        <v>0</v>
      </c>
    </row>
    <row r="68" spans="1:42">
      <c r="A68" t="s">
        <v>110</v>
      </c>
      <c r="B68" s="199">
        <v>0</v>
      </c>
      <c r="C68" s="199">
        <v>0</v>
      </c>
      <c r="D68" s="199">
        <v>0.93</v>
      </c>
      <c r="E68" s="199">
        <v>0</v>
      </c>
      <c r="F68" s="199">
        <v>1.66</v>
      </c>
      <c r="G68" s="199">
        <v>1.1000000000000001</v>
      </c>
      <c r="H68" s="199">
        <v>0</v>
      </c>
      <c r="I68" s="199">
        <v>0</v>
      </c>
      <c r="J68" s="199">
        <v>0.42</v>
      </c>
      <c r="K68" s="199">
        <v>5.36</v>
      </c>
      <c r="L68" s="199">
        <v>2.0699999999999998</v>
      </c>
      <c r="M68" s="199">
        <v>0</v>
      </c>
      <c r="N68" s="199">
        <v>0.99</v>
      </c>
      <c r="O68" s="199">
        <v>0.82</v>
      </c>
      <c r="P68" s="199">
        <v>1.96</v>
      </c>
      <c r="Q68" s="199">
        <v>0.14000000000000001</v>
      </c>
      <c r="R68" s="199">
        <v>0.35</v>
      </c>
      <c r="S68" s="199">
        <v>0.22</v>
      </c>
      <c r="T68" s="199">
        <v>0</v>
      </c>
      <c r="U68" s="199">
        <v>7.42</v>
      </c>
      <c r="V68" s="199">
        <v>0.12</v>
      </c>
      <c r="W68" s="199">
        <v>0.28999999999999998</v>
      </c>
      <c r="X68" s="199">
        <v>1.22</v>
      </c>
      <c r="Y68" s="199">
        <v>0</v>
      </c>
      <c r="Z68" s="199">
        <v>2.2999999999999998</v>
      </c>
      <c r="AA68" s="199">
        <v>0.57999999999999996</v>
      </c>
      <c r="AB68" s="199">
        <v>0</v>
      </c>
      <c r="AC68" s="199">
        <v>8.8800000000000008</v>
      </c>
      <c r="AD68" s="199">
        <v>0</v>
      </c>
      <c r="AE68" s="199">
        <v>0</v>
      </c>
      <c r="AF68" s="199">
        <v>0</v>
      </c>
      <c r="AG68" s="199">
        <v>0</v>
      </c>
      <c r="AH68" s="199">
        <v>0</v>
      </c>
      <c r="AI68" s="199">
        <v>0</v>
      </c>
      <c r="AJ68" s="199">
        <v>0</v>
      </c>
      <c r="AK68" s="199">
        <v>0</v>
      </c>
      <c r="AL68" s="199">
        <v>0</v>
      </c>
      <c r="AM68" s="199">
        <v>0</v>
      </c>
      <c r="AN68" s="199">
        <v>0</v>
      </c>
      <c r="AO68" s="199">
        <v>42.02</v>
      </c>
      <c r="AP68" s="199">
        <v>0</v>
      </c>
    </row>
    <row r="69" spans="1:42">
      <c r="A69" t="s">
        <v>111</v>
      </c>
      <c r="B69" s="199">
        <v>0</v>
      </c>
      <c r="C69" s="199">
        <v>0</v>
      </c>
      <c r="D69" s="199">
        <v>0.93</v>
      </c>
      <c r="E69" s="199">
        <v>0</v>
      </c>
      <c r="F69" s="199">
        <v>1.66</v>
      </c>
      <c r="G69" s="199">
        <v>1.1000000000000001</v>
      </c>
      <c r="H69" s="199">
        <v>0</v>
      </c>
      <c r="I69" s="199">
        <v>0</v>
      </c>
      <c r="J69" s="199">
        <v>0.42</v>
      </c>
      <c r="K69" s="199">
        <v>5.36</v>
      </c>
      <c r="L69" s="199">
        <v>2.0699999999999998</v>
      </c>
      <c r="M69" s="199">
        <v>0</v>
      </c>
      <c r="N69" s="199">
        <v>0.99</v>
      </c>
      <c r="O69" s="199">
        <v>0.82</v>
      </c>
      <c r="P69" s="199">
        <v>1.96</v>
      </c>
      <c r="Q69" s="199">
        <v>0.14000000000000001</v>
      </c>
      <c r="R69" s="199">
        <v>0.35</v>
      </c>
      <c r="S69" s="199">
        <v>0.22</v>
      </c>
      <c r="T69" s="199">
        <v>0</v>
      </c>
      <c r="U69" s="199">
        <v>7.42</v>
      </c>
      <c r="V69" s="199">
        <v>0.12</v>
      </c>
      <c r="W69" s="199">
        <v>0.28999999999999998</v>
      </c>
      <c r="X69" s="199">
        <v>1.22</v>
      </c>
      <c r="Y69" s="199">
        <v>0</v>
      </c>
      <c r="Z69" s="199">
        <v>2.2999999999999998</v>
      </c>
      <c r="AA69" s="199">
        <v>0.57999999999999996</v>
      </c>
      <c r="AB69" s="199">
        <v>0</v>
      </c>
      <c r="AC69" s="199">
        <v>8.8800000000000008</v>
      </c>
      <c r="AD69" s="199">
        <v>0</v>
      </c>
      <c r="AE69" s="199">
        <v>0</v>
      </c>
      <c r="AF69" s="199">
        <v>0</v>
      </c>
      <c r="AG69" s="199">
        <v>0</v>
      </c>
      <c r="AH69" s="199">
        <v>0</v>
      </c>
      <c r="AI69" s="199">
        <v>0</v>
      </c>
      <c r="AJ69" s="199">
        <v>0</v>
      </c>
      <c r="AK69" s="199">
        <v>0</v>
      </c>
      <c r="AL69" s="199">
        <v>0</v>
      </c>
      <c r="AM69" s="199">
        <v>0</v>
      </c>
      <c r="AN69" s="199">
        <v>0</v>
      </c>
      <c r="AO69" s="199">
        <v>52.17</v>
      </c>
      <c r="AP69" s="199">
        <v>0</v>
      </c>
    </row>
    <row r="70" spans="1:42">
      <c r="A70" t="s">
        <v>112</v>
      </c>
      <c r="B70" s="199">
        <v>0</v>
      </c>
      <c r="C70" s="199">
        <v>0</v>
      </c>
      <c r="D70" s="199">
        <v>0.93</v>
      </c>
      <c r="E70" s="199">
        <v>0</v>
      </c>
      <c r="F70" s="199">
        <v>1.66</v>
      </c>
      <c r="G70" s="199">
        <v>1.1000000000000001</v>
      </c>
      <c r="H70" s="199">
        <v>0</v>
      </c>
      <c r="I70" s="199">
        <v>0</v>
      </c>
      <c r="J70" s="199">
        <v>0.42</v>
      </c>
      <c r="K70" s="199">
        <v>5.36</v>
      </c>
      <c r="L70" s="199">
        <v>2.0699999999999998</v>
      </c>
      <c r="M70" s="199">
        <v>0</v>
      </c>
      <c r="N70" s="199">
        <v>0.99</v>
      </c>
      <c r="O70" s="199">
        <v>0.82</v>
      </c>
      <c r="P70" s="199">
        <v>1.96</v>
      </c>
      <c r="Q70" s="199">
        <v>0.14000000000000001</v>
      </c>
      <c r="R70" s="199">
        <v>0.35</v>
      </c>
      <c r="S70" s="199">
        <v>0.22</v>
      </c>
      <c r="T70" s="199">
        <v>0</v>
      </c>
      <c r="U70" s="199">
        <v>7.42</v>
      </c>
      <c r="V70" s="199">
        <v>0.12</v>
      </c>
      <c r="W70" s="199">
        <v>0.28999999999999998</v>
      </c>
      <c r="X70" s="199">
        <v>1.22</v>
      </c>
      <c r="Y70" s="199">
        <v>0</v>
      </c>
      <c r="Z70" s="199">
        <v>2.2999999999999998</v>
      </c>
      <c r="AA70" s="199">
        <v>0.57999999999999996</v>
      </c>
      <c r="AB70" s="199">
        <v>0</v>
      </c>
      <c r="AC70" s="199">
        <v>8.8800000000000008</v>
      </c>
      <c r="AD70" s="199">
        <v>0</v>
      </c>
      <c r="AE70" s="199">
        <v>0</v>
      </c>
      <c r="AF70" s="199">
        <v>0</v>
      </c>
      <c r="AG70" s="199">
        <v>0</v>
      </c>
      <c r="AH70" s="199">
        <v>0</v>
      </c>
      <c r="AI70" s="199">
        <v>0</v>
      </c>
      <c r="AJ70" s="199">
        <v>0</v>
      </c>
      <c r="AK70" s="199">
        <v>0</v>
      </c>
      <c r="AL70" s="199">
        <v>0</v>
      </c>
      <c r="AM70" s="199">
        <v>0</v>
      </c>
      <c r="AN70" s="199">
        <v>0</v>
      </c>
      <c r="AO70" s="199">
        <v>57.24</v>
      </c>
      <c r="AP70" s="199">
        <v>0</v>
      </c>
    </row>
    <row r="71" spans="1:42">
      <c r="A71" t="s">
        <v>113</v>
      </c>
      <c r="B71" s="199">
        <v>0</v>
      </c>
      <c r="C71" s="199">
        <v>0</v>
      </c>
      <c r="D71" s="199">
        <v>0.93</v>
      </c>
      <c r="E71" s="199">
        <v>0</v>
      </c>
      <c r="F71" s="199">
        <v>1.66</v>
      </c>
      <c r="G71" s="199">
        <v>1.1000000000000001</v>
      </c>
      <c r="H71" s="199">
        <v>0</v>
      </c>
      <c r="I71" s="199">
        <v>0</v>
      </c>
      <c r="J71" s="199">
        <v>0.42</v>
      </c>
      <c r="K71" s="199">
        <v>5.36</v>
      </c>
      <c r="L71" s="199">
        <v>2.0699999999999998</v>
      </c>
      <c r="M71" s="199">
        <v>0</v>
      </c>
      <c r="N71" s="199">
        <v>0.99</v>
      </c>
      <c r="O71" s="199">
        <v>0.82</v>
      </c>
      <c r="P71" s="199">
        <v>1.96</v>
      </c>
      <c r="Q71" s="199">
        <v>0.14000000000000001</v>
      </c>
      <c r="R71" s="199">
        <v>0.35</v>
      </c>
      <c r="S71" s="199">
        <v>0.22</v>
      </c>
      <c r="T71" s="199">
        <v>0</v>
      </c>
      <c r="U71" s="199">
        <v>7.42</v>
      </c>
      <c r="V71" s="199">
        <v>0.12</v>
      </c>
      <c r="W71" s="199">
        <v>0.28999999999999998</v>
      </c>
      <c r="X71" s="199">
        <v>1.22</v>
      </c>
      <c r="Y71" s="199">
        <v>0</v>
      </c>
      <c r="Z71" s="199">
        <v>2.2999999999999998</v>
      </c>
      <c r="AA71" s="199">
        <v>0.57999999999999996</v>
      </c>
      <c r="AB71" s="199">
        <v>0</v>
      </c>
      <c r="AC71" s="199">
        <v>8.8800000000000008</v>
      </c>
      <c r="AD71" s="199">
        <v>0</v>
      </c>
      <c r="AE71" s="199">
        <v>0</v>
      </c>
      <c r="AF71" s="199">
        <v>0</v>
      </c>
      <c r="AG71" s="199">
        <v>0</v>
      </c>
      <c r="AH71" s="199">
        <v>0</v>
      </c>
      <c r="AI71" s="199">
        <v>0</v>
      </c>
      <c r="AJ71" s="199">
        <v>0</v>
      </c>
      <c r="AK71" s="199">
        <v>0</v>
      </c>
      <c r="AL71" s="199">
        <v>0</v>
      </c>
      <c r="AM71" s="199">
        <v>0</v>
      </c>
      <c r="AN71" s="199">
        <v>0</v>
      </c>
      <c r="AO71" s="199">
        <v>53.52</v>
      </c>
      <c r="AP71" s="199">
        <v>0</v>
      </c>
    </row>
    <row r="72" spans="1:42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1.66</v>
      </c>
      <c r="G72" s="199">
        <v>1.1000000000000001</v>
      </c>
      <c r="H72" s="199">
        <v>0</v>
      </c>
      <c r="I72" s="199">
        <v>0</v>
      </c>
      <c r="J72" s="199">
        <v>0.42</v>
      </c>
      <c r="K72" s="199">
        <v>5.36</v>
      </c>
      <c r="L72" s="199">
        <v>2.0699999999999998</v>
      </c>
      <c r="M72" s="199">
        <v>0</v>
      </c>
      <c r="N72" s="199">
        <v>0.99</v>
      </c>
      <c r="O72" s="199">
        <v>0.82</v>
      </c>
      <c r="P72" s="199">
        <v>1.96</v>
      </c>
      <c r="Q72" s="199">
        <v>0.14000000000000001</v>
      </c>
      <c r="R72" s="199">
        <v>0.35</v>
      </c>
      <c r="S72" s="199">
        <v>0.22</v>
      </c>
      <c r="T72" s="199">
        <v>0</v>
      </c>
      <c r="U72" s="199">
        <v>7.42</v>
      </c>
      <c r="V72" s="199">
        <v>0.12</v>
      </c>
      <c r="W72" s="199">
        <v>0.28999999999999998</v>
      </c>
      <c r="X72" s="199">
        <v>1.22</v>
      </c>
      <c r="Y72" s="199">
        <v>0</v>
      </c>
      <c r="Z72" s="199">
        <v>2.2999999999999998</v>
      </c>
      <c r="AA72" s="199">
        <v>0.57999999999999996</v>
      </c>
      <c r="AB72" s="199">
        <v>0</v>
      </c>
      <c r="AC72" s="199">
        <v>8.8800000000000008</v>
      </c>
      <c r="AD72" s="199">
        <v>0</v>
      </c>
      <c r="AE72" s="199">
        <v>0</v>
      </c>
      <c r="AF72" s="199">
        <v>0</v>
      </c>
      <c r="AG72" s="199">
        <v>0</v>
      </c>
      <c r="AH72" s="199">
        <v>0</v>
      </c>
      <c r="AI72" s="199">
        <v>0</v>
      </c>
      <c r="AJ72" s="199">
        <v>0</v>
      </c>
      <c r="AK72" s="199">
        <v>0</v>
      </c>
      <c r="AL72" s="199">
        <v>0</v>
      </c>
      <c r="AM72" s="199">
        <v>0</v>
      </c>
      <c r="AN72" s="199">
        <v>0</v>
      </c>
      <c r="AO72" s="199">
        <v>53.52</v>
      </c>
      <c r="AP72" s="199">
        <v>0</v>
      </c>
    </row>
    <row r="73" spans="1:42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1.66</v>
      </c>
      <c r="G73" s="199">
        <v>1.1000000000000001</v>
      </c>
      <c r="H73" s="199">
        <v>0</v>
      </c>
      <c r="I73" s="199">
        <v>0</v>
      </c>
      <c r="J73" s="199">
        <v>0.42</v>
      </c>
      <c r="K73" s="199">
        <v>5.36</v>
      </c>
      <c r="L73" s="199">
        <v>2.0699999999999998</v>
      </c>
      <c r="M73" s="199">
        <v>0</v>
      </c>
      <c r="N73" s="199">
        <v>0.99</v>
      </c>
      <c r="O73" s="199">
        <v>0.82</v>
      </c>
      <c r="P73" s="199">
        <v>1.93</v>
      </c>
      <c r="Q73" s="199">
        <v>0.14000000000000001</v>
      </c>
      <c r="R73" s="199">
        <v>0.35</v>
      </c>
      <c r="S73" s="199">
        <v>0.22</v>
      </c>
      <c r="T73" s="199">
        <v>0</v>
      </c>
      <c r="U73" s="199">
        <v>7.42</v>
      </c>
      <c r="V73" s="199">
        <v>0.12</v>
      </c>
      <c r="W73" s="199">
        <v>0.28999999999999998</v>
      </c>
      <c r="X73" s="199">
        <v>1.22</v>
      </c>
      <c r="Y73" s="199">
        <v>0</v>
      </c>
      <c r="Z73" s="199">
        <v>2.2999999999999998</v>
      </c>
      <c r="AA73" s="199">
        <v>0.57999999999999996</v>
      </c>
      <c r="AB73" s="199">
        <v>0</v>
      </c>
      <c r="AC73" s="199">
        <v>8.8800000000000008</v>
      </c>
      <c r="AD73" s="199">
        <v>0</v>
      </c>
      <c r="AE73" s="199">
        <v>0</v>
      </c>
      <c r="AF73" s="199">
        <v>0</v>
      </c>
      <c r="AG73" s="199">
        <v>0</v>
      </c>
      <c r="AH73" s="199">
        <v>0</v>
      </c>
      <c r="AI73" s="199">
        <v>0</v>
      </c>
      <c r="AJ73" s="199">
        <v>0</v>
      </c>
      <c r="AK73" s="199">
        <v>0</v>
      </c>
      <c r="AL73" s="199">
        <v>0</v>
      </c>
      <c r="AM73" s="199">
        <v>0</v>
      </c>
      <c r="AN73" s="199">
        <v>0</v>
      </c>
      <c r="AO73" s="199">
        <v>68.52</v>
      </c>
      <c r="AP73" s="199">
        <v>0</v>
      </c>
    </row>
    <row r="74" spans="1:42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1.66</v>
      </c>
      <c r="G74" s="199">
        <v>1.1000000000000001</v>
      </c>
      <c r="H74" s="199">
        <v>0</v>
      </c>
      <c r="I74" s="199">
        <v>0</v>
      </c>
      <c r="J74" s="199">
        <v>0.42</v>
      </c>
      <c r="K74" s="199">
        <v>5.36</v>
      </c>
      <c r="L74" s="199">
        <v>2.0699999999999998</v>
      </c>
      <c r="M74" s="199">
        <v>0</v>
      </c>
      <c r="N74" s="199">
        <v>0.99</v>
      </c>
      <c r="O74" s="199">
        <v>0.82</v>
      </c>
      <c r="P74" s="199">
        <v>1.93</v>
      </c>
      <c r="Q74" s="199">
        <v>0.14000000000000001</v>
      </c>
      <c r="R74" s="199">
        <v>0.35</v>
      </c>
      <c r="S74" s="199">
        <v>0.22</v>
      </c>
      <c r="T74" s="199">
        <v>0</v>
      </c>
      <c r="U74" s="199">
        <v>7.42</v>
      </c>
      <c r="V74" s="199">
        <v>0.12</v>
      </c>
      <c r="W74" s="199">
        <v>0.28999999999999998</v>
      </c>
      <c r="X74" s="199">
        <v>1.22</v>
      </c>
      <c r="Y74" s="199">
        <v>0</v>
      </c>
      <c r="Z74" s="199">
        <v>2.2999999999999998</v>
      </c>
      <c r="AA74" s="199">
        <v>0.57999999999999996</v>
      </c>
      <c r="AB74" s="199">
        <v>0</v>
      </c>
      <c r="AC74" s="199">
        <v>8.8800000000000008</v>
      </c>
      <c r="AD74" s="199">
        <v>0</v>
      </c>
      <c r="AE74" s="199">
        <v>0</v>
      </c>
      <c r="AF74" s="199">
        <v>0</v>
      </c>
      <c r="AG74" s="199">
        <v>0</v>
      </c>
      <c r="AH74" s="199">
        <v>0</v>
      </c>
      <c r="AI74" s="199">
        <v>0</v>
      </c>
      <c r="AJ74" s="199">
        <v>0</v>
      </c>
      <c r="AK74" s="199">
        <v>0</v>
      </c>
      <c r="AL74" s="199">
        <v>0</v>
      </c>
      <c r="AM74" s="199">
        <v>0</v>
      </c>
      <c r="AN74" s="199">
        <v>0</v>
      </c>
      <c r="AO74" s="199">
        <v>68.52</v>
      </c>
      <c r="AP74" s="199">
        <v>0</v>
      </c>
    </row>
    <row r="75" spans="1:42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1.66</v>
      </c>
      <c r="G75" s="199">
        <v>1.1000000000000001</v>
      </c>
      <c r="H75" s="199">
        <v>0</v>
      </c>
      <c r="I75" s="199">
        <v>0</v>
      </c>
      <c r="J75" s="199">
        <v>0.42</v>
      </c>
      <c r="K75" s="199">
        <v>5.36</v>
      </c>
      <c r="L75" s="199">
        <v>2.0699999999999998</v>
      </c>
      <c r="M75" s="199">
        <v>0</v>
      </c>
      <c r="N75" s="199">
        <v>0.99</v>
      </c>
      <c r="O75" s="199">
        <v>0.82</v>
      </c>
      <c r="P75" s="199">
        <v>1.9</v>
      </c>
      <c r="Q75" s="199">
        <v>0.14000000000000001</v>
      </c>
      <c r="R75" s="199">
        <v>0.35</v>
      </c>
      <c r="S75" s="199">
        <v>0.22</v>
      </c>
      <c r="T75" s="199">
        <v>0</v>
      </c>
      <c r="U75" s="199">
        <v>7.42</v>
      </c>
      <c r="V75" s="199">
        <v>0.12</v>
      </c>
      <c r="W75" s="199">
        <v>0.28999999999999998</v>
      </c>
      <c r="X75" s="199">
        <v>1.22</v>
      </c>
      <c r="Y75" s="199">
        <v>0</v>
      </c>
      <c r="Z75" s="199">
        <v>2.2999999999999998</v>
      </c>
      <c r="AA75" s="199">
        <v>0.57999999999999996</v>
      </c>
      <c r="AB75" s="199">
        <v>0</v>
      </c>
      <c r="AC75" s="199">
        <v>14.1</v>
      </c>
      <c r="AD75" s="199">
        <v>0</v>
      </c>
      <c r="AE75" s="199">
        <v>0</v>
      </c>
      <c r="AF75" s="199">
        <v>0</v>
      </c>
      <c r="AG75" s="199">
        <v>0</v>
      </c>
      <c r="AH75" s="199">
        <v>0</v>
      </c>
      <c r="AI75" s="199">
        <v>11.32</v>
      </c>
      <c r="AJ75" s="199">
        <v>0</v>
      </c>
      <c r="AK75" s="199">
        <v>0</v>
      </c>
      <c r="AL75" s="199">
        <v>0</v>
      </c>
      <c r="AM75" s="199">
        <v>0</v>
      </c>
      <c r="AN75" s="199">
        <v>0</v>
      </c>
      <c r="AO75" s="199">
        <v>71.64</v>
      </c>
      <c r="AP75" s="199">
        <v>0</v>
      </c>
    </row>
    <row r="76" spans="1:42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1.66</v>
      </c>
      <c r="G76" s="199">
        <v>1.1000000000000001</v>
      </c>
      <c r="H76" s="199">
        <v>0</v>
      </c>
      <c r="I76" s="199">
        <v>0</v>
      </c>
      <c r="J76" s="199">
        <v>0.42</v>
      </c>
      <c r="K76" s="199">
        <v>5.36</v>
      </c>
      <c r="L76" s="199">
        <v>2.0699999999999998</v>
      </c>
      <c r="M76" s="199">
        <v>0</v>
      </c>
      <c r="N76" s="199">
        <v>0.99</v>
      </c>
      <c r="O76" s="199">
        <v>0.82</v>
      </c>
      <c r="P76" s="199">
        <v>1.9</v>
      </c>
      <c r="Q76" s="199">
        <v>0.14000000000000001</v>
      </c>
      <c r="R76" s="199">
        <v>0.35</v>
      </c>
      <c r="S76" s="199">
        <v>0.22</v>
      </c>
      <c r="T76" s="199">
        <v>0</v>
      </c>
      <c r="U76" s="199">
        <v>7.42</v>
      </c>
      <c r="V76" s="199">
        <v>0.12</v>
      </c>
      <c r="W76" s="199">
        <v>0.28999999999999998</v>
      </c>
      <c r="X76" s="199">
        <v>1.22</v>
      </c>
      <c r="Y76" s="199">
        <v>0</v>
      </c>
      <c r="Z76" s="199">
        <v>2.2999999999999998</v>
      </c>
      <c r="AA76" s="199">
        <v>0.57999999999999996</v>
      </c>
      <c r="AB76" s="199">
        <v>0</v>
      </c>
      <c r="AC76" s="199">
        <v>10</v>
      </c>
      <c r="AD76" s="199">
        <v>0</v>
      </c>
      <c r="AE76" s="199">
        <v>0</v>
      </c>
      <c r="AF76" s="199">
        <v>0</v>
      </c>
      <c r="AG76" s="199">
        <v>0</v>
      </c>
      <c r="AH76" s="199">
        <v>0</v>
      </c>
      <c r="AI76" s="199">
        <v>0</v>
      </c>
      <c r="AJ76" s="199">
        <v>0</v>
      </c>
      <c r="AK76" s="199">
        <v>0</v>
      </c>
      <c r="AL76" s="199">
        <v>0</v>
      </c>
      <c r="AM76" s="199">
        <v>0</v>
      </c>
      <c r="AN76" s="199">
        <v>0</v>
      </c>
      <c r="AO76" s="199">
        <v>57.73</v>
      </c>
      <c r="AP76" s="199">
        <v>0</v>
      </c>
    </row>
    <row r="77" spans="1:42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1.66</v>
      </c>
      <c r="G77" s="199">
        <v>1.1000000000000001</v>
      </c>
      <c r="H77" s="199">
        <v>0</v>
      </c>
      <c r="I77" s="199">
        <v>0</v>
      </c>
      <c r="J77" s="199">
        <v>0.42</v>
      </c>
      <c r="K77" s="199">
        <v>5.36</v>
      </c>
      <c r="L77" s="199">
        <v>2.0699999999999998</v>
      </c>
      <c r="M77" s="199">
        <v>0</v>
      </c>
      <c r="N77" s="199">
        <v>0.99</v>
      </c>
      <c r="O77" s="199">
        <v>0.82</v>
      </c>
      <c r="P77" s="199">
        <v>1.9</v>
      </c>
      <c r="Q77" s="199">
        <v>0.14000000000000001</v>
      </c>
      <c r="R77" s="199">
        <v>0.35</v>
      </c>
      <c r="S77" s="199">
        <v>0.22</v>
      </c>
      <c r="T77" s="199">
        <v>0</v>
      </c>
      <c r="U77" s="199">
        <v>7.42</v>
      </c>
      <c r="V77" s="199">
        <v>0.12</v>
      </c>
      <c r="W77" s="199">
        <v>0.28999999999999998</v>
      </c>
      <c r="X77" s="199">
        <v>1.22</v>
      </c>
      <c r="Y77" s="199">
        <v>0</v>
      </c>
      <c r="Z77" s="199">
        <v>2.2999999999999998</v>
      </c>
      <c r="AA77" s="199">
        <v>0.57999999999999996</v>
      </c>
      <c r="AB77" s="199">
        <v>0</v>
      </c>
      <c r="AC77" s="199">
        <v>10</v>
      </c>
      <c r="AD77" s="199">
        <v>0</v>
      </c>
      <c r="AE77" s="199">
        <v>0</v>
      </c>
      <c r="AF77" s="199">
        <v>0</v>
      </c>
      <c r="AG77" s="199">
        <v>0</v>
      </c>
      <c r="AH77" s="199">
        <v>0</v>
      </c>
      <c r="AI77" s="199">
        <v>0</v>
      </c>
      <c r="AJ77" s="199">
        <v>0</v>
      </c>
      <c r="AK77" s="199">
        <v>0</v>
      </c>
      <c r="AL77" s="199">
        <v>0</v>
      </c>
      <c r="AM77" s="199">
        <v>0</v>
      </c>
      <c r="AN77" s="199">
        <v>0</v>
      </c>
      <c r="AO77" s="199">
        <v>54.52</v>
      </c>
      <c r="AP77" s="199">
        <v>0</v>
      </c>
    </row>
    <row r="78" spans="1:42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1.66</v>
      </c>
      <c r="G78" s="199">
        <v>1.1000000000000001</v>
      </c>
      <c r="H78" s="199">
        <v>0</v>
      </c>
      <c r="I78" s="199">
        <v>0</v>
      </c>
      <c r="J78" s="199">
        <v>0.42</v>
      </c>
      <c r="K78" s="199">
        <v>5.36</v>
      </c>
      <c r="L78" s="199">
        <v>2.0699999999999998</v>
      </c>
      <c r="M78" s="199">
        <v>0</v>
      </c>
      <c r="N78" s="199">
        <v>0.99</v>
      </c>
      <c r="O78" s="199">
        <v>0.82</v>
      </c>
      <c r="P78" s="199">
        <v>1.9</v>
      </c>
      <c r="Q78" s="199">
        <v>0.14000000000000001</v>
      </c>
      <c r="R78" s="199">
        <v>0.35</v>
      </c>
      <c r="S78" s="199">
        <v>0.22</v>
      </c>
      <c r="T78" s="199">
        <v>0</v>
      </c>
      <c r="U78" s="199">
        <v>7.42</v>
      </c>
      <c r="V78" s="199">
        <v>0.12</v>
      </c>
      <c r="W78" s="199">
        <v>0.28999999999999998</v>
      </c>
      <c r="X78" s="199">
        <v>1.22</v>
      </c>
      <c r="Y78" s="199">
        <v>0</v>
      </c>
      <c r="Z78" s="199">
        <v>2.2999999999999998</v>
      </c>
      <c r="AA78" s="199">
        <v>0.57999999999999996</v>
      </c>
      <c r="AB78" s="199">
        <v>0</v>
      </c>
      <c r="AC78" s="199">
        <v>10</v>
      </c>
      <c r="AD78" s="199">
        <v>0</v>
      </c>
      <c r="AE78" s="199">
        <v>0</v>
      </c>
      <c r="AF78" s="199">
        <v>0</v>
      </c>
      <c r="AG78" s="199">
        <v>0</v>
      </c>
      <c r="AH78" s="199">
        <v>0</v>
      </c>
      <c r="AI78" s="199">
        <v>0</v>
      </c>
      <c r="AJ78" s="199">
        <v>0</v>
      </c>
      <c r="AK78" s="199">
        <v>0</v>
      </c>
      <c r="AL78" s="199">
        <v>0</v>
      </c>
      <c r="AM78" s="199">
        <v>0</v>
      </c>
      <c r="AN78" s="199">
        <v>0</v>
      </c>
      <c r="AO78" s="199">
        <v>51.56</v>
      </c>
      <c r="AP78" s="199">
        <v>0</v>
      </c>
    </row>
    <row r="79" spans="1:42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1.66</v>
      </c>
      <c r="G79" s="199">
        <v>1.1000000000000001</v>
      </c>
      <c r="H79" s="199">
        <v>0</v>
      </c>
      <c r="I79" s="199">
        <v>0</v>
      </c>
      <c r="J79" s="199">
        <v>0.42</v>
      </c>
      <c r="K79" s="199">
        <v>5.36</v>
      </c>
      <c r="L79" s="199">
        <v>2.0699999999999998</v>
      </c>
      <c r="M79" s="199">
        <v>0</v>
      </c>
      <c r="N79" s="199">
        <v>0.99</v>
      </c>
      <c r="O79" s="199">
        <v>0.82</v>
      </c>
      <c r="P79" s="199">
        <v>1.9</v>
      </c>
      <c r="Q79" s="199">
        <v>0.14000000000000001</v>
      </c>
      <c r="R79" s="199">
        <v>0.35</v>
      </c>
      <c r="S79" s="199">
        <v>0.22</v>
      </c>
      <c r="T79" s="199">
        <v>0</v>
      </c>
      <c r="U79" s="199">
        <v>7.42</v>
      </c>
      <c r="V79" s="199">
        <v>0.12</v>
      </c>
      <c r="W79" s="199">
        <v>0.28999999999999998</v>
      </c>
      <c r="X79" s="199">
        <v>1.22</v>
      </c>
      <c r="Y79" s="199">
        <v>0</v>
      </c>
      <c r="Z79" s="199">
        <v>2.2999999999999998</v>
      </c>
      <c r="AA79" s="199">
        <v>0.57999999999999996</v>
      </c>
      <c r="AB79" s="199">
        <v>0</v>
      </c>
      <c r="AC79" s="199">
        <v>10</v>
      </c>
      <c r="AD79" s="199">
        <v>0</v>
      </c>
      <c r="AE79" s="199">
        <v>0</v>
      </c>
      <c r="AF79" s="199">
        <v>0</v>
      </c>
      <c r="AG79" s="199">
        <v>0</v>
      </c>
      <c r="AH79" s="199">
        <v>0</v>
      </c>
      <c r="AI79" s="199">
        <v>0</v>
      </c>
      <c r="AJ79" s="199">
        <v>0</v>
      </c>
      <c r="AK79" s="199">
        <v>0</v>
      </c>
      <c r="AL79" s="199">
        <v>0</v>
      </c>
      <c r="AM79" s="199">
        <v>0</v>
      </c>
      <c r="AN79" s="199">
        <v>0</v>
      </c>
      <c r="AO79" s="199">
        <v>114.76</v>
      </c>
      <c r="AP79" s="199">
        <v>0</v>
      </c>
    </row>
    <row r="80" spans="1:42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1.66</v>
      </c>
      <c r="G80" s="199">
        <v>1.1000000000000001</v>
      </c>
      <c r="H80" s="199">
        <v>0</v>
      </c>
      <c r="I80" s="199">
        <v>0</v>
      </c>
      <c r="J80" s="199">
        <v>0.42</v>
      </c>
      <c r="K80" s="199">
        <v>5.36</v>
      </c>
      <c r="L80" s="199">
        <v>2.0699999999999998</v>
      </c>
      <c r="M80" s="199">
        <v>0</v>
      </c>
      <c r="N80" s="199">
        <v>0.99</v>
      </c>
      <c r="O80" s="199">
        <v>0.82</v>
      </c>
      <c r="P80" s="199">
        <v>1.9</v>
      </c>
      <c r="Q80" s="199">
        <v>0.14000000000000001</v>
      </c>
      <c r="R80" s="199">
        <v>0.35</v>
      </c>
      <c r="S80" s="199">
        <v>0.22</v>
      </c>
      <c r="T80" s="199">
        <v>0</v>
      </c>
      <c r="U80" s="199">
        <v>7.42</v>
      </c>
      <c r="V80" s="199">
        <v>0.12</v>
      </c>
      <c r="W80" s="199">
        <v>0.28999999999999998</v>
      </c>
      <c r="X80" s="199">
        <v>1.22</v>
      </c>
      <c r="Y80" s="199">
        <v>0</v>
      </c>
      <c r="Z80" s="199">
        <v>2.2999999999999998</v>
      </c>
      <c r="AA80" s="199">
        <v>0.57999999999999996</v>
      </c>
      <c r="AB80" s="199">
        <v>0</v>
      </c>
      <c r="AC80" s="199">
        <v>10</v>
      </c>
      <c r="AD80" s="199">
        <v>0</v>
      </c>
      <c r="AE80" s="199">
        <v>0</v>
      </c>
      <c r="AF80" s="199">
        <v>0</v>
      </c>
      <c r="AG80" s="199">
        <v>0</v>
      </c>
      <c r="AH80" s="199">
        <v>0</v>
      </c>
      <c r="AI80" s="199">
        <v>0</v>
      </c>
      <c r="AJ80" s="199">
        <v>0</v>
      </c>
      <c r="AK80" s="199">
        <v>0</v>
      </c>
      <c r="AL80" s="199">
        <v>0</v>
      </c>
      <c r="AM80" s="199">
        <v>0</v>
      </c>
      <c r="AN80" s="199">
        <v>0</v>
      </c>
      <c r="AO80" s="199">
        <v>104.76</v>
      </c>
      <c r="AP80" s="199">
        <v>0</v>
      </c>
    </row>
    <row r="81" spans="1:42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1.66</v>
      </c>
      <c r="G81" s="199">
        <v>1.1000000000000001</v>
      </c>
      <c r="H81" s="199">
        <v>0</v>
      </c>
      <c r="I81" s="199">
        <v>0</v>
      </c>
      <c r="J81" s="199">
        <v>0.42</v>
      </c>
      <c r="K81" s="199">
        <v>5.36</v>
      </c>
      <c r="L81" s="199">
        <v>2.0699999999999998</v>
      </c>
      <c r="M81" s="199">
        <v>0</v>
      </c>
      <c r="N81" s="199">
        <v>0.99</v>
      </c>
      <c r="O81" s="199">
        <v>0.82</v>
      </c>
      <c r="P81" s="199">
        <v>1.9</v>
      </c>
      <c r="Q81" s="199">
        <v>0.14000000000000001</v>
      </c>
      <c r="R81" s="199">
        <v>0.35</v>
      </c>
      <c r="S81" s="199">
        <v>0.22</v>
      </c>
      <c r="T81" s="199">
        <v>0</v>
      </c>
      <c r="U81" s="199">
        <v>7.42</v>
      </c>
      <c r="V81" s="199">
        <v>0.12</v>
      </c>
      <c r="W81" s="199">
        <v>0.28999999999999998</v>
      </c>
      <c r="X81" s="199">
        <v>1.22</v>
      </c>
      <c r="Y81" s="199">
        <v>0</v>
      </c>
      <c r="Z81" s="199">
        <v>2.2999999999999998</v>
      </c>
      <c r="AA81" s="199">
        <v>0.57999999999999996</v>
      </c>
      <c r="AB81" s="199">
        <v>0</v>
      </c>
      <c r="AC81" s="199">
        <v>10.52</v>
      </c>
      <c r="AD81" s="199">
        <v>0</v>
      </c>
      <c r="AE81" s="199">
        <v>0</v>
      </c>
      <c r="AF81" s="199">
        <v>0</v>
      </c>
      <c r="AG81" s="199">
        <v>0</v>
      </c>
      <c r="AH81" s="199">
        <v>0</v>
      </c>
      <c r="AI81" s="199">
        <v>0</v>
      </c>
      <c r="AJ81" s="199">
        <v>0</v>
      </c>
      <c r="AK81" s="199">
        <v>0</v>
      </c>
      <c r="AL81" s="199">
        <v>0</v>
      </c>
      <c r="AM81" s="199">
        <v>0</v>
      </c>
      <c r="AN81" s="199">
        <v>0</v>
      </c>
      <c r="AO81" s="199">
        <v>105.19</v>
      </c>
      <c r="AP81" s="199">
        <v>0</v>
      </c>
    </row>
    <row r="82" spans="1:42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1.66</v>
      </c>
      <c r="G82" s="199">
        <v>1.1000000000000001</v>
      </c>
      <c r="H82" s="199">
        <v>0</v>
      </c>
      <c r="I82" s="199">
        <v>0</v>
      </c>
      <c r="J82" s="199">
        <v>0.42</v>
      </c>
      <c r="K82" s="199">
        <v>5.36</v>
      </c>
      <c r="L82" s="199">
        <v>2.0699999999999998</v>
      </c>
      <c r="M82" s="199">
        <v>0</v>
      </c>
      <c r="N82" s="199">
        <v>0.99</v>
      </c>
      <c r="O82" s="199">
        <v>0.82</v>
      </c>
      <c r="P82" s="199">
        <v>1.9</v>
      </c>
      <c r="Q82" s="199">
        <v>0.14000000000000001</v>
      </c>
      <c r="R82" s="199">
        <v>0.35</v>
      </c>
      <c r="S82" s="199">
        <v>0.22</v>
      </c>
      <c r="T82" s="199">
        <v>0</v>
      </c>
      <c r="U82" s="199">
        <v>7.42</v>
      </c>
      <c r="V82" s="199">
        <v>0.12</v>
      </c>
      <c r="W82" s="199">
        <v>0.28999999999999998</v>
      </c>
      <c r="X82" s="199">
        <v>1.22</v>
      </c>
      <c r="Y82" s="199">
        <v>0</v>
      </c>
      <c r="Z82" s="199">
        <v>2.2999999999999998</v>
      </c>
      <c r="AA82" s="199">
        <v>0.57999999999999996</v>
      </c>
      <c r="AB82" s="199">
        <v>0</v>
      </c>
      <c r="AC82" s="199">
        <v>10.26</v>
      </c>
      <c r="AD82" s="199">
        <v>0</v>
      </c>
      <c r="AE82" s="199">
        <v>0</v>
      </c>
      <c r="AF82" s="199">
        <v>0</v>
      </c>
      <c r="AG82" s="199">
        <v>0</v>
      </c>
      <c r="AH82" s="199">
        <v>0</v>
      </c>
      <c r="AI82" s="199">
        <v>0</v>
      </c>
      <c r="AJ82" s="199">
        <v>0</v>
      </c>
      <c r="AK82" s="199">
        <v>0</v>
      </c>
      <c r="AL82" s="199">
        <v>0</v>
      </c>
      <c r="AM82" s="199">
        <v>0</v>
      </c>
      <c r="AN82" s="199">
        <v>0</v>
      </c>
      <c r="AO82" s="199">
        <v>129.76</v>
      </c>
      <c r="AP82" s="199">
        <v>0</v>
      </c>
    </row>
    <row r="83" spans="1:42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1.66</v>
      </c>
      <c r="G83" s="199">
        <v>1.1000000000000001</v>
      </c>
      <c r="H83" s="199">
        <v>0</v>
      </c>
      <c r="I83" s="199">
        <v>0</v>
      </c>
      <c r="J83" s="199">
        <v>0.42</v>
      </c>
      <c r="K83" s="199">
        <v>5.36</v>
      </c>
      <c r="L83" s="199">
        <v>2.0699999999999998</v>
      </c>
      <c r="M83" s="199">
        <v>0</v>
      </c>
      <c r="N83" s="199">
        <v>0.99</v>
      </c>
      <c r="O83" s="199">
        <v>0.82</v>
      </c>
      <c r="P83" s="199">
        <v>1.9</v>
      </c>
      <c r="Q83" s="199">
        <v>0.14000000000000001</v>
      </c>
      <c r="R83" s="199">
        <v>0.35</v>
      </c>
      <c r="S83" s="199">
        <v>0.22</v>
      </c>
      <c r="T83" s="199">
        <v>0</v>
      </c>
      <c r="U83" s="199">
        <v>7.42</v>
      </c>
      <c r="V83" s="199">
        <v>0.12</v>
      </c>
      <c r="W83" s="199">
        <v>0.28999999999999998</v>
      </c>
      <c r="X83" s="199">
        <v>1.22</v>
      </c>
      <c r="Y83" s="199">
        <v>0</v>
      </c>
      <c r="Z83" s="199">
        <v>2.2999999999999998</v>
      </c>
      <c r="AA83" s="199">
        <v>0.57999999999999996</v>
      </c>
      <c r="AB83" s="199">
        <v>0</v>
      </c>
      <c r="AC83" s="199">
        <v>10.26</v>
      </c>
      <c r="AD83" s="199">
        <v>0</v>
      </c>
      <c r="AE83" s="199">
        <v>0</v>
      </c>
      <c r="AF83" s="199">
        <v>0</v>
      </c>
      <c r="AG83" s="199">
        <v>0</v>
      </c>
      <c r="AH83" s="199">
        <v>0</v>
      </c>
      <c r="AI83" s="199">
        <v>0</v>
      </c>
      <c r="AJ83" s="199">
        <v>0</v>
      </c>
      <c r="AK83" s="199">
        <v>0</v>
      </c>
      <c r="AL83" s="199">
        <v>0</v>
      </c>
      <c r="AM83" s="199">
        <v>0</v>
      </c>
      <c r="AN83" s="199">
        <v>0</v>
      </c>
      <c r="AO83" s="199">
        <v>110.18</v>
      </c>
      <c r="AP83" s="199">
        <v>0</v>
      </c>
    </row>
    <row r="84" spans="1:42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1.66</v>
      </c>
      <c r="G84" s="199">
        <v>1.1000000000000001</v>
      </c>
      <c r="H84" s="199">
        <v>0</v>
      </c>
      <c r="I84" s="199">
        <v>0</v>
      </c>
      <c r="J84" s="199">
        <v>0.42</v>
      </c>
      <c r="K84" s="199">
        <v>5.36</v>
      </c>
      <c r="L84" s="199">
        <v>2.0699999999999998</v>
      </c>
      <c r="M84" s="199">
        <v>0</v>
      </c>
      <c r="N84" s="199">
        <v>0.99</v>
      </c>
      <c r="O84" s="199">
        <v>0.82</v>
      </c>
      <c r="P84" s="199">
        <v>1.9</v>
      </c>
      <c r="Q84" s="199">
        <v>0.14000000000000001</v>
      </c>
      <c r="R84" s="199">
        <v>0.35</v>
      </c>
      <c r="S84" s="199">
        <v>0.22</v>
      </c>
      <c r="T84" s="199">
        <v>0</v>
      </c>
      <c r="U84" s="199">
        <v>7.42</v>
      </c>
      <c r="V84" s="199">
        <v>0.12</v>
      </c>
      <c r="W84" s="199">
        <v>0.28999999999999998</v>
      </c>
      <c r="X84" s="199">
        <v>1.22</v>
      </c>
      <c r="Y84" s="199">
        <v>0</v>
      </c>
      <c r="Z84" s="199">
        <v>2.2999999999999998</v>
      </c>
      <c r="AA84" s="199">
        <v>0.57999999999999996</v>
      </c>
      <c r="AB84" s="199">
        <v>0</v>
      </c>
      <c r="AC84" s="199">
        <v>10.26</v>
      </c>
      <c r="AD84" s="199">
        <v>0</v>
      </c>
      <c r="AE84" s="199">
        <v>0</v>
      </c>
      <c r="AF84" s="199">
        <v>0</v>
      </c>
      <c r="AG84" s="199">
        <v>0</v>
      </c>
      <c r="AH84" s="199">
        <v>0</v>
      </c>
      <c r="AI84" s="199">
        <v>0</v>
      </c>
      <c r="AJ84" s="199">
        <v>0</v>
      </c>
      <c r="AK84" s="199">
        <v>0</v>
      </c>
      <c r="AL84" s="199">
        <v>0</v>
      </c>
      <c r="AM84" s="199">
        <v>0</v>
      </c>
      <c r="AN84" s="199">
        <v>0</v>
      </c>
      <c r="AO84" s="199">
        <v>106.95</v>
      </c>
      <c r="AP84" s="199">
        <v>0</v>
      </c>
    </row>
    <row r="85" spans="1:42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1.66</v>
      </c>
      <c r="G85" s="199">
        <v>1.1000000000000001</v>
      </c>
      <c r="H85" s="199">
        <v>0</v>
      </c>
      <c r="I85" s="199">
        <v>0</v>
      </c>
      <c r="J85" s="199">
        <v>0.42</v>
      </c>
      <c r="K85" s="199">
        <v>5.36</v>
      </c>
      <c r="L85" s="199">
        <v>2.0699999999999998</v>
      </c>
      <c r="M85" s="199">
        <v>0</v>
      </c>
      <c r="N85" s="199">
        <v>0.99</v>
      </c>
      <c r="O85" s="199">
        <v>0.82</v>
      </c>
      <c r="P85" s="199">
        <v>1.9</v>
      </c>
      <c r="Q85" s="199">
        <v>0.14000000000000001</v>
      </c>
      <c r="R85" s="199">
        <v>0.35</v>
      </c>
      <c r="S85" s="199">
        <v>0.22</v>
      </c>
      <c r="T85" s="199">
        <v>0</v>
      </c>
      <c r="U85" s="199">
        <v>7.42</v>
      </c>
      <c r="V85" s="199">
        <v>0.12</v>
      </c>
      <c r="W85" s="199">
        <v>0.28999999999999998</v>
      </c>
      <c r="X85" s="199">
        <v>1.22</v>
      </c>
      <c r="Y85" s="199">
        <v>0</v>
      </c>
      <c r="Z85" s="199">
        <v>2.2999999999999998</v>
      </c>
      <c r="AA85" s="199">
        <v>0.57999999999999996</v>
      </c>
      <c r="AB85" s="199">
        <v>0</v>
      </c>
      <c r="AC85" s="199">
        <v>10.26</v>
      </c>
      <c r="AD85" s="199">
        <v>0</v>
      </c>
      <c r="AE85" s="199">
        <v>0</v>
      </c>
      <c r="AF85" s="199">
        <v>0</v>
      </c>
      <c r="AG85" s="199">
        <v>0</v>
      </c>
      <c r="AH85" s="199">
        <v>0</v>
      </c>
      <c r="AI85" s="199">
        <v>0</v>
      </c>
      <c r="AJ85" s="199">
        <v>0</v>
      </c>
      <c r="AK85" s="199">
        <v>0</v>
      </c>
      <c r="AL85" s="199">
        <v>0</v>
      </c>
      <c r="AM85" s="199">
        <v>0</v>
      </c>
      <c r="AN85" s="199">
        <v>0</v>
      </c>
      <c r="AO85" s="199">
        <v>116.78</v>
      </c>
      <c r="AP85" s="199">
        <v>0</v>
      </c>
    </row>
    <row r="86" spans="1:42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1.66</v>
      </c>
      <c r="G86" s="199">
        <v>1.1000000000000001</v>
      </c>
      <c r="H86" s="199">
        <v>0</v>
      </c>
      <c r="I86" s="199">
        <v>0</v>
      </c>
      <c r="J86" s="199">
        <v>0</v>
      </c>
      <c r="K86" s="199">
        <v>5.36</v>
      </c>
      <c r="L86" s="199">
        <v>2.0699999999999998</v>
      </c>
      <c r="M86" s="199">
        <v>0</v>
      </c>
      <c r="N86" s="199">
        <v>0.99</v>
      </c>
      <c r="O86" s="199">
        <v>0.82</v>
      </c>
      <c r="P86" s="199">
        <v>1.9</v>
      </c>
      <c r="Q86" s="199">
        <v>0.14000000000000001</v>
      </c>
      <c r="R86" s="199">
        <v>0.35</v>
      </c>
      <c r="S86" s="199">
        <v>0.22</v>
      </c>
      <c r="T86" s="199">
        <v>0</v>
      </c>
      <c r="U86" s="199">
        <v>7.42</v>
      </c>
      <c r="V86" s="199">
        <v>0.12</v>
      </c>
      <c r="W86" s="199">
        <v>0.28999999999999998</v>
      </c>
      <c r="X86" s="199">
        <v>1.22</v>
      </c>
      <c r="Y86" s="199">
        <v>0</v>
      </c>
      <c r="Z86" s="199">
        <v>2.2999999999999998</v>
      </c>
      <c r="AA86" s="199">
        <v>0.57999999999999996</v>
      </c>
      <c r="AB86" s="199">
        <v>0</v>
      </c>
      <c r="AC86" s="199">
        <v>10.26</v>
      </c>
      <c r="AD86" s="199">
        <v>0</v>
      </c>
      <c r="AE86" s="199">
        <v>0</v>
      </c>
      <c r="AF86" s="199">
        <v>0</v>
      </c>
      <c r="AG86" s="199">
        <v>0</v>
      </c>
      <c r="AH86" s="199">
        <v>0</v>
      </c>
      <c r="AI86" s="199">
        <v>0</v>
      </c>
      <c r="AJ86" s="199">
        <v>0</v>
      </c>
      <c r="AK86" s="199">
        <v>0</v>
      </c>
      <c r="AL86" s="199">
        <v>0</v>
      </c>
      <c r="AM86" s="199">
        <v>0</v>
      </c>
      <c r="AN86" s="199">
        <v>0</v>
      </c>
      <c r="AO86" s="199">
        <v>120.84</v>
      </c>
      <c r="AP86" s="199">
        <v>0</v>
      </c>
    </row>
    <row r="87" spans="1:42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1.66</v>
      </c>
      <c r="G87" s="199">
        <v>1.1000000000000001</v>
      </c>
      <c r="H87" s="199">
        <v>0</v>
      </c>
      <c r="I87" s="199">
        <v>0</v>
      </c>
      <c r="J87" s="199">
        <v>0</v>
      </c>
      <c r="K87" s="199">
        <v>5.36</v>
      </c>
      <c r="L87" s="199">
        <v>2.0699999999999998</v>
      </c>
      <c r="M87" s="199">
        <v>0</v>
      </c>
      <c r="N87" s="199">
        <v>0.99</v>
      </c>
      <c r="O87" s="199">
        <v>0.82</v>
      </c>
      <c r="P87" s="199">
        <v>1.9</v>
      </c>
      <c r="Q87" s="199">
        <v>0.14000000000000001</v>
      </c>
      <c r="R87" s="199">
        <v>0.35</v>
      </c>
      <c r="S87" s="199">
        <v>0.22</v>
      </c>
      <c r="T87" s="199">
        <v>0</v>
      </c>
      <c r="U87" s="199">
        <v>7.42</v>
      </c>
      <c r="V87" s="199">
        <v>0.12</v>
      </c>
      <c r="W87" s="199">
        <v>0.28999999999999998</v>
      </c>
      <c r="X87" s="199">
        <v>1.22</v>
      </c>
      <c r="Y87" s="199">
        <v>0</v>
      </c>
      <c r="Z87" s="199">
        <v>2.2999999999999998</v>
      </c>
      <c r="AA87" s="199">
        <v>0.57999999999999996</v>
      </c>
      <c r="AB87" s="199">
        <v>0</v>
      </c>
      <c r="AC87" s="199">
        <v>10.26</v>
      </c>
      <c r="AD87" s="199">
        <v>0</v>
      </c>
      <c r="AE87" s="199">
        <v>0</v>
      </c>
      <c r="AF87" s="199">
        <v>0</v>
      </c>
      <c r="AG87" s="199">
        <v>0</v>
      </c>
      <c r="AH87" s="199">
        <v>0</v>
      </c>
      <c r="AI87" s="199">
        <v>0</v>
      </c>
      <c r="AJ87" s="199">
        <v>0</v>
      </c>
      <c r="AK87" s="199">
        <v>0</v>
      </c>
      <c r="AL87" s="199">
        <v>0</v>
      </c>
      <c r="AM87" s="199">
        <v>0</v>
      </c>
      <c r="AN87" s="199">
        <v>0</v>
      </c>
      <c r="AO87" s="199">
        <v>119.76</v>
      </c>
      <c r="AP87" s="199">
        <v>0</v>
      </c>
    </row>
    <row r="88" spans="1:42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1.66</v>
      </c>
      <c r="G88" s="199">
        <v>1.1000000000000001</v>
      </c>
      <c r="H88" s="199">
        <v>0</v>
      </c>
      <c r="I88" s="199">
        <v>0</v>
      </c>
      <c r="J88" s="199">
        <v>0</v>
      </c>
      <c r="K88" s="199">
        <v>5.36</v>
      </c>
      <c r="L88" s="199">
        <v>2.0699999999999998</v>
      </c>
      <c r="M88" s="199">
        <v>0</v>
      </c>
      <c r="N88" s="199">
        <v>0.99</v>
      </c>
      <c r="O88" s="199">
        <v>0.82</v>
      </c>
      <c r="P88" s="199">
        <v>1.9</v>
      </c>
      <c r="Q88" s="199">
        <v>0.14000000000000001</v>
      </c>
      <c r="R88" s="199">
        <v>0.35</v>
      </c>
      <c r="S88" s="199">
        <v>0.22</v>
      </c>
      <c r="T88" s="199">
        <v>0</v>
      </c>
      <c r="U88" s="199">
        <v>7.42</v>
      </c>
      <c r="V88" s="199">
        <v>0.12</v>
      </c>
      <c r="W88" s="199">
        <v>0.28999999999999998</v>
      </c>
      <c r="X88" s="199">
        <v>1.22</v>
      </c>
      <c r="Y88" s="199">
        <v>0</v>
      </c>
      <c r="Z88" s="199">
        <v>2.2999999999999998</v>
      </c>
      <c r="AA88" s="199">
        <v>0.57999999999999996</v>
      </c>
      <c r="AB88" s="199">
        <v>0</v>
      </c>
      <c r="AC88" s="199">
        <v>10.26</v>
      </c>
      <c r="AD88" s="199">
        <v>0</v>
      </c>
      <c r="AE88" s="199">
        <v>0</v>
      </c>
      <c r="AF88" s="199">
        <v>0</v>
      </c>
      <c r="AG88" s="199">
        <v>0</v>
      </c>
      <c r="AH88" s="199">
        <v>0</v>
      </c>
      <c r="AI88" s="199">
        <v>0</v>
      </c>
      <c r="AJ88" s="199">
        <v>0</v>
      </c>
      <c r="AK88" s="199">
        <v>0</v>
      </c>
      <c r="AL88" s="199">
        <v>0</v>
      </c>
      <c r="AM88" s="199">
        <v>0</v>
      </c>
      <c r="AN88" s="199">
        <v>0</v>
      </c>
      <c r="AO88" s="199">
        <v>119.76</v>
      </c>
      <c r="AP88" s="199">
        <v>0</v>
      </c>
    </row>
    <row r="89" spans="1:42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1.66</v>
      </c>
      <c r="G89" s="199">
        <v>1.1000000000000001</v>
      </c>
      <c r="H89" s="199">
        <v>0</v>
      </c>
      <c r="I89" s="199">
        <v>0</v>
      </c>
      <c r="J89" s="199">
        <v>0</v>
      </c>
      <c r="K89" s="199">
        <v>5.36</v>
      </c>
      <c r="L89" s="199">
        <v>2.0699999999999998</v>
      </c>
      <c r="M89" s="199">
        <v>0</v>
      </c>
      <c r="N89" s="199">
        <v>0.99</v>
      </c>
      <c r="O89" s="199">
        <v>0.82</v>
      </c>
      <c r="P89" s="199">
        <v>1.93</v>
      </c>
      <c r="Q89" s="199">
        <v>0.14000000000000001</v>
      </c>
      <c r="R89" s="199">
        <v>0.35</v>
      </c>
      <c r="S89" s="199">
        <v>0.22</v>
      </c>
      <c r="T89" s="199">
        <v>0</v>
      </c>
      <c r="U89" s="199">
        <v>7.42</v>
      </c>
      <c r="V89" s="199">
        <v>0.12</v>
      </c>
      <c r="W89" s="199">
        <v>0.28999999999999998</v>
      </c>
      <c r="X89" s="199">
        <v>1.22</v>
      </c>
      <c r="Y89" s="199">
        <v>0</v>
      </c>
      <c r="Z89" s="199">
        <v>2.2999999999999998</v>
      </c>
      <c r="AA89" s="199">
        <v>0.57999999999999996</v>
      </c>
      <c r="AB89" s="199">
        <v>0</v>
      </c>
      <c r="AC89" s="199">
        <v>10.26</v>
      </c>
      <c r="AD89" s="199">
        <v>0</v>
      </c>
      <c r="AE89" s="199">
        <v>0</v>
      </c>
      <c r="AF89" s="199">
        <v>0</v>
      </c>
      <c r="AG89" s="199">
        <v>0</v>
      </c>
      <c r="AH89" s="199">
        <v>0</v>
      </c>
      <c r="AI89" s="199">
        <v>0</v>
      </c>
      <c r="AJ89" s="199">
        <v>0</v>
      </c>
      <c r="AK89" s="199">
        <v>0</v>
      </c>
      <c r="AL89" s="199">
        <v>0</v>
      </c>
      <c r="AM89" s="199">
        <v>0</v>
      </c>
      <c r="AN89" s="199">
        <v>0</v>
      </c>
      <c r="AO89" s="199">
        <v>104.76</v>
      </c>
      <c r="AP89" s="199">
        <v>0</v>
      </c>
    </row>
    <row r="90" spans="1:42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1.66</v>
      </c>
      <c r="G90" s="199">
        <v>1.1000000000000001</v>
      </c>
      <c r="H90" s="199">
        <v>0</v>
      </c>
      <c r="I90" s="199">
        <v>0</v>
      </c>
      <c r="J90" s="199">
        <v>0</v>
      </c>
      <c r="K90" s="199">
        <v>5.36</v>
      </c>
      <c r="L90" s="199">
        <v>2.0699999999999998</v>
      </c>
      <c r="M90" s="199">
        <v>0</v>
      </c>
      <c r="N90" s="199">
        <v>0.99</v>
      </c>
      <c r="O90" s="199">
        <v>0.82</v>
      </c>
      <c r="P90" s="199">
        <v>1.93</v>
      </c>
      <c r="Q90" s="199">
        <v>0.14000000000000001</v>
      </c>
      <c r="R90" s="199">
        <v>0.35</v>
      </c>
      <c r="S90" s="199">
        <v>0.22</v>
      </c>
      <c r="T90" s="199">
        <v>0</v>
      </c>
      <c r="U90" s="199">
        <v>7.42</v>
      </c>
      <c r="V90" s="199">
        <v>0.12</v>
      </c>
      <c r="W90" s="199">
        <v>0.28999999999999998</v>
      </c>
      <c r="X90" s="199">
        <v>1.22</v>
      </c>
      <c r="Y90" s="199">
        <v>0</v>
      </c>
      <c r="Z90" s="199">
        <v>2.2999999999999998</v>
      </c>
      <c r="AA90" s="199">
        <v>0.57999999999999996</v>
      </c>
      <c r="AB90" s="199">
        <v>0</v>
      </c>
      <c r="AC90" s="199">
        <v>10.26</v>
      </c>
      <c r="AD90" s="199">
        <v>0</v>
      </c>
      <c r="AE90" s="199">
        <v>0</v>
      </c>
      <c r="AF90" s="199">
        <v>0</v>
      </c>
      <c r="AG90" s="199">
        <v>0</v>
      </c>
      <c r="AH90" s="199">
        <v>0</v>
      </c>
      <c r="AI90" s="199">
        <v>0</v>
      </c>
      <c r="AJ90" s="199">
        <v>0</v>
      </c>
      <c r="AK90" s="199">
        <v>0</v>
      </c>
      <c r="AL90" s="199">
        <v>0</v>
      </c>
      <c r="AM90" s="199">
        <v>0</v>
      </c>
      <c r="AN90" s="199">
        <v>0</v>
      </c>
      <c r="AO90" s="199">
        <v>79.760000000000005</v>
      </c>
      <c r="AP90" s="199">
        <v>0</v>
      </c>
    </row>
    <row r="91" spans="1:42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1.66</v>
      </c>
      <c r="G91" s="199">
        <v>0</v>
      </c>
      <c r="H91" s="199">
        <v>0</v>
      </c>
      <c r="I91" s="199">
        <v>0</v>
      </c>
      <c r="J91" s="199">
        <v>0</v>
      </c>
      <c r="K91" s="199">
        <v>5.36</v>
      </c>
      <c r="L91" s="199">
        <v>2.0699999999999998</v>
      </c>
      <c r="M91" s="199">
        <v>0</v>
      </c>
      <c r="N91" s="199">
        <v>0.99</v>
      </c>
      <c r="O91" s="199">
        <v>0.82</v>
      </c>
      <c r="P91" s="199">
        <v>1.96</v>
      </c>
      <c r="Q91" s="199">
        <v>0.14000000000000001</v>
      </c>
      <c r="R91" s="199">
        <v>0.35</v>
      </c>
      <c r="S91" s="199">
        <v>0.22</v>
      </c>
      <c r="T91" s="199">
        <v>0</v>
      </c>
      <c r="U91" s="199">
        <v>7.42</v>
      </c>
      <c r="V91" s="199">
        <v>0.12</v>
      </c>
      <c r="W91" s="199">
        <v>0.28999999999999998</v>
      </c>
      <c r="X91" s="199">
        <v>1.22</v>
      </c>
      <c r="Y91" s="199">
        <v>0</v>
      </c>
      <c r="Z91" s="199">
        <v>2.2999999999999998</v>
      </c>
      <c r="AA91" s="199">
        <v>0.57999999999999996</v>
      </c>
      <c r="AB91" s="199">
        <v>0</v>
      </c>
      <c r="AC91" s="199">
        <v>10</v>
      </c>
      <c r="AD91" s="199">
        <v>0</v>
      </c>
      <c r="AE91" s="199">
        <v>0</v>
      </c>
      <c r="AF91" s="199">
        <v>0</v>
      </c>
      <c r="AG91" s="199">
        <v>0</v>
      </c>
      <c r="AH91" s="199">
        <v>0</v>
      </c>
      <c r="AI91" s="199">
        <v>0</v>
      </c>
      <c r="AJ91" s="199">
        <v>0</v>
      </c>
      <c r="AK91" s="199">
        <v>0</v>
      </c>
      <c r="AL91" s="199">
        <v>0</v>
      </c>
      <c r="AM91" s="199">
        <v>0</v>
      </c>
      <c r="AN91" s="199">
        <v>0</v>
      </c>
      <c r="AO91" s="199">
        <v>126.76</v>
      </c>
      <c r="AP91" s="199">
        <v>0</v>
      </c>
    </row>
    <row r="92" spans="1:42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5.36</v>
      </c>
      <c r="L92" s="199">
        <v>2.0699999999999998</v>
      </c>
      <c r="M92" s="199">
        <v>0</v>
      </c>
      <c r="N92" s="199">
        <v>0.99</v>
      </c>
      <c r="O92" s="199">
        <v>0.82</v>
      </c>
      <c r="P92" s="199">
        <v>1.96</v>
      </c>
      <c r="Q92" s="199">
        <v>0.14000000000000001</v>
      </c>
      <c r="R92" s="199">
        <v>0.35</v>
      </c>
      <c r="S92" s="199">
        <v>0.22</v>
      </c>
      <c r="T92" s="199">
        <v>0</v>
      </c>
      <c r="U92" s="199">
        <v>7.42</v>
      </c>
      <c r="V92" s="199">
        <v>0.12</v>
      </c>
      <c r="W92" s="199">
        <v>0.28999999999999998</v>
      </c>
      <c r="X92" s="199">
        <v>1.22</v>
      </c>
      <c r="Y92" s="199">
        <v>0</v>
      </c>
      <c r="Z92" s="199">
        <v>2.2999999999999998</v>
      </c>
      <c r="AA92" s="199">
        <v>0.57999999999999996</v>
      </c>
      <c r="AB92" s="199">
        <v>0</v>
      </c>
      <c r="AC92" s="199">
        <v>10</v>
      </c>
      <c r="AD92" s="199">
        <v>0</v>
      </c>
      <c r="AE92" s="199">
        <v>0</v>
      </c>
      <c r="AF92" s="199">
        <v>0</v>
      </c>
      <c r="AG92" s="199">
        <v>0</v>
      </c>
      <c r="AH92" s="199">
        <v>0</v>
      </c>
      <c r="AI92" s="199">
        <v>0</v>
      </c>
      <c r="AJ92" s="199">
        <v>0</v>
      </c>
      <c r="AK92" s="199">
        <v>0</v>
      </c>
      <c r="AL92" s="199">
        <v>0</v>
      </c>
      <c r="AM92" s="199">
        <v>0</v>
      </c>
      <c r="AN92" s="199">
        <v>0</v>
      </c>
      <c r="AO92" s="199">
        <v>119.32</v>
      </c>
      <c r="AP92" s="199">
        <v>0</v>
      </c>
    </row>
    <row r="93" spans="1:42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5.36</v>
      </c>
      <c r="L93" s="199">
        <v>2.0699999999999998</v>
      </c>
      <c r="M93" s="199">
        <v>0</v>
      </c>
      <c r="N93" s="199">
        <v>0.99</v>
      </c>
      <c r="O93" s="199">
        <v>0.82</v>
      </c>
      <c r="P93" s="199">
        <v>1.96</v>
      </c>
      <c r="Q93" s="199">
        <v>0.14000000000000001</v>
      </c>
      <c r="R93" s="199">
        <v>0.35</v>
      </c>
      <c r="S93" s="199">
        <v>0.22</v>
      </c>
      <c r="T93" s="199">
        <v>0</v>
      </c>
      <c r="U93" s="199">
        <v>7.42</v>
      </c>
      <c r="V93" s="199">
        <v>0.12</v>
      </c>
      <c r="W93" s="199">
        <v>0.28999999999999998</v>
      </c>
      <c r="X93" s="199">
        <v>1.22</v>
      </c>
      <c r="Y93" s="199">
        <v>0</v>
      </c>
      <c r="Z93" s="199">
        <v>2.2999999999999998</v>
      </c>
      <c r="AA93" s="199">
        <v>0.57999999999999996</v>
      </c>
      <c r="AB93" s="199">
        <v>0</v>
      </c>
      <c r="AC93" s="199">
        <v>10</v>
      </c>
      <c r="AD93" s="199">
        <v>0</v>
      </c>
      <c r="AE93" s="199">
        <v>0</v>
      </c>
      <c r="AF93" s="199">
        <v>0</v>
      </c>
      <c r="AG93" s="199">
        <v>0</v>
      </c>
      <c r="AH93" s="199">
        <v>0</v>
      </c>
      <c r="AI93" s="199">
        <v>0</v>
      </c>
      <c r="AJ93" s="199">
        <v>0</v>
      </c>
      <c r="AK93" s="199">
        <v>0</v>
      </c>
      <c r="AL93" s="199">
        <v>0</v>
      </c>
      <c r="AM93" s="199">
        <v>0</v>
      </c>
      <c r="AN93" s="199">
        <v>0</v>
      </c>
      <c r="AO93" s="199">
        <v>89.76</v>
      </c>
      <c r="AP93" s="199">
        <v>0</v>
      </c>
    </row>
    <row r="94" spans="1:42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5.36</v>
      </c>
      <c r="L94" s="199">
        <v>2.0699999999999998</v>
      </c>
      <c r="M94" s="199">
        <v>0</v>
      </c>
      <c r="N94" s="199">
        <v>0.99</v>
      </c>
      <c r="O94" s="199">
        <v>0.82</v>
      </c>
      <c r="P94" s="199">
        <v>1.96</v>
      </c>
      <c r="Q94" s="199">
        <v>0.14000000000000001</v>
      </c>
      <c r="R94" s="199">
        <v>0.35</v>
      </c>
      <c r="S94" s="199">
        <v>0.22</v>
      </c>
      <c r="T94" s="199">
        <v>0</v>
      </c>
      <c r="U94" s="199">
        <v>7.42</v>
      </c>
      <c r="V94" s="199">
        <v>0.12</v>
      </c>
      <c r="W94" s="199">
        <v>0.28999999999999998</v>
      </c>
      <c r="X94" s="199">
        <v>1.22</v>
      </c>
      <c r="Y94" s="199">
        <v>0</v>
      </c>
      <c r="Z94" s="199">
        <v>2.2999999999999998</v>
      </c>
      <c r="AA94" s="199">
        <v>0.57999999999999996</v>
      </c>
      <c r="AB94" s="199">
        <v>0</v>
      </c>
      <c r="AC94" s="199">
        <v>10</v>
      </c>
      <c r="AD94" s="199">
        <v>0</v>
      </c>
      <c r="AE94" s="199">
        <v>0</v>
      </c>
      <c r="AF94" s="199">
        <v>0</v>
      </c>
      <c r="AG94" s="199">
        <v>0</v>
      </c>
      <c r="AH94" s="199">
        <v>0</v>
      </c>
      <c r="AI94" s="199">
        <v>0</v>
      </c>
      <c r="AJ94" s="199">
        <v>0</v>
      </c>
      <c r="AK94" s="199">
        <v>0</v>
      </c>
      <c r="AL94" s="199">
        <v>0</v>
      </c>
      <c r="AM94" s="199">
        <v>0</v>
      </c>
      <c r="AN94" s="199">
        <v>0</v>
      </c>
      <c r="AO94" s="199">
        <v>61.29</v>
      </c>
      <c r="AP94" s="199">
        <v>0</v>
      </c>
    </row>
    <row r="95" spans="1:42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5.36</v>
      </c>
      <c r="L95" s="199">
        <v>2.0699999999999998</v>
      </c>
      <c r="M95" s="199">
        <v>0</v>
      </c>
      <c r="N95" s="199">
        <v>0.99</v>
      </c>
      <c r="O95" s="199">
        <v>0.82</v>
      </c>
      <c r="P95" s="199">
        <v>1.96</v>
      </c>
      <c r="Q95" s="199">
        <v>0.13</v>
      </c>
      <c r="R95" s="199">
        <v>0.35</v>
      </c>
      <c r="S95" s="199">
        <v>0.22</v>
      </c>
      <c r="T95" s="199">
        <v>0</v>
      </c>
      <c r="U95" s="199">
        <v>7.42</v>
      </c>
      <c r="V95" s="199">
        <v>0.12</v>
      </c>
      <c r="W95" s="199">
        <v>0.28999999999999998</v>
      </c>
      <c r="X95" s="199">
        <v>1.22</v>
      </c>
      <c r="Y95" s="199">
        <v>0</v>
      </c>
      <c r="Z95" s="199">
        <v>2.2999999999999998</v>
      </c>
      <c r="AA95" s="199">
        <v>0.57999999999999996</v>
      </c>
      <c r="AB95" s="199">
        <v>0</v>
      </c>
      <c r="AC95" s="199">
        <v>10</v>
      </c>
      <c r="AD95" s="199">
        <v>0</v>
      </c>
      <c r="AE95" s="199">
        <v>0</v>
      </c>
      <c r="AF95" s="199">
        <v>0</v>
      </c>
      <c r="AG95" s="199">
        <v>0</v>
      </c>
      <c r="AH95" s="199">
        <v>0</v>
      </c>
      <c r="AI95" s="199">
        <v>0</v>
      </c>
      <c r="AJ95" s="199">
        <v>0</v>
      </c>
      <c r="AK95" s="199">
        <v>0</v>
      </c>
      <c r="AL95" s="199">
        <v>0</v>
      </c>
      <c r="AM95" s="199">
        <v>0</v>
      </c>
      <c r="AN95" s="199">
        <v>0</v>
      </c>
      <c r="AO95" s="199">
        <v>49.76</v>
      </c>
      <c r="AP95" s="199">
        <v>0</v>
      </c>
    </row>
    <row r="96" spans="1:42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5.36</v>
      </c>
      <c r="L96" s="199">
        <v>2.0699999999999998</v>
      </c>
      <c r="M96" s="199">
        <v>0</v>
      </c>
      <c r="N96" s="199">
        <v>0.99</v>
      </c>
      <c r="O96" s="199">
        <v>0.82</v>
      </c>
      <c r="P96" s="199">
        <v>1.96</v>
      </c>
      <c r="Q96" s="199">
        <v>0.12</v>
      </c>
      <c r="R96" s="199">
        <v>0.35</v>
      </c>
      <c r="S96" s="199">
        <v>0.22</v>
      </c>
      <c r="T96" s="199">
        <v>0</v>
      </c>
      <c r="U96" s="199">
        <v>7.42</v>
      </c>
      <c r="V96" s="199">
        <v>0.12</v>
      </c>
      <c r="W96" s="199">
        <v>0.28999999999999998</v>
      </c>
      <c r="X96" s="199">
        <v>1.22</v>
      </c>
      <c r="Y96" s="199">
        <v>0</v>
      </c>
      <c r="Z96" s="199">
        <v>2.2999999999999998</v>
      </c>
      <c r="AA96" s="199">
        <v>0.57999999999999996</v>
      </c>
      <c r="AB96" s="199">
        <v>0</v>
      </c>
      <c r="AC96" s="199">
        <v>10</v>
      </c>
      <c r="AD96" s="199">
        <v>0</v>
      </c>
      <c r="AE96" s="199">
        <v>0</v>
      </c>
      <c r="AF96" s="199">
        <v>0</v>
      </c>
      <c r="AG96" s="199">
        <v>0</v>
      </c>
      <c r="AH96" s="199">
        <v>0</v>
      </c>
      <c r="AI96" s="199">
        <v>0</v>
      </c>
      <c r="AJ96" s="199">
        <v>0</v>
      </c>
      <c r="AK96" s="199">
        <v>0</v>
      </c>
      <c r="AL96" s="199">
        <v>0</v>
      </c>
      <c r="AM96" s="199">
        <v>0</v>
      </c>
      <c r="AN96" s="199">
        <v>0</v>
      </c>
      <c r="AO96" s="199">
        <v>49.76</v>
      </c>
      <c r="AP96" s="199">
        <v>0</v>
      </c>
    </row>
    <row r="97" spans="1:42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5.36</v>
      </c>
      <c r="L97" s="199">
        <v>2.0699999999999998</v>
      </c>
      <c r="M97" s="199">
        <v>0</v>
      </c>
      <c r="N97" s="199">
        <v>0.99</v>
      </c>
      <c r="O97" s="199">
        <v>0.82</v>
      </c>
      <c r="P97" s="199">
        <v>1.96</v>
      </c>
      <c r="Q97" s="199">
        <v>0.11</v>
      </c>
      <c r="R97" s="199">
        <v>0.35</v>
      </c>
      <c r="S97" s="199">
        <v>0.22</v>
      </c>
      <c r="T97" s="199">
        <v>0</v>
      </c>
      <c r="U97" s="199">
        <v>7.42</v>
      </c>
      <c r="V97" s="199">
        <v>0.12</v>
      </c>
      <c r="W97" s="199">
        <v>0.28999999999999998</v>
      </c>
      <c r="X97" s="199">
        <v>1.22</v>
      </c>
      <c r="Y97" s="199">
        <v>0</v>
      </c>
      <c r="Z97" s="199">
        <v>2.2999999999999998</v>
      </c>
      <c r="AA97" s="199">
        <v>0.57999999999999996</v>
      </c>
      <c r="AB97" s="199">
        <v>0</v>
      </c>
      <c r="AC97" s="199">
        <v>10</v>
      </c>
      <c r="AD97" s="199">
        <v>0</v>
      </c>
      <c r="AE97" s="199">
        <v>0</v>
      </c>
      <c r="AF97" s="199">
        <v>0</v>
      </c>
      <c r="AG97" s="199">
        <v>0</v>
      </c>
      <c r="AH97" s="199">
        <v>0</v>
      </c>
      <c r="AI97" s="199">
        <v>0</v>
      </c>
      <c r="AJ97" s="199">
        <v>0</v>
      </c>
      <c r="AK97" s="199">
        <v>0</v>
      </c>
      <c r="AL97" s="199">
        <v>0</v>
      </c>
      <c r="AM97" s="199">
        <v>0</v>
      </c>
      <c r="AN97" s="199">
        <v>0</v>
      </c>
      <c r="AO97" s="199">
        <v>39.76</v>
      </c>
      <c r="AP97" s="199">
        <v>0</v>
      </c>
    </row>
    <row r="98" spans="1:42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5.36</v>
      </c>
      <c r="L98" s="199">
        <v>2.0699999999999998</v>
      </c>
      <c r="M98" s="199">
        <v>0</v>
      </c>
      <c r="N98" s="199">
        <v>0.99</v>
      </c>
      <c r="O98" s="199">
        <v>0.82</v>
      </c>
      <c r="P98" s="199">
        <v>1.96</v>
      </c>
      <c r="Q98" s="199">
        <v>0.1</v>
      </c>
      <c r="R98" s="199">
        <v>0.35</v>
      </c>
      <c r="S98" s="199">
        <v>0.22</v>
      </c>
      <c r="T98" s="199">
        <v>0</v>
      </c>
      <c r="U98" s="199">
        <v>7.42</v>
      </c>
      <c r="V98" s="199">
        <v>0.12</v>
      </c>
      <c r="W98" s="199">
        <v>0.28999999999999998</v>
      </c>
      <c r="X98" s="199">
        <v>1.22</v>
      </c>
      <c r="Y98" s="199">
        <v>0</v>
      </c>
      <c r="Z98" s="199">
        <v>2.2999999999999998</v>
      </c>
      <c r="AA98" s="199">
        <v>0.57999999999999996</v>
      </c>
      <c r="AB98" s="199">
        <v>0</v>
      </c>
      <c r="AC98" s="199">
        <v>10</v>
      </c>
      <c r="AD98" s="199">
        <v>0</v>
      </c>
      <c r="AE98" s="199">
        <v>0</v>
      </c>
      <c r="AF98" s="199">
        <v>0</v>
      </c>
      <c r="AG98" s="199">
        <v>0</v>
      </c>
      <c r="AH98" s="199">
        <v>0</v>
      </c>
      <c r="AI98" s="199">
        <v>0</v>
      </c>
      <c r="AJ98" s="199">
        <v>0</v>
      </c>
      <c r="AK98" s="199">
        <v>0</v>
      </c>
      <c r="AL98" s="199">
        <v>0</v>
      </c>
      <c r="AM98" s="199">
        <v>0</v>
      </c>
      <c r="AN98" s="199">
        <v>0</v>
      </c>
      <c r="AO98" s="199">
        <v>39.76</v>
      </c>
      <c r="AP98" s="19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1.8002500000000015E-2</v>
      </c>
      <c r="E99">
        <f t="shared" si="0"/>
        <v>0</v>
      </c>
      <c r="F99">
        <f t="shared" si="0"/>
        <v>2.3484999999999985E-2</v>
      </c>
      <c r="G99">
        <f t="shared" si="0"/>
        <v>3.3002499999999983E-2</v>
      </c>
      <c r="H99">
        <f t="shared" si="0"/>
        <v>0</v>
      </c>
      <c r="I99">
        <f t="shared" si="0"/>
        <v>0</v>
      </c>
      <c r="J99">
        <f t="shared" si="0"/>
        <v>6.1950000000000087E-3</v>
      </c>
      <c r="K99">
        <f t="shared" si="0"/>
        <v>0.12864000000000025</v>
      </c>
      <c r="L99">
        <f t="shared" si="0"/>
        <v>4.9679999999999891E-2</v>
      </c>
      <c r="M99">
        <f t="shared" si="0"/>
        <v>0</v>
      </c>
      <c r="N99">
        <f t="shared" si="0"/>
        <v>2.3759999999999969E-2</v>
      </c>
      <c r="O99">
        <f t="shared" si="0"/>
        <v>1.9679999999999975E-2</v>
      </c>
      <c r="P99">
        <f t="shared" si="0"/>
        <v>4.5215000000000047E-2</v>
      </c>
      <c r="Q99">
        <f t="shared" si="0"/>
        <v>3.3350000000000029E-3</v>
      </c>
      <c r="R99">
        <f t="shared" si="0"/>
        <v>8.4000000000000151E-3</v>
      </c>
      <c r="S99">
        <f t="shared" si="0"/>
        <v>5.2799999999999982E-3</v>
      </c>
      <c r="T99">
        <f t="shared" si="0"/>
        <v>0</v>
      </c>
      <c r="U99">
        <f t="shared" si="0"/>
        <v>0.17807999999999982</v>
      </c>
      <c r="V99">
        <f t="shared" si="0"/>
        <v>2.8799999999999958E-3</v>
      </c>
      <c r="W99">
        <f t="shared" si="0"/>
        <v>8.2199999999999912E-3</v>
      </c>
      <c r="X99">
        <f t="shared" si="0"/>
        <v>2.927999999999998E-2</v>
      </c>
      <c r="Y99">
        <f t="shared" si="0"/>
        <v>0</v>
      </c>
      <c r="Z99">
        <f t="shared" si="0"/>
        <v>5.5200000000000089E-2</v>
      </c>
      <c r="AA99">
        <f t="shared" si="0"/>
        <v>1.3919999999999972E-2</v>
      </c>
      <c r="AB99">
        <f t="shared" si="0"/>
        <v>0</v>
      </c>
      <c r="AC99">
        <f t="shared" si="0"/>
        <v>0.28078999999999998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0.12559500000000004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2.0178025000000042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0</v>
      </c>
      <c r="L3" s="199">
        <v>0</v>
      </c>
      <c r="M3" s="199">
        <v>0</v>
      </c>
      <c r="N3" s="199">
        <v>0</v>
      </c>
      <c r="O3" s="199">
        <v>0</v>
      </c>
      <c r="P3" s="199">
        <v>0</v>
      </c>
      <c r="Q3" s="199">
        <v>0</v>
      </c>
      <c r="R3" s="199">
        <v>0</v>
      </c>
      <c r="S3" s="199">
        <v>0</v>
      </c>
      <c r="T3" s="199">
        <v>0</v>
      </c>
      <c r="U3" s="199">
        <v>0</v>
      </c>
      <c r="V3" s="199">
        <v>0</v>
      </c>
      <c r="W3" s="199">
        <v>0</v>
      </c>
      <c r="X3" s="199">
        <v>0</v>
      </c>
      <c r="Y3" s="199">
        <v>0</v>
      </c>
      <c r="Z3" s="199">
        <v>0</v>
      </c>
      <c r="AA3" s="199">
        <v>0</v>
      </c>
      <c r="AB3" s="199">
        <v>0</v>
      </c>
      <c r="AC3" s="199">
        <v>0</v>
      </c>
      <c r="AD3" s="199">
        <v>0</v>
      </c>
      <c r="AE3" s="199">
        <v>0</v>
      </c>
      <c r="AF3" s="199">
        <v>0</v>
      </c>
      <c r="AG3" s="199">
        <v>0</v>
      </c>
      <c r="AH3" s="199">
        <v>0</v>
      </c>
      <c r="AI3" s="199">
        <v>2.13</v>
      </c>
      <c r="AJ3" s="199">
        <v>0</v>
      </c>
      <c r="AK3" s="199">
        <v>0</v>
      </c>
      <c r="AL3" s="199">
        <v>0</v>
      </c>
      <c r="AM3" s="199">
        <v>0</v>
      </c>
      <c r="AN3" s="199">
        <v>0</v>
      </c>
      <c r="AO3" s="199">
        <v>11.47</v>
      </c>
      <c r="AP3" s="199">
        <v>0</v>
      </c>
    </row>
    <row r="4" spans="1:42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0</v>
      </c>
      <c r="L4" s="199">
        <v>0</v>
      </c>
      <c r="M4" s="199">
        <v>0</v>
      </c>
      <c r="N4" s="199">
        <v>0</v>
      </c>
      <c r="O4" s="199">
        <v>0</v>
      </c>
      <c r="P4" s="199">
        <v>0</v>
      </c>
      <c r="Q4" s="199">
        <v>0</v>
      </c>
      <c r="R4" s="199">
        <v>0</v>
      </c>
      <c r="S4" s="199">
        <v>0</v>
      </c>
      <c r="T4" s="199">
        <v>0</v>
      </c>
      <c r="U4" s="199">
        <v>0</v>
      </c>
      <c r="V4" s="199">
        <v>0</v>
      </c>
      <c r="W4" s="199">
        <v>0</v>
      </c>
      <c r="X4" s="199">
        <v>0</v>
      </c>
      <c r="Y4" s="199">
        <v>0</v>
      </c>
      <c r="Z4" s="199">
        <v>0</v>
      </c>
      <c r="AA4" s="199">
        <v>0</v>
      </c>
      <c r="AB4" s="199">
        <v>0</v>
      </c>
      <c r="AC4" s="199">
        <v>0</v>
      </c>
      <c r="AD4" s="199">
        <v>0</v>
      </c>
      <c r="AE4" s="199">
        <v>0</v>
      </c>
      <c r="AF4" s="199">
        <v>0</v>
      </c>
      <c r="AG4" s="199">
        <v>0</v>
      </c>
      <c r="AH4" s="199">
        <v>0</v>
      </c>
      <c r="AI4" s="199">
        <v>2.13</v>
      </c>
      <c r="AJ4" s="199">
        <v>0</v>
      </c>
      <c r="AK4" s="199">
        <v>0</v>
      </c>
      <c r="AL4" s="199">
        <v>0</v>
      </c>
      <c r="AM4" s="199">
        <v>0</v>
      </c>
      <c r="AN4" s="199">
        <v>0</v>
      </c>
      <c r="AO4" s="199">
        <v>11.47</v>
      </c>
      <c r="AP4" s="199">
        <v>0</v>
      </c>
    </row>
    <row r="5" spans="1:42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0</v>
      </c>
      <c r="L5" s="199">
        <v>0</v>
      </c>
      <c r="M5" s="199">
        <v>0</v>
      </c>
      <c r="N5" s="199">
        <v>0</v>
      </c>
      <c r="O5" s="199">
        <v>0</v>
      </c>
      <c r="P5" s="199">
        <v>0</v>
      </c>
      <c r="Q5" s="199">
        <v>0</v>
      </c>
      <c r="R5" s="199">
        <v>0</v>
      </c>
      <c r="S5" s="199">
        <v>0</v>
      </c>
      <c r="T5" s="199">
        <v>0</v>
      </c>
      <c r="U5" s="199">
        <v>0</v>
      </c>
      <c r="V5" s="199">
        <v>0</v>
      </c>
      <c r="W5" s="199">
        <v>0</v>
      </c>
      <c r="X5" s="199">
        <v>0</v>
      </c>
      <c r="Y5" s="199">
        <v>0</v>
      </c>
      <c r="Z5" s="199">
        <v>0</v>
      </c>
      <c r="AA5" s="199">
        <v>0</v>
      </c>
      <c r="AB5" s="199">
        <v>0</v>
      </c>
      <c r="AC5" s="199">
        <v>0</v>
      </c>
      <c r="AD5" s="199">
        <v>0</v>
      </c>
      <c r="AE5" s="199">
        <v>0</v>
      </c>
      <c r="AF5" s="199">
        <v>0</v>
      </c>
      <c r="AG5" s="199">
        <v>0</v>
      </c>
      <c r="AH5" s="199">
        <v>0</v>
      </c>
      <c r="AI5" s="199">
        <v>2.13</v>
      </c>
      <c r="AJ5" s="199">
        <v>0</v>
      </c>
      <c r="AK5" s="199">
        <v>0</v>
      </c>
      <c r="AL5" s="199">
        <v>0</v>
      </c>
      <c r="AM5" s="199">
        <v>0</v>
      </c>
      <c r="AN5" s="199">
        <v>0</v>
      </c>
      <c r="AO5" s="199">
        <v>12.47</v>
      </c>
      <c r="AP5" s="199">
        <v>0</v>
      </c>
    </row>
    <row r="6" spans="1:42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0</v>
      </c>
      <c r="L6" s="199">
        <v>0</v>
      </c>
      <c r="M6" s="199">
        <v>0</v>
      </c>
      <c r="N6" s="199">
        <v>0</v>
      </c>
      <c r="O6" s="199">
        <v>0</v>
      </c>
      <c r="P6" s="199">
        <v>0</v>
      </c>
      <c r="Q6" s="199">
        <v>0</v>
      </c>
      <c r="R6" s="199">
        <v>0</v>
      </c>
      <c r="S6" s="199">
        <v>0</v>
      </c>
      <c r="T6" s="199">
        <v>0</v>
      </c>
      <c r="U6" s="199">
        <v>0</v>
      </c>
      <c r="V6" s="199">
        <v>0</v>
      </c>
      <c r="W6" s="199">
        <v>0</v>
      </c>
      <c r="X6" s="199">
        <v>0</v>
      </c>
      <c r="Y6" s="199">
        <v>0</v>
      </c>
      <c r="Z6" s="199">
        <v>0</v>
      </c>
      <c r="AA6" s="199">
        <v>0</v>
      </c>
      <c r="AB6" s="199">
        <v>0</v>
      </c>
      <c r="AC6" s="199">
        <v>0</v>
      </c>
      <c r="AD6" s="199">
        <v>0</v>
      </c>
      <c r="AE6" s="199">
        <v>0</v>
      </c>
      <c r="AF6" s="199">
        <v>0</v>
      </c>
      <c r="AG6" s="199">
        <v>0</v>
      </c>
      <c r="AH6" s="199">
        <v>0</v>
      </c>
      <c r="AI6" s="199">
        <v>2.13</v>
      </c>
      <c r="AJ6" s="199">
        <v>0</v>
      </c>
      <c r="AK6" s="199">
        <v>0</v>
      </c>
      <c r="AL6" s="199">
        <v>0</v>
      </c>
      <c r="AM6" s="199">
        <v>0</v>
      </c>
      <c r="AN6" s="199">
        <v>0</v>
      </c>
      <c r="AO6" s="199">
        <v>12.47</v>
      </c>
      <c r="AP6" s="199">
        <v>0</v>
      </c>
    </row>
    <row r="7" spans="1:42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0</v>
      </c>
      <c r="L7" s="199">
        <v>0</v>
      </c>
      <c r="M7" s="199">
        <v>0</v>
      </c>
      <c r="N7" s="199">
        <v>0</v>
      </c>
      <c r="O7" s="199">
        <v>0</v>
      </c>
      <c r="P7" s="199">
        <v>0</v>
      </c>
      <c r="Q7" s="199">
        <v>0</v>
      </c>
      <c r="R7" s="199">
        <v>0</v>
      </c>
      <c r="S7" s="199">
        <v>0</v>
      </c>
      <c r="T7" s="199">
        <v>0</v>
      </c>
      <c r="U7" s="199">
        <v>0</v>
      </c>
      <c r="V7" s="199">
        <v>0</v>
      </c>
      <c r="W7" s="199">
        <v>0</v>
      </c>
      <c r="X7" s="199">
        <v>0</v>
      </c>
      <c r="Y7" s="199">
        <v>0</v>
      </c>
      <c r="Z7" s="199">
        <v>0</v>
      </c>
      <c r="AA7" s="199">
        <v>0</v>
      </c>
      <c r="AB7" s="199">
        <v>0</v>
      </c>
      <c r="AC7" s="199">
        <v>0</v>
      </c>
      <c r="AD7" s="199">
        <v>0</v>
      </c>
      <c r="AE7" s="199">
        <v>0</v>
      </c>
      <c r="AF7" s="199">
        <v>0</v>
      </c>
      <c r="AG7" s="199">
        <v>0</v>
      </c>
      <c r="AH7" s="199">
        <v>0</v>
      </c>
      <c r="AI7" s="199">
        <v>2.13</v>
      </c>
      <c r="AJ7" s="199">
        <v>0</v>
      </c>
      <c r="AK7" s="199">
        <v>0</v>
      </c>
      <c r="AL7" s="199">
        <v>0</v>
      </c>
      <c r="AM7" s="199">
        <v>0</v>
      </c>
      <c r="AN7" s="199">
        <v>0</v>
      </c>
      <c r="AO7" s="199">
        <v>8.4700000000000006</v>
      </c>
      <c r="AP7" s="199">
        <v>0</v>
      </c>
    </row>
    <row r="8" spans="1:42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0</v>
      </c>
      <c r="L8" s="199">
        <v>0</v>
      </c>
      <c r="M8" s="199">
        <v>0</v>
      </c>
      <c r="N8" s="199">
        <v>0</v>
      </c>
      <c r="O8" s="199">
        <v>0</v>
      </c>
      <c r="P8" s="199">
        <v>0</v>
      </c>
      <c r="Q8" s="199">
        <v>0</v>
      </c>
      <c r="R8" s="199">
        <v>0</v>
      </c>
      <c r="S8" s="199">
        <v>0</v>
      </c>
      <c r="T8" s="199">
        <v>0</v>
      </c>
      <c r="U8" s="199">
        <v>0</v>
      </c>
      <c r="V8" s="199">
        <v>0</v>
      </c>
      <c r="W8" s="199">
        <v>0</v>
      </c>
      <c r="X8" s="199">
        <v>0</v>
      </c>
      <c r="Y8" s="199">
        <v>0</v>
      </c>
      <c r="Z8" s="199">
        <v>0</v>
      </c>
      <c r="AA8" s="199">
        <v>0</v>
      </c>
      <c r="AB8" s="199">
        <v>0</v>
      </c>
      <c r="AC8" s="199">
        <v>0</v>
      </c>
      <c r="AD8" s="199">
        <v>0</v>
      </c>
      <c r="AE8" s="199">
        <v>0</v>
      </c>
      <c r="AF8" s="199">
        <v>0</v>
      </c>
      <c r="AG8" s="199">
        <v>0</v>
      </c>
      <c r="AH8" s="199">
        <v>0</v>
      </c>
      <c r="AI8" s="199">
        <v>2.13</v>
      </c>
      <c r="AJ8" s="199">
        <v>0</v>
      </c>
      <c r="AK8" s="199">
        <v>0</v>
      </c>
      <c r="AL8" s="199">
        <v>0</v>
      </c>
      <c r="AM8" s="199">
        <v>0</v>
      </c>
      <c r="AN8" s="199">
        <v>0</v>
      </c>
      <c r="AO8" s="199">
        <v>15.47</v>
      </c>
      <c r="AP8" s="199">
        <v>0</v>
      </c>
    </row>
    <row r="9" spans="1:42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0</v>
      </c>
      <c r="L9" s="199">
        <v>0</v>
      </c>
      <c r="M9" s="199">
        <v>0</v>
      </c>
      <c r="N9" s="199">
        <v>0</v>
      </c>
      <c r="O9" s="199">
        <v>0</v>
      </c>
      <c r="P9" s="199">
        <v>0</v>
      </c>
      <c r="Q9" s="199">
        <v>0</v>
      </c>
      <c r="R9" s="199">
        <v>0</v>
      </c>
      <c r="S9" s="199">
        <v>0</v>
      </c>
      <c r="T9" s="199">
        <v>0</v>
      </c>
      <c r="U9" s="199">
        <v>0</v>
      </c>
      <c r="V9" s="199">
        <v>0</v>
      </c>
      <c r="W9" s="199">
        <v>0</v>
      </c>
      <c r="X9" s="199">
        <v>0</v>
      </c>
      <c r="Y9" s="199">
        <v>0</v>
      </c>
      <c r="Z9" s="199">
        <v>0</v>
      </c>
      <c r="AA9" s="199">
        <v>0</v>
      </c>
      <c r="AB9" s="199">
        <v>0</v>
      </c>
      <c r="AC9" s="199">
        <v>0</v>
      </c>
      <c r="AD9" s="199">
        <v>0</v>
      </c>
      <c r="AE9" s="199">
        <v>0</v>
      </c>
      <c r="AF9" s="199">
        <v>0</v>
      </c>
      <c r="AG9" s="199">
        <v>0</v>
      </c>
      <c r="AH9" s="199">
        <v>0</v>
      </c>
      <c r="AI9" s="199">
        <v>2.13</v>
      </c>
      <c r="AJ9" s="199">
        <v>0</v>
      </c>
      <c r="AK9" s="199">
        <v>0</v>
      </c>
      <c r="AL9" s="199">
        <v>0</v>
      </c>
      <c r="AM9" s="199">
        <v>0</v>
      </c>
      <c r="AN9" s="199">
        <v>0</v>
      </c>
      <c r="AO9" s="199">
        <v>13.47</v>
      </c>
      <c r="AP9" s="199">
        <v>0</v>
      </c>
    </row>
    <row r="10" spans="1:42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0</v>
      </c>
      <c r="L10" s="199">
        <v>0</v>
      </c>
      <c r="M10" s="199">
        <v>0</v>
      </c>
      <c r="N10" s="199">
        <v>0</v>
      </c>
      <c r="O10" s="199">
        <v>0</v>
      </c>
      <c r="P10" s="199">
        <v>0</v>
      </c>
      <c r="Q10" s="199">
        <v>0</v>
      </c>
      <c r="R10" s="199">
        <v>0</v>
      </c>
      <c r="S10" s="199">
        <v>0</v>
      </c>
      <c r="T10" s="199">
        <v>0</v>
      </c>
      <c r="U10" s="199">
        <v>0</v>
      </c>
      <c r="V10" s="199">
        <v>0</v>
      </c>
      <c r="W10" s="199">
        <v>0</v>
      </c>
      <c r="X10" s="199">
        <v>0</v>
      </c>
      <c r="Y10" s="199">
        <v>0</v>
      </c>
      <c r="Z10" s="199">
        <v>0</v>
      </c>
      <c r="AA10" s="199">
        <v>0</v>
      </c>
      <c r="AB10" s="199">
        <v>0</v>
      </c>
      <c r="AC10" s="199">
        <v>0</v>
      </c>
      <c r="AD10" s="199">
        <v>0</v>
      </c>
      <c r="AE10" s="199">
        <v>0</v>
      </c>
      <c r="AF10" s="199">
        <v>0</v>
      </c>
      <c r="AG10" s="199">
        <v>0</v>
      </c>
      <c r="AH10" s="199">
        <v>0</v>
      </c>
      <c r="AI10" s="199">
        <v>2.13</v>
      </c>
      <c r="AJ10" s="199">
        <v>0</v>
      </c>
      <c r="AK10" s="199">
        <v>0</v>
      </c>
      <c r="AL10" s="199">
        <v>0</v>
      </c>
      <c r="AM10" s="199">
        <v>0</v>
      </c>
      <c r="AN10" s="199">
        <v>0</v>
      </c>
      <c r="AO10" s="199">
        <v>13.47</v>
      </c>
      <c r="AP10" s="199">
        <v>0</v>
      </c>
    </row>
    <row r="11" spans="1:42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0</v>
      </c>
      <c r="L11" s="199">
        <v>0</v>
      </c>
      <c r="M11" s="199">
        <v>0</v>
      </c>
      <c r="N11" s="199">
        <v>0</v>
      </c>
      <c r="O11" s="199">
        <v>0</v>
      </c>
      <c r="P11" s="199">
        <v>0</v>
      </c>
      <c r="Q11" s="199">
        <v>0</v>
      </c>
      <c r="R11" s="199">
        <v>0</v>
      </c>
      <c r="S11" s="199">
        <v>0</v>
      </c>
      <c r="T11" s="199">
        <v>0</v>
      </c>
      <c r="U11" s="199">
        <v>0</v>
      </c>
      <c r="V11" s="199">
        <v>0</v>
      </c>
      <c r="W11" s="199">
        <v>0</v>
      </c>
      <c r="X11" s="199">
        <v>0</v>
      </c>
      <c r="Y11" s="199">
        <v>0</v>
      </c>
      <c r="Z11" s="199">
        <v>0</v>
      </c>
      <c r="AA11" s="199">
        <v>0</v>
      </c>
      <c r="AB11" s="199">
        <v>0</v>
      </c>
      <c r="AC11" s="199">
        <v>0</v>
      </c>
      <c r="AD11" s="199">
        <v>0</v>
      </c>
      <c r="AE11" s="199">
        <v>0</v>
      </c>
      <c r="AF11" s="199">
        <v>0</v>
      </c>
      <c r="AG11" s="199">
        <v>0</v>
      </c>
      <c r="AH11" s="199">
        <v>0</v>
      </c>
      <c r="AI11" s="199">
        <v>2.13</v>
      </c>
      <c r="AJ11" s="199">
        <v>0</v>
      </c>
      <c r="AK11" s="199">
        <v>0</v>
      </c>
      <c r="AL11" s="199">
        <v>0</v>
      </c>
      <c r="AM11" s="199">
        <v>0</v>
      </c>
      <c r="AN11" s="199">
        <v>0</v>
      </c>
      <c r="AO11" s="199">
        <v>13.47</v>
      </c>
      <c r="AP11" s="199">
        <v>0</v>
      </c>
    </row>
    <row r="12" spans="1:42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0</v>
      </c>
      <c r="L12" s="199">
        <v>0</v>
      </c>
      <c r="M12" s="199">
        <v>0</v>
      </c>
      <c r="N12" s="199">
        <v>0</v>
      </c>
      <c r="O12" s="199">
        <v>0</v>
      </c>
      <c r="P12" s="199">
        <v>0</v>
      </c>
      <c r="Q12" s="199">
        <v>0</v>
      </c>
      <c r="R12" s="199">
        <v>0</v>
      </c>
      <c r="S12" s="199">
        <v>0</v>
      </c>
      <c r="T12" s="199">
        <v>0</v>
      </c>
      <c r="U12" s="199">
        <v>0</v>
      </c>
      <c r="V12" s="199">
        <v>0</v>
      </c>
      <c r="W12" s="199">
        <v>0</v>
      </c>
      <c r="X12" s="199">
        <v>0</v>
      </c>
      <c r="Y12" s="199">
        <v>0</v>
      </c>
      <c r="Z12" s="199">
        <v>0</v>
      </c>
      <c r="AA12" s="199">
        <v>0</v>
      </c>
      <c r="AB12" s="199">
        <v>0</v>
      </c>
      <c r="AC12" s="199">
        <v>0</v>
      </c>
      <c r="AD12" s="199">
        <v>0</v>
      </c>
      <c r="AE12" s="199">
        <v>0</v>
      </c>
      <c r="AF12" s="199">
        <v>0</v>
      </c>
      <c r="AG12" s="199">
        <v>0</v>
      </c>
      <c r="AH12" s="199">
        <v>0</v>
      </c>
      <c r="AI12" s="199">
        <v>2.13</v>
      </c>
      <c r="AJ12" s="199">
        <v>0</v>
      </c>
      <c r="AK12" s="199">
        <v>0</v>
      </c>
      <c r="AL12" s="199">
        <v>0</v>
      </c>
      <c r="AM12" s="199">
        <v>0</v>
      </c>
      <c r="AN12" s="199">
        <v>0</v>
      </c>
      <c r="AO12" s="199">
        <v>13.47</v>
      </c>
      <c r="AP12" s="199">
        <v>0</v>
      </c>
    </row>
    <row r="13" spans="1:42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0</v>
      </c>
      <c r="L13" s="199">
        <v>0</v>
      </c>
      <c r="M13" s="199">
        <v>0</v>
      </c>
      <c r="N13" s="199">
        <v>0</v>
      </c>
      <c r="O13" s="199">
        <v>0</v>
      </c>
      <c r="P13" s="199">
        <v>0</v>
      </c>
      <c r="Q13" s="199">
        <v>0</v>
      </c>
      <c r="R13" s="199">
        <v>0</v>
      </c>
      <c r="S13" s="199">
        <v>0</v>
      </c>
      <c r="T13" s="199">
        <v>0</v>
      </c>
      <c r="U13" s="199">
        <v>0</v>
      </c>
      <c r="V13" s="199">
        <v>0</v>
      </c>
      <c r="W13" s="199">
        <v>0</v>
      </c>
      <c r="X13" s="199">
        <v>0</v>
      </c>
      <c r="Y13" s="199">
        <v>0</v>
      </c>
      <c r="Z13" s="199">
        <v>0</v>
      </c>
      <c r="AA13" s="199">
        <v>0</v>
      </c>
      <c r="AB13" s="199">
        <v>0</v>
      </c>
      <c r="AC13" s="199">
        <v>0</v>
      </c>
      <c r="AD13" s="199">
        <v>0</v>
      </c>
      <c r="AE13" s="199">
        <v>0</v>
      </c>
      <c r="AF13" s="199">
        <v>0</v>
      </c>
      <c r="AG13" s="199">
        <v>0</v>
      </c>
      <c r="AH13" s="199">
        <v>0</v>
      </c>
      <c r="AI13" s="199">
        <v>2.13</v>
      </c>
      <c r="AJ13" s="199">
        <v>0</v>
      </c>
      <c r="AK13" s="199">
        <v>0</v>
      </c>
      <c r="AL13" s="199">
        <v>0</v>
      </c>
      <c r="AM13" s="199">
        <v>0</v>
      </c>
      <c r="AN13" s="199">
        <v>0</v>
      </c>
      <c r="AO13" s="199">
        <v>9.4700000000000006</v>
      </c>
      <c r="AP13" s="199">
        <v>0</v>
      </c>
    </row>
    <row r="14" spans="1:42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0</v>
      </c>
      <c r="L14" s="199">
        <v>0</v>
      </c>
      <c r="M14" s="199">
        <v>0</v>
      </c>
      <c r="N14" s="199">
        <v>0</v>
      </c>
      <c r="O14" s="199">
        <v>0</v>
      </c>
      <c r="P14" s="199">
        <v>0</v>
      </c>
      <c r="Q14" s="199">
        <v>0</v>
      </c>
      <c r="R14" s="199">
        <v>0</v>
      </c>
      <c r="S14" s="199">
        <v>0</v>
      </c>
      <c r="T14" s="199">
        <v>0</v>
      </c>
      <c r="U14" s="199">
        <v>0</v>
      </c>
      <c r="V14" s="199">
        <v>0</v>
      </c>
      <c r="W14" s="199">
        <v>0</v>
      </c>
      <c r="X14" s="199">
        <v>0</v>
      </c>
      <c r="Y14" s="199">
        <v>0</v>
      </c>
      <c r="Z14" s="199">
        <v>0</v>
      </c>
      <c r="AA14" s="199">
        <v>0</v>
      </c>
      <c r="AB14" s="199">
        <v>0</v>
      </c>
      <c r="AC14" s="199">
        <v>0</v>
      </c>
      <c r="AD14" s="199">
        <v>0</v>
      </c>
      <c r="AE14" s="199">
        <v>0</v>
      </c>
      <c r="AF14" s="199">
        <v>0</v>
      </c>
      <c r="AG14" s="199">
        <v>0</v>
      </c>
      <c r="AH14" s="199">
        <v>0</v>
      </c>
      <c r="AI14" s="199">
        <v>2.13</v>
      </c>
      <c r="AJ14" s="199">
        <v>0</v>
      </c>
      <c r="AK14" s="199">
        <v>0</v>
      </c>
      <c r="AL14" s="199">
        <v>0</v>
      </c>
      <c r="AM14" s="199">
        <v>0</v>
      </c>
      <c r="AN14" s="199">
        <v>0</v>
      </c>
      <c r="AO14" s="199">
        <v>15.47</v>
      </c>
      <c r="AP14" s="199">
        <v>0</v>
      </c>
    </row>
    <row r="15" spans="1:42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0</v>
      </c>
      <c r="L15" s="199">
        <v>0</v>
      </c>
      <c r="M15" s="199">
        <v>0</v>
      </c>
      <c r="N15" s="199">
        <v>0</v>
      </c>
      <c r="O15" s="199">
        <v>0</v>
      </c>
      <c r="P15" s="199">
        <v>0</v>
      </c>
      <c r="Q15" s="199">
        <v>0</v>
      </c>
      <c r="R15" s="199">
        <v>0</v>
      </c>
      <c r="S15" s="199">
        <v>0</v>
      </c>
      <c r="T15" s="199">
        <v>0</v>
      </c>
      <c r="U15" s="199">
        <v>0</v>
      </c>
      <c r="V15" s="199">
        <v>0</v>
      </c>
      <c r="W15" s="199">
        <v>0</v>
      </c>
      <c r="X15" s="199">
        <v>0</v>
      </c>
      <c r="Y15" s="199">
        <v>0</v>
      </c>
      <c r="Z15" s="199">
        <v>0</v>
      </c>
      <c r="AA15" s="199">
        <v>0</v>
      </c>
      <c r="AB15" s="199">
        <v>0</v>
      </c>
      <c r="AC15" s="199">
        <v>0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2.13</v>
      </c>
      <c r="AJ15" s="199">
        <v>0</v>
      </c>
      <c r="AK15" s="199">
        <v>0</v>
      </c>
      <c r="AL15" s="199">
        <v>0</v>
      </c>
      <c r="AM15" s="199">
        <v>0</v>
      </c>
      <c r="AN15" s="199">
        <v>0</v>
      </c>
      <c r="AO15" s="199">
        <v>13.47</v>
      </c>
      <c r="AP15" s="199">
        <v>0</v>
      </c>
    </row>
    <row r="16" spans="1:42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0</v>
      </c>
      <c r="L16" s="199">
        <v>0</v>
      </c>
      <c r="M16" s="199">
        <v>0</v>
      </c>
      <c r="N16" s="199">
        <v>0</v>
      </c>
      <c r="O16" s="199">
        <v>0</v>
      </c>
      <c r="P16" s="199">
        <v>0</v>
      </c>
      <c r="Q16" s="199">
        <v>0</v>
      </c>
      <c r="R16" s="199">
        <v>0</v>
      </c>
      <c r="S16" s="199">
        <v>0</v>
      </c>
      <c r="T16" s="199">
        <v>0</v>
      </c>
      <c r="U16" s="199">
        <v>0</v>
      </c>
      <c r="V16" s="199">
        <v>0</v>
      </c>
      <c r="W16" s="199">
        <v>0</v>
      </c>
      <c r="X16" s="199">
        <v>0</v>
      </c>
      <c r="Y16" s="199">
        <v>0</v>
      </c>
      <c r="Z16" s="199">
        <v>0</v>
      </c>
      <c r="AA16" s="199">
        <v>0</v>
      </c>
      <c r="AB16" s="199">
        <v>0</v>
      </c>
      <c r="AC16" s="199">
        <v>0</v>
      </c>
      <c r="AD16" s="199">
        <v>0</v>
      </c>
      <c r="AE16" s="199">
        <v>0</v>
      </c>
      <c r="AF16" s="199">
        <v>0</v>
      </c>
      <c r="AG16" s="199">
        <v>0</v>
      </c>
      <c r="AH16" s="199">
        <v>0</v>
      </c>
      <c r="AI16" s="199">
        <v>2.13</v>
      </c>
      <c r="AJ16" s="199">
        <v>0</v>
      </c>
      <c r="AK16" s="199">
        <v>0</v>
      </c>
      <c r="AL16" s="199">
        <v>0</v>
      </c>
      <c r="AM16" s="199">
        <v>0</v>
      </c>
      <c r="AN16" s="199">
        <v>0</v>
      </c>
      <c r="AO16" s="199">
        <v>14.47</v>
      </c>
      <c r="AP16" s="199">
        <v>0</v>
      </c>
    </row>
    <row r="17" spans="1:42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0</v>
      </c>
      <c r="L17" s="199">
        <v>0</v>
      </c>
      <c r="M17" s="199">
        <v>0</v>
      </c>
      <c r="N17" s="199">
        <v>0</v>
      </c>
      <c r="O17" s="199">
        <v>0</v>
      </c>
      <c r="P17" s="199">
        <v>0</v>
      </c>
      <c r="Q17" s="199">
        <v>0</v>
      </c>
      <c r="R17" s="199">
        <v>0</v>
      </c>
      <c r="S17" s="199">
        <v>0</v>
      </c>
      <c r="T17" s="199">
        <v>0</v>
      </c>
      <c r="U17" s="199">
        <v>0</v>
      </c>
      <c r="V17" s="199">
        <v>0</v>
      </c>
      <c r="W17" s="199">
        <v>0</v>
      </c>
      <c r="X17" s="199">
        <v>0</v>
      </c>
      <c r="Y17" s="199">
        <v>0</v>
      </c>
      <c r="Z17" s="199">
        <v>0</v>
      </c>
      <c r="AA17" s="199">
        <v>0</v>
      </c>
      <c r="AB17" s="199">
        <v>0</v>
      </c>
      <c r="AC17" s="199">
        <v>0</v>
      </c>
      <c r="AD17" s="199">
        <v>0</v>
      </c>
      <c r="AE17" s="199">
        <v>0</v>
      </c>
      <c r="AF17" s="199">
        <v>0</v>
      </c>
      <c r="AG17" s="199">
        <v>0</v>
      </c>
      <c r="AH17" s="199">
        <v>0</v>
      </c>
      <c r="AI17" s="199">
        <v>2.13</v>
      </c>
      <c r="AJ17" s="199">
        <v>0</v>
      </c>
      <c r="AK17" s="199">
        <v>0</v>
      </c>
      <c r="AL17" s="199">
        <v>0</v>
      </c>
      <c r="AM17" s="199">
        <v>0</v>
      </c>
      <c r="AN17" s="199">
        <v>0</v>
      </c>
      <c r="AO17" s="199">
        <v>14.47</v>
      </c>
      <c r="AP17" s="199">
        <v>0</v>
      </c>
    </row>
    <row r="18" spans="1:42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0</v>
      </c>
      <c r="L18" s="199">
        <v>0</v>
      </c>
      <c r="M18" s="199">
        <v>0</v>
      </c>
      <c r="N18" s="199">
        <v>0</v>
      </c>
      <c r="O18" s="199">
        <v>0</v>
      </c>
      <c r="P18" s="199">
        <v>0</v>
      </c>
      <c r="Q18" s="199">
        <v>0</v>
      </c>
      <c r="R18" s="199">
        <v>0</v>
      </c>
      <c r="S18" s="199">
        <v>0</v>
      </c>
      <c r="T18" s="199">
        <v>0</v>
      </c>
      <c r="U18" s="199">
        <v>0</v>
      </c>
      <c r="V18" s="199">
        <v>0</v>
      </c>
      <c r="W18" s="199">
        <v>0</v>
      </c>
      <c r="X18" s="199">
        <v>0</v>
      </c>
      <c r="Y18" s="199">
        <v>0</v>
      </c>
      <c r="Z18" s="199">
        <v>0</v>
      </c>
      <c r="AA18" s="199">
        <v>0</v>
      </c>
      <c r="AB18" s="199">
        <v>0</v>
      </c>
      <c r="AC18" s="199">
        <v>0</v>
      </c>
      <c r="AD18" s="199">
        <v>0</v>
      </c>
      <c r="AE18" s="199">
        <v>0</v>
      </c>
      <c r="AF18" s="199">
        <v>0</v>
      </c>
      <c r="AG18" s="199">
        <v>0</v>
      </c>
      <c r="AH18" s="199">
        <v>0</v>
      </c>
      <c r="AI18" s="199">
        <v>2.13</v>
      </c>
      <c r="AJ18" s="199">
        <v>0</v>
      </c>
      <c r="AK18" s="199">
        <v>0</v>
      </c>
      <c r="AL18" s="199">
        <v>0</v>
      </c>
      <c r="AM18" s="199">
        <v>0</v>
      </c>
      <c r="AN18" s="199">
        <v>0</v>
      </c>
      <c r="AO18" s="199">
        <v>14.47</v>
      </c>
      <c r="AP18" s="199">
        <v>0</v>
      </c>
    </row>
    <row r="19" spans="1:42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0</v>
      </c>
      <c r="L19" s="199">
        <v>0</v>
      </c>
      <c r="M19" s="199">
        <v>0</v>
      </c>
      <c r="N19" s="199">
        <v>0</v>
      </c>
      <c r="O19" s="199">
        <v>0</v>
      </c>
      <c r="P19" s="199">
        <v>0</v>
      </c>
      <c r="Q19" s="199">
        <v>0</v>
      </c>
      <c r="R19" s="199">
        <v>0</v>
      </c>
      <c r="S19" s="199">
        <v>0</v>
      </c>
      <c r="T19" s="199">
        <v>0</v>
      </c>
      <c r="U19" s="199">
        <v>0</v>
      </c>
      <c r="V19" s="199">
        <v>0</v>
      </c>
      <c r="W19" s="199">
        <v>0</v>
      </c>
      <c r="X19" s="199">
        <v>0</v>
      </c>
      <c r="Y19" s="199">
        <v>0</v>
      </c>
      <c r="Z19" s="199">
        <v>0</v>
      </c>
      <c r="AA19" s="199">
        <v>0</v>
      </c>
      <c r="AB19" s="199">
        <v>0</v>
      </c>
      <c r="AC19" s="199">
        <v>0</v>
      </c>
      <c r="AD19" s="199">
        <v>0</v>
      </c>
      <c r="AE19" s="199">
        <v>0</v>
      </c>
      <c r="AF19" s="199">
        <v>0</v>
      </c>
      <c r="AG19" s="199">
        <v>0</v>
      </c>
      <c r="AH19" s="199">
        <v>0</v>
      </c>
      <c r="AI19" s="199">
        <v>2.13</v>
      </c>
      <c r="AJ19" s="199">
        <v>0</v>
      </c>
      <c r="AK19" s="199">
        <v>0</v>
      </c>
      <c r="AL19" s="199">
        <v>0</v>
      </c>
      <c r="AM19" s="199">
        <v>0</v>
      </c>
      <c r="AN19" s="199">
        <v>0</v>
      </c>
      <c r="AO19" s="199">
        <v>10.47</v>
      </c>
      <c r="AP19" s="199">
        <v>0</v>
      </c>
    </row>
    <row r="20" spans="1:42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0</v>
      </c>
      <c r="L20" s="199">
        <v>0</v>
      </c>
      <c r="M20" s="199">
        <v>0</v>
      </c>
      <c r="N20" s="199">
        <v>0</v>
      </c>
      <c r="O20" s="199">
        <v>0</v>
      </c>
      <c r="P20" s="199">
        <v>0</v>
      </c>
      <c r="Q20" s="199">
        <v>0</v>
      </c>
      <c r="R20" s="199">
        <v>0</v>
      </c>
      <c r="S20" s="199">
        <v>0</v>
      </c>
      <c r="T20" s="199">
        <v>0</v>
      </c>
      <c r="U20" s="199">
        <v>0</v>
      </c>
      <c r="V20" s="199">
        <v>0</v>
      </c>
      <c r="W20" s="199">
        <v>0</v>
      </c>
      <c r="X20" s="199">
        <v>0</v>
      </c>
      <c r="Y20" s="199">
        <v>0</v>
      </c>
      <c r="Z20" s="199">
        <v>0</v>
      </c>
      <c r="AA20" s="199">
        <v>0</v>
      </c>
      <c r="AB20" s="199">
        <v>0</v>
      </c>
      <c r="AC20" s="199">
        <v>0</v>
      </c>
      <c r="AD20" s="199">
        <v>0</v>
      </c>
      <c r="AE20" s="199">
        <v>0</v>
      </c>
      <c r="AF20" s="199">
        <v>0</v>
      </c>
      <c r="AG20" s="199">
        <v>0</v>
      </c>
      <c r="AH20" s="199">
        <v>0</v>
      </c>
      <c r="AI20" s="199">
        <v>2.13</v>
      </c>
      <c r="AJ20" s="199">
        <v>0</v>
      </c>
      <c r="AK20" s="199">
        <v>0</v>
      </c>
      <c r="AL20" s="199">
        <v>0</v>
      </c>
      <c r="AM20" s="199">
        <v>0</v>
      </c>
      <c r="AN20" s="199">
        <v>0</v>
      </c>
      <c r="AO20" s="199">
        <v>14.83</v>
      </c>
      <c r="AP20" s="199">
        <v>0</v>
      </c>
    </row>
    <row r="21" spans="1:42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0</v>
      </c>
      <c r="L21" s="199">
        <v>0</v>
      </c>
      <c r="M21" s="199">
        <v>0</v>
      </c>
      <c r="N21" s="199">
        <v>0</v>
      </c>
      <c r="O21" s="199">
        <v>0</v>
      </c>
      <c r="P21" s="199">
        <v>0</v>
      </c>
      <c r="Q21" s="199">
        <v>0</v>
      </c>
      <c r="R21" s="199">
        <v>0</v>
      </c>
      <c r="S21" s="199">
        <v>0</v>
      </c>
      <c r="T21" s="199">
        <v>0</v>
      </c>
      <c r="U21" s="199">
        <v>0</v>
      </c>
      <c r="V21" s="199">
        <v>0</v>
      </c>
      <c r="W21" s="199">
        <v>0</v>
      </c>
      <c r="X21" s="199">
        <v>0</v>
      </c>
      <c r="Y21" s="199">
        <v>0</v>
      </c>
      <c r="Z21" s="199">
        <v>0</v>
      </c>
      <c r="AA21" s="199">
        <v>0</v>
      </c>
      <c r="AB21" s="199">
        <v>0</v>
      </c>
      <c r="AC21" s="199">
        <v>0</v>
      </c>
      <c r="AD21" s="199">
        <v>0</v>
      </c>
      <c r="AE21" s="199">
        <v>0</v>
      </c>
      <c r="AF21" s="199">
        <v>0</v>
      </c>
      <c r="AG21" s="199">
        <v>0</v>
      </c>
      <c r="AH21" s="199">
        <v>0</v>
      </c>
      <c r="AI21" s="199">
        <v>2.13</v>
      </c>
      <c r="AJ21" s="199">
        <v>0</v>
      </c>
      <c r="AK21" s="199">
        <v>0</v>
      </c>
      <c r="AL21" s="199">
        <v>0</v>
      </c>
      <c r="AM21" s="199">
        <v>0</v>
      </c>
      <c r="AN21" s="199">
        <v>0</v>
      </c>
      <c r="AO21" s="199">
        <v>14.47</v>
      </c>
      <c r="AP21" s="199">
        <v>0</v>
      </c>
    </row>
    <row r="22" spans="1:42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0</v>
      </c>
      <c r="L22" s="199">
        <v>0</v>
      </c>
      <c r="M22" s="199">
        <v>0</v>
      </c>
      <c r="N22" s="199">
        <v>0</v>
      </c>
      <c r="O22" s="199">
        <v>0</v>
      </c>
      <c r="P22" s="199">
        <v>0</v>
      </c>
      <c r="Q22" s="199">
        <v>0</v>
      </c>
      <c r="R22" s="199">
        <v>0</v>
      </c>
      <c r="S22" s="199">
        <v>0</v>
      </c>
      <c r="T22" s="199">
        <v>0</v>
      </c>
      <c r="U22" s="199">
        <v>0</v>
      </c>
      <c r="V22" s="199">
        <v>0</v>
      </c>
      <c r="W22" s="199">
        <v>0</v>
      </c>
      <c r="X22" s="199">
        <v>0</v>
      </c>
      <c r="Y22" s="199">
        <v>0</v>
      </c>
      <c r="Z22" s="199">
        <v>0</v>
      </c>
      <c r="AA22" s="199">
        <v>0</v>
      </c>
      <c r="AB22" s="199">
        <v>0</v>
      </c>
      <c r="AC22" s="199">
        <v>0</v>
      </c>
      <c r="AD22" s="199">
        <v>0</v>
      </c>
      <c r="AE22" s="199">
        <v>0</v>
      </c>
      <c r="AF22" s="199">
        <v>0</v>
      </c>
      <c r="AG22" s="199">
        <v>0</v>
      </c>
      <c r="AH22" s="199">
        <v>0</v>
      </c>
      <c r="AI22" s="199">
        <v>2.13</v>
      </c>
      <c r="AJ22" s="199">
        <v>0</v>
      </c>
      <c r="AK22" s="199">
        <v>0</v>
      </c>
      <c r="AL22" s="199">
        <v>0</v>
      </c>
      <c r="AM22" s="199">
        <v>0</v>
      </c>
      <c r="AN22" s="199">
        <v>0</v>
      </c>
      <c r="AO22" s="199">
        <v>14.47</v>
      </c>
      <c r="AP22" s="199">
        <v>0</v>
      </c>
    </row>
    <row r="23" spans="1:42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0</v>
      </c>
      <c r="L23" s="199">
        <v>0</v>
      </c>
      <c r="M23" s="199">
        <v>0</v>
      </c>
      <c r="N23" s="199">
        <v>0</v>
      </c>
      <c r="O23" s="199">
        <v>0</v>
      </c>
      <c r="P23" s="199">
        <v>0</v>
      </c>
      <c r="Q23" s="199">
        <v>0</v>
      </c>
      <c r="R23" s="199">
        <v>0</v>
      </c>
      <c r="S23" s="199">
        <v>0</v>
      </c>
      <c r="T23" s="199">
        <v>0</v>
      </c>
      <c r="U23" s="199">
        <v>0</v>
      </c>
      <c r="V23" s="199">
        <v>0</v>
      </c>
      <c r="W23" s="199">
        <v>0</v>
      </c>
      <c r="X23" s="199">
        <v>0</v>
      </c>
      <c r="Y23" s="199">
        <v>0</v>
      </c>
      <c r="Z23" s="199">
        <v>0</v>
      </c>
      <c r="AA23" s="199">
        <v>0</v>
      </c>
      <c r="AB23" s="199">
        <v>0</v>
      </c>
      <c r="AC23" s="199">
        <v>0</v>
      </c>
      <c r="AD23" s="199">
        <v>0</v>
      </c>
      <c r="AE23" s="199">
        <v>0</v>
      </c>
      <c r="AF23" s="199">
        <v>0</v>
      </c>
      <c r="AG23" s="199">
        <v>0</v>
      </c>
      <c r="AH23" s="199">
        <v>0</v>
      </c>
      <c r="AI23" s="199">
        <v>2.13</v>
      </c>
      <c r="AJ23" s="199">
        <v>0</v>
      </c>
      <c r="AK23" s="199">
        <v>0</v>
      </c>
      <c r="AL23" s="199">
        <v>0</v>
      </c>
      <c r="AM23" s="199">
        <v>0</v>
      </c>
      <c r="AN23" s="199">
        <v>0</v>
      </c>
      <c r="AO23" s="199">
        <v>13.47</v>
      </c>
      <c r="AP23" s="199">
        <v>0</v>
      </c>
    </row>
    <row r="24" spans="1:42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0</v>
      </c>
      <c r="L24" s="199">
        <v>0</v>
      </c>
      <c r="M24" s="199">
        <v>0</v>
      </c>
      <c r="N24" s="199">
        <v>0</v>
      </c>
      <c r="O24" s="199">
        <v>0</v>
      </c>
      <c r="P24" s="199">
        <v>0</v>
      </c>
      <c r="Q24" s="199">
        <v>0</v>
      </c>
      <c r="R24" s="199">
        <v>0</v>
      </c>
      <c r="S24" s="199">
        <v>0</v>
      </c>
      <c r="T24" s="199">
        <v>0</v>
      </c>
      <c r="U24" s="199">
        <v>0</v>
      </c>
      <c r="V24" s="199">
        <v>0</v>
      </c>
      <c r="W24" s="199">
        <v>0</v>
      </c>
      <c r="X24" s="199">
        <v>0</v>
      </c>
      <c r="Y24" s="199">
        <v>0</v>
      </c>
      <c r="Z24" s="199">
        <v>0</v>
      </c>
      <c r="AA24" s="199">
        <v>0</v>
      </c>
      <c r="AB24" s="199">
        <v>0</v>
      </c>
      <c r="AC24" s="199">
        <v>0</v>
      </c>
      <c r="AD24" s="199">
        <v>0</v>
      </c>
      <c r="AE24" s="199">
        <v>0</v>
      </c>
      <c r="AF24" s="199">
        <v>0</v>
      </c>
      <c r="AG24" s="199">
        <v>0</v>
      </c>
      <c r="AH24" s="199">
        <v>0</v>
      </c>
      <c r="AI24" s="199">
        <v>2.13</v>
      </c>
      <c r="AJ24" s="199">
        <v>0</v>
      </c>
      <c r="AK24" s="199">
        <v>0</v>
      </c>
      <c r="AL24" s="199">
        <v>0</v>
      </c>
      <c r="AM24" s="199">
        <v>0</v>
      </c>
      <c r="AN24" s="199">
        <v>0</v>
      </c>
      <c r="AO24" s="199">
        <v>13.47</v>
      </c>
      <c r="AP24" s="199">
        <v>0</v>
      </c>
    </row>
    <row r="25" spans="1:42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0</v>
      </c>
      <c r="L25" s="199">
        <v>0</v>
      </c>
      <c r="M25" s="199">
        <v>0</v>
      </c>
      <c r="N25" s="199">
        <v>0</v>
      </c>
      <c r="O25" s="199">
        <v>0</v>
      </c>
      <c r="P25" s="199">
        <v>0</v>
      </c>
      <c r="Q25" s="199">
        <v>0</v>
      </c>
      <c r="R25" s="199">
        <v>0</v>
      </c>
      <c r="S25" s="199">
        <v>0</v>
      </c>
      <c r="T25" s="199">
        <v>0</v>
      </c>
      <c r="U25" s="199">
        <v>0</v>
      </c>
      <c r="V25" s="199">
        <v>0</v>
      </c>
      <c r="W25" s="199">
        <v>0</v>
      </c>
      <c r="X25" s="199">
        <v>0</v>
      </c>
      <c r="Y25" s="199">
        <v>0</v>
      </c>
      <c r="Z25" s="199">
        <v>0</v>
      </c>
      <c r="AA25" s="199">
        <v>0</v>
      </c>
      <c r="AB25" s="199">
        <v>0</v>
      </c>
      <c r="AC25" s="199">
        <v>0</v>
      </c>
      <c r="AD25" s="199">
        <v>0</v>
      </c>
      <c r="AE25" s="199">
        <v>0</v>
      </c>
      <c r="AF25" s="199">
        <v>0</v>
      </c>
      <c r="AG25" s="199">
        <v>0</v>
      </c>
      <c r="AH25" s="199">
        <v>0</v>
      </c>
      <c r="AI25" s="199">
        <v>2.13</v>
      </c>
      <c r="AJ25" s="199">
        <v>0</v>
      </c>
      <c r="AK25" s="199">
        <v>0</v>
      </c>
      <c r="AL25" s="199">
        <v>0</v>
      </c>
      <c r="AM25" s="199">
        <v>0</v>
      </c>
      <c r="AN25" s="199">
        <v>0</v>
      </c>
      <c r="AO25" s="199">
        <v>9.4700000000000006</v>
      </c>
      <c r="AP25" s="199">
        <v>0</v>
      </c>
    </row>
    <row r="26" spans="1:42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0</v>
      </c>
      <c r="L26" s="199">
        <v>0</v>
      </c>
      <c r="M26" s="199">
        <v>0</v>
      </c>
      <c r="N26" s="199">
        <v>0</v>
      </c>
      <c r="O26" s="199">
        <v>0</v>
      </c>
      <c r="P26" s="199">
        <v>0</v>
      </c>
      <c r="Q26" s="199">
        <v>0</v>
      </c>
      <c r="R26" s="199">
        <v>0</v>
      </c>
      <c r="S26" s="199">
        <v>0</v>
      </c>
      <c r="T26" s="199">
        <v>0</v>
      </c>
      <c r="U26" s="199">
        <v>0</v>
      </c>
      <c r="V26" s="199">
        <v>0</v>
      </c>
      <c r="W26" s="199">
        <v>0</v>
      </c>
      <c r="X26" s="199">
        <v>0</v>
      </c>
      <c r="Y26" s="199">
        <v>0</v>
      </c>
      <c r="Z26" s="199">
        <v>0</v>
      </c>
      <c r="AA26" s="199">
        <v>0</v>
      </c>
      <c r="AB26" s="199">
        <v>0</v>
      </c>
      <c r="AC26" s="199">
        <v>0</v>
      </c>
      <c r="AD26" s="199">
        <v>0</v>
      </c>
      <c r="AE26" s="199">
        <v>0</v>
      </c>
      <c r="AF26" s="199">
        <v>0</v>
      </c>
      <c r="AG26" s="199">
        <v>0</v>
      </c>
      <c r="AH26" s="199">
        <v>0</v>
      </c>
      <c r="AI26" s="199">
        <v>2.13</v>
      </c>
      <c r="AJ26" s="199">
        <v>0</v>
      </c>
      <c r="AK26" s="199">
        <v>0</v>
      </c>
      <c r="AL26" s="199">
        <v>0</v>
      </c>
      <c r="AM26" s="199">
        <v>0</v>
      </c>
      <c r="AN26" s="199">
        <v>0</v>
      </c>
      <c r="AO26" s="199">
        <v>14.83</v>
      </c>
      <c r="AP26" s="199">
        <v>0</v>
      </c>
    </row>
    <row r="27" spans="1:42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0</v>
      </c>
      <c r="L27" s="199">
        <v>0</v>
      </c>
      <c r="M27" s="199">
        <v>0</v>
      </c>
      <c r="N27" s="199">
        <v>0</v>
      </c>
      <c r="O27" s="199">
        <v>0</v>
      </c>
      <c r="P27" s="199">
        <v>0</v>
      </c>
      <c r="Q27" s="199">
        <v>0</v>
      </c>
      <c r="R27" s="199">
        <v>0</v>
      </c>
      <c r="S27" s="199">
        <v>0</v>
      </c>
      <c r="T27" s="199">
        <v>0</v>
      </c>
      <c r="U27" s="199">
        <v>0</v>
      </c>
      <c r="V27" s="199">
        <v>0</v>
      </c>
      <c r="W27" s="199">
        <v>0</v>
      </c>
      <c r="X27" s="199">
        <v>0</v>
      </c>
      <c r="Y27" s="199">
        <v>0</v>
      </c>
      <c r="Z27" s="199">
        <v>0</v>
      </c>
      <c r="AA27" s="199">
        <v>0</v>
      </c>
      <c r="AB27" s="199">
        <v>0</v>
      </c>
      <c r="AC27" s="199">
        <v>0</v>
      </c>
      <c r="AD27" s="199">
        <v>0</v>
      </c>
      <c r="AE27" s="199">
        <v>0</v>
      </c>
      <c r="AF27" s="199">
        <v>0</v>
      </c>
      <c r="AG27" s="199">
        <v>0</v>
      </c>
      <c r="AH27" s="199">
        <v>0</v>
      </c>
      <c r="AI27" s="199">
        <v>2.13</v>
      </c>
      <c r="AJ27" s="199">
        <v>0</v>
      </c>
      <c r="AK27" s="199">
        <v>0</v>
      </c>
      <c r="AL27" s="199">
        <v>0</v>
      </c>
      <c r="AM27" s="199">
        <v>0</v>
      </c>
      <c r="AN27" s="199">
        <v>0</v>
      </c>
      <c r="AO27" s="199">
        <v>13.47</v>
      </c>
      <c r="AP27" s="199">
        <v>0</v>
      </c>
    </row>
    <row r="28" spans="1:42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0</v>
      </c>
      <c r="L28" s="199">
        <v>0</v>
      </c>
      <c r="M28" s="199">
        <v>0</v>
      </c>
      <c r="N28" s="199">
        <v>0</v>
      </c>
      <c r="O28" s="199">
        <v>0</v>
      </c>
      <c r="P28" s="199">
        <v>0</v>
      </c>
      <c r="Q28" s="199">
        <v>0</v>
      </c>
      <c r="R28" s="199">
        <v>0</v>
      </c>
      <c r="S28" s="199">
        <v>0</v>
      </c>
      <c r="T28" s="199">
        <v>0</v>
      </c>
      <c r="U28" s="199">
        <v>0</v>
      </c>
      <c r="V28" s="199">
        <v>0</v>
      </c>
      <c r="W28" s="199">
        <v>0</v>
      </c>
      <c r="X28" s="199">
        <v>0</v>
      </c>
      <c r="Y28" s="199">
        <v>0</v>
      </c>
      <c r="Z28" s="199">
        <v>0</v>
      </c>
      <c r="AA28" s="199">
        <v>0</v>
      </c>
      <c r="AB28" s="199">
        <v>0</v>
      </c>
      <c r="AC28" s="199">
        <v>0</v>
      </c>
      <c r="AD28" s="199">
        <v>0</v>
      </c>
      <c r="AE28" s="199">
        <v>0</v>
      </c>
      <c r="AF28" s="199">
        <v>0</v>
      </c>
      <c r="AG28" s="199">
        <v>0</v>
      </c>
      <c r="AH28" s="199">
        <v>0</v>
      </c>
      <c r="AI28" s="199">
        <v>2.13</v>
      </c>
      <c r="AJ28" s="199">
        <v>0</v>
      </c>
      <c r="AK28" s="199">
        <v>0</v>
      </c>
      <c r="AL28" s="199">
        <v>0</v>
      </c>
      <c r="AM28" s="199">
        <v>0</v>
      </c>
      <c r="AN28" s="199">
        <v>0</v>
      </c>
      <c r="AO28" s="199">
        <v>13.47</v>
      </c>
      <c r="AP28" s="199">
        <v>0</v>
      </c>
    </row>
    <row r="29" spans="1:42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0</v>
      </c>
      <c r="L29" s="199">
        <v>0</v>
      </c>
      <c r="M29" s="199">
        <v>0</v>
      </c>
      <c r="N29" s="199">
        <v>0</v>
      </c>
      <c r="O29" s="199">
        <v>0</v>
      </c>
      <c r="P29" s="199">
        <v>0</v>
      </c>
      <c r="Q29" s="199">
        <v>0</v>
      </c>
      <c r="R29" s="199">
        <v>0</v>
      </c>
      <c r="S29" s="199">
        <v>0</v>
      </c>
      <c r="T29" s="199">
        <v>0</v>
      </c>
      <c r="U29" s="199">
        <v>0</v>
      </c>
      <c r="V29" s="199">
        <v>0</v>
      </c>
      <c r="W29" s="199">
        <v>0</v>
      </c>
      <c r="X29" s="199">
        <v>0</v>
      </c>
      <c r="Y29" s="199">
        <v>0</v>
      </c>
      <c r="Z29" s="199">
        <v>0</v>
      </c>
      <c r="AA29" s="199">
        <v>0</v>
      </c>
      <c r="AB29" s="199">
        <v>0</v>
      </c>
      <c r="AC29" s="199">
        <v>0</v>
      </c>
      <c r="AD29" s="199">
        <v>0</v>
      </c>
      <c r="AE29" s="199">
        <v>0</v>
      </c>
      <c r="AF29" s="199">
        <v>0</v>
      </c>
      <c r="AG29" s="199">
        <v>0</v>
      </c>
      <c r="AH29" s="199">
        <v>0</v>
      </c>
      <c r="AI29" s="199">
        <v>2.13</v>
      </c>
      <c r="AJ29" s="199">
        <v>0</v>
      </c>
      <c r="AK29" s="199">
        <v>0</v>
      </c>
      <c r="AL29" s="199">
        <v>0</v>
      </c>
      <c r="AM29" s="199">
        <v>0</v>
      </c>
      <c r="AN29" s="199">
        <v>0</v>
      </c>
      <c r="AO29" s="199">
        <v>13.47</v>
      </c>
      <c r="AP29" s="199">
        <v>0</v>
      </c>
    </row>
    <row r="30" spans="1:42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0</v>
      </c>
      <c r="L30" s="199">
        <v>0</v>
      </c>
      <c r="M30" s="199">
        <v>0</v>
      </c>
      <c r="N30" s="199">
        <v>0</v>
      </c>
      <c r="O30" s="199">
        <v>0</v>
      </c>
      <c r="P30" s="199">
        <v>0</v>
      </c>
      <c r="Q30" s="199">
        <v>0</v>
      </c>
      <c r="R30" s="199">
        <v>0</v>
      </c>
      <c r="S30" s="199">
        <v>0</v>
      </c>
      <c r="T30" s="199">
        <v>0</v>
      </c>
      <c r="U30" s="199">
        <v>0</v>
      </c>
      <c r="V30" s="199">
        <v>0</v>
      </c>
      <c r="W30" s="199">
        <v>0</v>
      </c>
      <c r="X30" s="199">
        <v>0</v>
      </c>
      <c r="Y30" s="199">
        <v>0</v>
      </c>
      <c r="Z30" s="199">
        <v>0</v>
      </c>
      <c r="AA30" s="199">
        <v>0</v>
      </c>
      <c r="AB30" s="199">
        <v>0</v>
      </c>
      <c r="AC30" s="199">
        <v>0</v>
      </c>
      <c r="AD30" s="199">
        <v>0</v>
      </c>
      <c r="AE30" s="199">
        <v>0</v>
      </c>
      <c r="AF30" s="199">
        <v>0</v>
      </c>
      <c r="AG30" s="199">
        <v>0</v>
      </c>
      <c r="AH30" s="199">
        <v>0</v>
      </c>
      <c r="AI30" s="199">
        <v>2.13</v>
      </c>
      <c r="AJ30" s="199">
        <v>0</v>
      </c>
      <c r="AK30" s="199">
        <v>0</v>
      </c>
      <c r="AL30" s="199">
        <v>0</v>
      </c>
      <c r="AM30" s="199">
        <v>0</v>
      </c>
      <c r="AN30" s="199">
        <v>0</v>
      </c>
      <c r="AO30" s="199">
        <v>13.47</v>
      </c>
      <c r="AP30" s="199">
        <v>0</v>
      </c>
    </row>
    <row r="31" spans="1:42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0</v>
      </c>
      <c r="L31" s="199">
        <v>0</v>
      </c>
      <c r="M31" s="199">
        <v>0</v>
      </c>
      <c r="N31" s="199">
        <v>0</v>
      </c>
      <c r="O31" s="199">
        <v>0</v>
      </c>
      <c r="P31" s="199">
        <v>0</v>
      </c>
      <c r="Q31" s="199">
        <v>0</v>
      </c>
      <c r="R31" s="199">
        <v>0</v>
      </c>
      <c r="S31" s="199">
        <v>0</v>
      </c>
      <c r="T31" s="199">
        <v>0</v>
      </c>
      <c r="U31" s="199">
        <v>0</v>
      </c>
      <c r="V31" s="199">
        <v>0</v>
      </c>
      <c r="W31" s="199">
        <v>0</v>
      </c>
      <c r="X31" s="199">
        <v>0</v>
      </c>
      <c r="Y31" s="199">
        <v>0</v>
      </c>
      <c r="Z31" s="199">
        <v>0</v>
      </c>
      <c r="AA31" s="199">
        <v>0</v>
      </c>
      <c r="AB31" s="199">
        <v>0</v>
      </c>
      <c r="AC31" s="199">
        <v>0</v>
      </c>
      <c r="AD31" s="199">
        <v>0</v>
      </c>
      <c r="AE31" s="199">
        <v>0</v>
      </c>
      <c r="AF31" s="199">
        <v>0</v>
      </c>
      <c r="AG31" s="199">
        <v>0</v>
      </c>
      <c r="AH31" s="199">
        <v>0</v>
      </c>
      <c r="AI31" s="199">
        <v>1.82</v>
      </c>
      <c r="AJ31" s="199">
        <v>0</v>
      </c>
      <c r="AK31" s="199">
        <v>0</v>
      </c>
      <c r="AL31" s="199">
        <v>0</v>
      </c>
      <c r="AM31" s="199">
        <v>0</v>
      </c>
      <c r="AN31" s="199">
        <v>0</v>
      </c>
      <c r="AO31" s="199">
        <v>8.4700000000000006</v>
      </c>
      <c r="AP31" s="199">
        <v>0</v>
      </c>
    </row>
    <row r="32" spans="1:42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0</v>
      </c>
      <c r="L32" s="199">
        <v>0</v>
      </c>
      <c r="M32" s="199">
        <v>0</v>
      </c>
      <c r="N32" s="199">
        <v>0</v>
      </c>
      <c r="O32" s="199">
        <v>0</v>
      </c>
      <c r="P32" s="199">
        <v>0</v>
      </c>
      <c r="Q32" s="199">
        <v>0</v>
      </c>
      <c r="R32" s="199">
        <v>0</v>
      </c>
      <c r="S32" s="199">
        <v>0</v>
      </c>
      <c r="T32" s="199">
        <v>0</v>
      </c>
      <c r="U32" s="199">
        <v>0</v>
      </c>
      <c r="V32" s="199">
        <v>0</v>
      </c>
      <c r="W32" s="199">
        <v>0</v>
      </c>
      <c r="X32" s="199">
        <v>0</v>
      </c>
      <c r="Y32" s="199">
        <v>0</v>
      </c>
      <c r="Z32" s="199">
        <v>0</v>
      </c>
      <c r="AA32" s="199">
        <v>0</v>
      </c>
      <c r="AB32" s="199">
        <v>0</v>
      </c>
      <c r="AC32" s="199">
        <v>0</v>
      </c>
      <c r="AD32" s="199">
        <v>0</v>
      </c>
      <c r="AE32" s="199">
        <v>0</v>
      </c>
      <c r="AF32" s="199">
        <v>0</v>
      </c>
      <c r="AG32" s="199">
        <v>0</v>
      </c>
      <c r="AH32" s="199">
        <v>0</v>
      </c>
      <c r="AI32" s="199">
        <v>1.82</v>
      </c>
      <c r="AJ32" s="199">
        <v>0</v>
      </c>
      <c r="AK32" s="199">
        <v>0</v>
      </c>
      <c r="AL32" s="199">
        <v>0</v>
      </c>
      <c r="AM32" s="199">
        <v>0</v>
      </c>
      <c r="AN32" s="199">
        <v>0</v>
      </c>
      <c r="AO32" s="199">
        <v>14.47</v>
      </c>
      <c r="AP32" s="199">
        <v>0</v>
      </c>
    </row>
    <row r="33" spans="1:42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0</v>
      </c>
      <c r="L33" s="199">
        <v>0</v>
      </c>
      <c r="M33" s="199">
        <v>0</v>
      </c>
      <c r="N33" s="199">
        <v>0</v>
      </c>
      <c r="O33" s="199">
        <v>0</v>
      </c>
      <c r="P33" s="199">
        <v>0</v>
      </c>
      <c r="Q33" s="199">
        <v>0</v>
      </c>
      <c r="R33" s="199">
        <v>0</v>
      </c>
      <c r="S33" s="199">
        <v>0</v>
      </c>
      <c r="T33" s="199">
        <v>0</v>
      </c>
      <c r="U33" s="199">
        <v>0</v>
      </c>
      <c r="V33" s="199">
        <v>0</v>
      </c>
      <c r="W33" s="199">
        <v>0</v>
      </c>
      <c r="X33" s="199">
        <v>0</v>
      </c>
      <c r="Y33" s="199">
        <v>0</v>
      </c>
      <c r="Z33" s="199">
        <v>0</v>
      </c>
      <c r="AA33" s="199">
        <v>0</v>
      </c>
      <c r="AB33" s="199">
        <v>0</v>
      </c>
      <c r="AC33" s="199">
        <v>0</v>
      </c>
      <c r="AD33" s="199">
        <v>0</v>
      </c>
      <c r="AE33" s="199">
        <v>0</v>
      </c>
      <c r="AF33" s="199">
        <v>0</v>
      </c>
      <c r="AG33" s="199">
        <v>0</v>
      </c>
      <c r="AH33" s="199">
        <v>0</v>
      </c>
      <c r="AI33" s="199">
        <v>1.82</v>
      </c>
      <c r="AJ33" s="199">
        <v>0</v>
      </c>
      <c r="AK33" s="199">
        <v>0</v>
      </c>
      <c r="AL33" s="199">
        <v>0</v>
      </c>
      <c r="AM33" s="199">
        <v>0</v>
      </c>
      <c r="AN33" s="199">
        <v>0</v>
      </c>
      <c r="AO33" s="199">
        <v>12.47</v>
      </c>
      <c r="AP33" s="199">
        <v>0</v>
      </c>
    </row>
    <row r="34" spans="1:42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0</v>
      </c>
      <c r="L34" s="199">
        <v>0</v>
      </c>
      <c r="M34" s="199">
        <v>0</v>
      </c>
      <c r="N34" s="199">
        <v>0</v>
      </c>
      <c r="O34" s="199">
        <v>0</v>
      </c>
      <c r="P34" s="199">
        <v>0</v>
      </c>
      <c r="Q34" s="199">
        <v>0</v>
      </c>
      <c r="R34" s="199">
        <v>0</v>
      </c>
      <c r="S34" s="199">
        <v>0</v>
      </c>
      <c r="T34" s="199">
        <v>0</v>
      </c>
      <c r="U34" s="199">
        <v>0</v>
      </c>
      <c r="V34" s="199">
        <v>0</v>
      </c>
      <c r="W34" s="199">
        <v>0</v>
      </c>
      <c r="X34" s="199">
        <v>0</v>
      </c>
      <c r="Y34" s="199">
        <v>0</v>
      </c>
      <c r="Z34" s="199">
        <v>0</v>
      </c>
      <c r="AA34" s="199">
        <v>0</v>
      </c>
      <c r="AB34" s="199">
        <v>0</v>
      </c>
      <c r="AC34" s="199">
        <v>0</v>
      </c>
      <c r="AD34" s="199">
        <v>0</v>
      </c>
      <c r="AE34" s="199">
        <v>0</v>
      </c>
      <c r="AF34" s="199">
        <v>0</v>
      </c>
      <c r="AG34" s="199">
        <v>0</v>
      </c>
      <c r="AH34" s="199">
        <v>0</v>
      </c>
      <c r="AI34" s="199">
        <v>1.82</v>
      </c>
      <c r="AJ34" s="199">
        <v>0</v>
      </c>
      <c r="AK34" s="199">
        <v>0</v>
      </c>
      <c r="AL34" s="199">
        <v>0</v>
      </c>
      <c r="AM34" s="199">
        <v>0</v>
      </c>
      <c r="AN34" s="199">
        <v>0</v>
      </c>
      <c r="AO34" s="199">
        <v>11.47</v>
      </c>
      <c r="AP34" s="199">
        <v>0</v>
      </c>
    </row>
    <row r="35" spans="1:42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0</v>
      </c>
      <c r="L35" s="199">
        <v>0</v>
      </c>
      <c r="M35" s="199">
        <v>0</v>
      </c>
      <c r="N35" s="199">
        <v>0</v>
      </c>
      <c r="O35" s="199">
        <v>0</v>
      </c>
      <c r="P35" s="199">
        <v>0</v>
      </c>
      <c r="Q35" s="199">
        <v>0</v>
      </c>
      <c r="R35" s="199">
        <v>0</v>
      </c>
      <c r="S35" s="199">
        <v>0</v>
      </c>
      <c r="T35" s="199">
        <v>0</v>
      </c>
      <c r="U35" s="199">
        <v>0</v>
      </c>
      <c r="V35" s="199">
        <v>0</v>
      </c>
      <c r="W35" s="199">
        <v>0</v>
      </c>
      <c r="X35" s="199">
        <v>0</v>
      </c>
      <c r="Y35" s="199">
        <v>0</v>
      </c>
      <c r="Z35" s="199">
        <v>0</v>
      </c>
      <c r="AA35" s="199">
        <v>0</v>
      </c>
      <c r="AB35" s="199">
        <v>0</v>
      </c>
      <c r="AC35" s="199">
        <v>0</v>
      </c>
      <c r="AD35" s="199">
        <v>0</v>
      </c>
      <c r="AE35" s="199">
        <v>0</v>
      </c>
      <c r="AF35" s="199">
        <v>0</v>
      </c>
      <c r="AG35" s="199">
        <v>0</v>
      </c>
      <c r="AH35" s="199">
        <v>0</v>
      </c>
      <c r="AI35" s="199">
        <v>1.82</v>
      </c>
      <c r="AJ35" s="199">
        <v>0</v>
      </c>
      <c r="AK35" s="199">
        <v>0</v>
      </c>
      <c r="AL35" s="199">
        <v>0</v>
      </c>
      <c r="AM35" s="199">
        <v>0</v>
      </c>
      <c r="AN35" s="199">
        <v>0</v>
      </c>
      <c r="AO35" s="199">
        <v>10.47</v>
      </c>
      <c r="AP35" s="199">
        <v>0</v>
      </c>
    </row>
    <row r="36" spans="1:42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0</v>
      </c>
      <c r="L36" s="199">
        <v>0</v>
      </c>
      <c r="M36" s="199">
        <v>0</v>
      </c>
      <c r="N36" s="199">
        <v>0</v>
      </c>
      <c r="O36" s="199">
        <v>0</v>
      </c>
      <c r="P36" s="199">
        <v>0</v>
      </c>
      <c r="Q36" s="199">
        <v>0</v>
      </c>
      <c r="R36" s="199">
        <v>0</v>
      </c>
      <c r="S36" s="199">
        <v>0</v>
      </c>
      <c r="T36" s="199">
        <v>0</v>
      </c>
      <c r="U36" s="199">
        <v>0</v>
      </c>
      <c r="V36" s="199">
        <v>0</v>
      </c>
      <c r="W36" s="199">
        <v>0</v>
      </c>
      <c r="X36" s="199">
        <v>0</v>
      </c>
      <c r="Y36" s="199">
        <v>0</v>
      </c>
      <c r="Z36" s="199">
        <v>0</v>
      </c>
      <c r="AA36" s="199">
        <v>0</v>
      </c>
      <c r="AB36" s="199">
        <v>0</v>
      </c>
      <c r="AC36" s="199">
        <v>0</v>
      </c>
      <c r="AD36" s="199">
        <v>0</v>
      </c>
      <c r="AE36" s="199">
        <v>0</v>
      </c>
      <c r="AF36" s="199">
        <v>0</v>
      </c>
      <c r="AG36" s="199">
        <v>0</v>
      </c>
      <c r="AH36" s="199">
        <v>0</v>
      </c>
      <c r="AI36" s="199">
        <v>1.82</v>
      </c>
      <c r="AJ36" s="199">
        <v>0</v>
      </c>
      <c r="AK36" s="199">
        <v>0</v>
      </c>
      <c r="AL36" s="199">
        <v>0</v>
      </c>
      <c r="AM36" s="199">
        <v>0</v>
      </c>
      <c r="AN36" s="199">
        <v>0</v>
      </c>
      <c r="AO36" s="199">
        <v>10.47</v>
      </c>
      <c r="AP36" s="199">
        <v>0</v>
      </c>
    </row>
    <row r="37" spans="1:42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0</v>
      </c>
      <c r="L37" s="199">
        <v>0</v>
      </c>
      <c r="M37" s="199">
        <v>0</v>
      </c>
      <c r="N37" s="199">
        <v>0</v>
      </c>
      <c r="O37" s="199">
        <v>0</v>
      </c>
      <c r="P37" s="199">
        <v>0</v>
      </c>
      <c r="Q37" s="199">
        <v>0</v>
      </c>
      <c r="R37" s="199">
        <v>0</v>
      </c>
      <c r="S37" s="199">
        <v>0</v>
      </c>
      <c r="T37" s="199">
        <v>0</v>
      </c>
      <c r="U37" s="199">
        <v>0</v>
      </c>
      <c r="V37" s="199">
        <v>0</v>
      </c>
      <c r="W37" s="199">
        <v>0</v>
      </c>
      <c r="X37" s="199">
        <v>0</v>
      </c>
      <c r="Y37" s="199">
        <v>0</v>
      </c>
      <c r="Z37" s="199">
        <v>0</v>
      </c>
      <c r="AA37" s="199">
        <v>0</v>
      </c>
      <c r="AB37" s="199">
        <v>0</v>
      </c>
      <c r="AC37" s="199">
        <v>0</v>
      </c>
      <c r="AD37" s="199">
        <v>0</v>
      </c>
      <c r="AE37" s="199">
        <v>0</v>
      </c>
      <c r="AF37" s="199">
        <v>0</v>
      </c>
      <c r="AG37" s="199">
        <v>0</v>
      </c>
      <c r="AH37" s="199">
        <v>0</v>
      </c>
      <c r="AI37" s="199">
        <v>1.82</v>
      </c>
      <c r="AJ37" s="199">
        <v>0</v>
      </c>
      <c r="AK37" s="199">
        <v>0</v>
      </c>
      <c r="AL37" s="199">
        <v>0</v>
      </c>
      <c r="AM37" s="199">
        <v>0</v>
      </c>
      <c r="AN37" s="199">
        <v>0</v>
      </c>
      <c r="AO37" s="199">
        <v>2.4700000000000002</v>
      </c>
      <c r="AP37" s="199">
        <v>0</v>
      </c>
    </row>
    <row r="38" spans="1:42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0</v>
      </c>
      <c r="L38" s="199">
        <v>0</v>
      </c>
      <c r="M38" s="199">
        <v>0</v>
      </c>
      <c r="N38" s="199">
        <v>0</v>
      </c>
      <c r="O38" s="199">
        <v>0</v>
      </c>
      <c r="P38" s="199">
        <v>0</v>
      </c>
      <c r="Q38" s="199">
        <v>0</v>
      </c>
      <c r="R38" s="199">
        <v>0</v>
      </c>
      <c r="S38" s="199">
        <v>0</v>
      </c>
      <c r="T38" s="199">
        <v>0</v>
      </c>
      <c r="U38" s="199">
        <v>0</v>
      </c>
      <c r="V38" s="199">
        <v>0</v>
      </c>
      <c r="W38" s="199">
        <v>0</v>
      </c>
      <c r="X38" s="199">
        <v>0</v>
      </c>
      <c r="Y38" s="199">
        <v>0</v>
      </c>
      <c r="Z38" s="199">
        <v>0</v>
      </c>
      <c r="AA38" s="199">
        <v>0</v>
      </c>
      <c r="AB38" s="199">
        <v>0</v>
      </c>
      <c r="AC38" s="199">
        <v>0</v>
      </c>
      <c r="AD38" s="199">
        <v>0</v>
      </c>
      <c r="AE38" s="199">
        <v>0</v>
      </c>
      <c r="AF38" s="199">
        <v>0</v>
      </c>
      <c r="AG38" s="199">
        <v>0</v>
      </c>
      <c r="AH38" s="199">
        <v>0</v>
      </c>
      <c r="AI38" s="199">
        <v>1.82</v>
      </c>
      <c r="AJ38" s="199">
        <v>0</v>
      </c>
      <c r="AK38" s="199">
        <v>0</v>
      </c>
      <c r="AL38" s="199">
        <v>0</v>
      </c>
      <c r="AM38" s="199">
        <v>0</v>
      </c>
      <c r="AN38" s="199">
        <v>0</v>
      </c>
      <c r="AO38" s="199">
        <v>10.47</v>
      </c>
      <c r="AP38" s="199">
        <v>0</v>
      </c>
    </row>
    <row r="39" spans="1:42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0</v>
      </c>
      <c r="L39" s="199">
        <v>0</v>
      </c>
      <c r="M39" s="199">
        <v>0</v>
      </c>
      <c r="N39" s="199">
        <v>0</v>
      </c>
      <c r="O39" s="199">
        <v>0</v>
      </c>
      <c r="P39" s="199">
        <v>0</v>
      </c>
      <c r="Q39" s="199">
        <v>0</v>
      </c>
      <c r="R39" s="199">
        <v>0</v>
      </c>
      <c r="S39" s="199">
        <v>0</v>
      </c>
      <c r="T39" s="199">
        <v>0</v>
      </c>
      <c r="U39" s="199">
        <v>0</v>
      </c>
      <c r="V39" s="199">
        <v>0</v>
      </c>
      <c r="W39" s="199">
        <v>0</v>
      </c>
      <c r="X39" s="199">
        <v>0</v>
      </c>
      <c r="Y39" s="199">
        <v>0</v>
      </c>
      <c r="Z39" s="199">
        <v>0</v>
      </c>
      <c r="AA39" s="199">
        <v>0</v>
      </c>
      <c r="AB39" s="199">
        <v>0</v>
      </c>
      <c r="AC39" s="199">
        <v>0</v>
      </c>
      <c r="AD39" s="199">
        <v>0</v>
      </c>
      <c r="AE39" s="199">
        <v>0</v>
      </c>
      <c r="AF39" s="199">
        <v>0</v>
      </c>
      <c r="AG39" s="199">
        <v>0</v>
      </c>
      <c r="AH39" s="199">
        <v>0</v>
      </c>
      <c r="AI39" s="199">
        <v>1.82</v>
      </c>
      <c r="AJ39" s="199">
        <v>0</v>
      </c>
      <c r="AK39" s="199">
        <v>0</v>
      </c>
      <c r="AL39" s="199">
        <v>0</v>
      </c>
      <c r="AM39" s="199">
        <v>0</v>
      </c>
      <c r="AN39" s="199">
        <v>0</v>
      </c>
      <c r="AO39" s="199">
        <v>10.47</v>
      </c>
      <c r="AP39" s="199">
        <v>0</v>
      </c>
    </row>
    <row r="40" spans="1:42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0</v>
      </c>
      <c r="L40" s="199">
        <v>0</v>
      </c>
      <c r="M40" s="199">
        <v>0</v>
      </c>
      <c r="N40" s="199">
        <v>0</v>
      </c>
      <c r="O40" s="199">
        <v>0</v>
      </c>
      <c r="P40" s="199">
        <v>0</v>
      </c>
      <c r="Q40" s="199">
        <v>0</v>
      </c>
      <c r="R40" s="199">
        <v>0</v>
      </c>
      <c r="S40" s="199">
        <v>0</v>
      </c>
      <c r="T40" s="199">
        <v>0</v>
      </c>
      <c r="U40" s="199">
        <v>0</v>
      </c>
      <c r="V40" s="199">
        <v>0</v>
      </c>
      <c r="W40" s="199">
        <v>0</v>
      </c>
      <c r="X40" s="199">
        <v>0</v>
      </c>
      <c r="Y40" s="199">
        <v>0</v>
      </c>
      <c r="Z40" s="199">
        <v>0</v>
      </c>
      <c r="AA40" s="199">
        <v>0</v>
      </c>
      <c r="AB40" s="199">
        <v>0</v>
      </c>
      <c r="AC40" s="199">
        <v>0</v>
      </c>
      <c r="AD40" s="199">
        <v>0</v>
      </c>
      <c r="AE40" s="199">
        <v>0</v>
      </c>
      <c r="AF40" s="199">
        <v>0</v>
      </c>
      <c r="AG40" s="199">
        <v>0</v>
      </c>
      <c r="AH40" s="199">
        <v>0</v>
      </c>
      <c r="AI40" s="199">
        <v>1.82</v>
      </c>
      <c r="AJ40" s="199">
        <v>0</v>
      </c>
      <c r="AK40" s="199">
        <v>0</v>
      </c>
      <c r="AL40" s="199">
        <v>0</v>
      </c>
      <c r="AM40" s="199">
        <v>0</v>
      </c>
      <c r="AN40" s="199">
        <v>0</v>
      </c>
      <c r="AO40" s="199">
        <v>10.47</v>
      </c>
      <c r="AP40" s="199">
        <v>0</v>
      </c>
    </row>
    <row r="41" spans="1:42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0</v>
      </c>
      <c r="L41" s="199">
        <v>0</v>
      </c>
      <c r="M41" s="199">
        <v>0</v>
      </c>
      <c r="N41" s="199">
        <v>0</v>
      </c>
      <c r="O41" s="199">
        <v>0</v>
      </c>
      <c r="P41" s="199">
        <v>0</v>
      </c>
      <c r="Q41" s="199">
        <v>0</v>
      </c>
      <c r="R41" s="199">
        <v>0</v>
      </c>
      <c r="S41" s="199">
        <v>0</v>
      </c>
      <c r="T41" s="199">
        <v>0</v>
      </c>
      <c r="U41" s="199">
        <v>0</v>
      </c>
      <c r="V41" s="199">
        <v>0</v>
      </c>
      <c r="W41" s="199">
        <v>0</v>
      </c>
      <c r="X41" s="199">
        <v>0</v>
      </c>
      <c r="Y41" s="199">
        <v>0</v>
      </c>
      <c r="Z41" s="199">
        <v>0</v>
      </c>
      <c r="AA41" s="199">
        <v>0</v>
      </c>
      <c r="AB41" s="199">
        <v>0</v>
      </c>
      <c r="AC41" s="199">
        <v>0</v>
      </c>
      <c r="AD41" s="199">
        <v>0</v>
      </c>
      <c r="AE41" s="199">
        <v>0</v>
      </c>
      <c r="AF41" s="199">
        <v>0</v>
      </c>
      <c r="AG41" s="199">
        <v>0</v>
      </c>
      <c r="AH41" s="199">
        <v>0</v>
      </c>
      <c r="AI41" s="199">
        <v>1.82</v>
      </c>
      <c r="AJ41" s="199">
        <v>0</v>
      </c>
      <c r="AK41" s="199">
        <v>0</v>
      </c>
      <c r="AL41" s="199">
        <v>0</v>
      </c>
      <c r="AM41" s="199">
        <v>0</v>
      </c>
      <c r="AN41" s="199">
        <v>0</v>
      </c>
      <c r="AO41" s="199">
        <v>10.47</v>
      </c>
      <c r="AP41" s="199">
        <v>0</v>
      </c>
    </row>
    <row r="42" spans="1:42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0</v>
      </c>
      <c r="L42" s="199">
        <v>0</v>
      </c>
      <c r="M42" s="199">
        <v>0</v>
      </c>
      <c r="N42" s="199">
        <v>0</v>
      </c>
      <c r="O42" s="199">
        <v>0</v>
      </c>
      <c r="P42" s="199">
        <v>0</v>
      </c>
      <c r="Q42" s="199">
        <v>0</v>
      </c>
      <c r="R42" s="199">
        <v>0</v>
      </c>
      <c r="S42" s="199">
        <v>0</v>
      </c>
      <c r="T42" s="199">
        <v>0</v>
      </c>
      <c r="U42" s="199">
        <v>0</v>
      </c>
      <c r="V42" s="199">
        <v>0</v>
      </c>
      <c r="W42" s="199">
        <v>0</v>
      </c>
      <c r="X42" s="199">
        <v>0</v>
      </c>
      <c r="Y42" s="199">
        <v>0</v>
      </c>
      <c r="Z42" s="199">
        <v>0</v>
      </c>
      <c r="AA42" s="199">
        <v>0</v>
      </c>
      <c r="AB42" s="199">
        <v>0</v>
      </c>
      <c r="AC42" s="199">
        <v>0</v>
      </c>
      <c r="AD42" s="199">
        <v>0</v>
      </c>
      <c r="AE42" s="199">
        <v>0</v>
      </c>
      <c r="AF42" s="199">
        <v>0</v>
      </c>
      <c r="AG42" s="199">
        <v>0</v>
      </c>
      <c r="AH42" s="199">
        <v>0</v>
      </c>
      <c r="AI42" s="199">
        <v>1.82</v>
      </c>
      <c r="AJ42" s="199">
        <v>0</v>
      </c>
      <c r="AK42" s="199">
        <v>0</v>
      </c>
      <c r="AL42" s="199">
        <v>0</v>
      </c>
      <c r="AM42" s="199">
        <v>0</v>
      </c>
      <c r="AN42" s="199">
        <v>0</v>
      </c>
      <c r="AO42" s="199">
        <v>10.47</v>
      </c>
      <c r="AP42" s="199">
        <v>0</v>
      </c>
    </row>
    <row r="43" spans="1:42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>
        <v>0</v>
      </c>
      <c r="P43" s="199">
        <v>0</v>
      </c>
      <c r="Q43" s="199">
        <v>0</v>
      </c>
      <c r="R43" s="199">
        <v>0</v>
      </c>
      <c r="S43" s="199">
        <v>0</v>
      </c>
      <c r="T43" s="199">
        <v>0</v>
      </c>
      <c r="U43" s="199">
        <v>0</v>
      </c>
      <c r="V43" s="199">
        <v>0</v>
      </c>
      <c r="W43" s="199">
        <v>0</v>
      </c>
      <c r="X43" s="199">
        <v>0</v>
      </c>
      <c r="Y43" s="199">
        <v>0</v>
      </c>
      <c r="Z43" s="199">
        <v>0</v>
      </c>
      <c r="AA43" s="199">
        <v>0</v>
      </c>
      <c r="AB43" s="199">
        <v>0</v>
      </c>
      <c r="AC43" s="199">
        <v>0</v>
      </c>
      <c r="AD43" s="199">
        <v>0</v>
      </c>
      <c r="AE43" s="199">
        <v>0</v>
      </c>
      <c r="AF43" s="199">
        <v>0</v>
      </c>
      <c r="AG43" s="199">
        <v>0</v>
      </c>
      <c r="AH43" s="199">
        <v>0</v>
      </c>
      <c r="AI43" s="199">
        <v>1.82</v>
      </c>
      <c r="AJ43" s="199">
        <v>0</v>
      </c>
      <c r="AK43" s="199">
        <v>0</v>
      </c>
      <c r="AL43" s="199">
        <v>0</v>
      </c>
      <c r="AM43" s="199">
        <v>0</v>
      </c>
      <c r="AN43" s="199">
        <v>0</v>
      </c>
      <c r="AO43" s="199">
        <v>0</v>
      </c>
      <c r="AP43" s="199">
        <v>0</v>
      </c>
    </row>
    <row r="44" spans="1:42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0</v>
      </c>
      <c r="L44" s="199">
        <v>0</v>
      </c>
      <c r="M44" s="199">
        <v>0</v>
      </c>
      <c r="N44" s="199">
        <v>0</v>
      </c>
      <c r="O44" s="199">
        <v>0</v>
      </c>
      <c r="P44" s="199">
        <v>0</v>
      </c>
      <c r="Q44" s="199">
        <v>0</v>
      </c>
      <c r="R44" s="199">
        <v>0</v>
      </c>
      <c r="S44" s="199">
        <v>0</v>
      </c>
      <c r="T44" s="199">
        <v>0</v>
      </c>
      <c r="U44" s="199">
        <v>0</v>
      </c>
      <c r="V44" s="199">
        <v>0</v>
      </c>
      <c r="W44" s="199">
        <v>0</v>
      </c>
      <c r="X44" s="199">
        <v>0</v>
      </c>
      <c r="Y44" s="199">
        <v>0</v>
      </c>
      <c r="Z44" s="199">
        <v>0</v>
      </c>
      <c r="AA44" s="199">
        <v>0</v>
      </c>
      <c r="AB44" s="199">
        <v>0</v>
      </c>
      <c r="AC44" s="199">
        <v>0</v>
      </c>
      <c r="AD44" s="199">
        <v>0</v>
      </c>
      <c r="AE44" s="199">
        <v>0</v>
      </c>
      <c r="AF44" s="199">
        <v>0</v>
      </c>
      <c r="AG44" s="199">
        <v>0</v>
      </c>
      <c r="AH44" s="199">
        <v>0</v>
      </c>
      <c r="AI44" s="199">
        <v>1.82</v>
      </c>
      <c r="AJ44" s="199">
        <v>0</v>
      </c>
      <c r="AK44" s="199">
        <v>0</v>
      </c>
      <c r="AL44" s="199">
        <v>0</v>
      </c>
      <c r="AM44" s="199">
        <v>0</v>
      </c>
      <c r="AN44" s="199">
        <v>0</v>
      </c>
      <c r="AO44" s="199">
        <v>10.47</v>
      </c>
      <c r="AP44" s="199">
        <v>0</v>
      </c>
    </row>
    <row r="45" spans="1:42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0</v>
      </c>
      <c r="L45" s="199">
        <v>0</v>
      </c>
      <c r="M45" s="199">
        <v>0</v>
      </c>
      <c r="N45" s="199">
        <v>0</v>
      </c>
      <c r="O45" s="199">
        <v>0</v>
      </c>
      <c r="P45" s="199">
        <v>0</v>
      </c>
      <c r="Q45" s="199">
        <v>0</v>
      </c>
      <c r="R45" s="199">
        <v>0</v>
      </c>
      <c r="S45" s="199">
        <v>0</v>
      </c>
      <c r="T45" s="199">
        <v>0</v>
      </c>
      <c r="U45" s="199">
        <v>0</v>
      </c>
      <c r="V45" s="199">
        <v>0</v>
      </c>
      <c r="W45" s="199">
        <v>0</v>
      </c>
      <c r="X45" s="199">
        <v>0</v>
      </c>
      <c r="Y45" s="199">
        <v>0</v>
      </c>
      <c r="Z45" s="199">
        <v>0</v>
      </c>
      <c r="AA45" s="199">
        <v>0</v>
      </c>
      <c r="AB45" s="199">
        <v>0</v>
      </c>
      <c r="AC45" s="199">
        <v>0</v>
      </c>
      <c r="AD45" s="199">
        <v>0</v>
      </c>
      <c r="AE45" s="199">
        <v>0</v>
      </c>
      <c r="AF45" s="199">
        <v>0</v>
      </c>
      <c r="AG45" s="199">
        <v>0</v>
      </c>
      <c r="AH45" s="199">
        <v>0</v>
      </c>
      <c r="AI45" s="199">
        <v>1.82</v>
      </c>
      <c r="AJ45" s="199">
        <v>0</v>
      </c>
      <c r="AK45" s="199">
        <v>0</v>
      </c>
      <c r="AL45" s="199">
        <v>0</v>
      </c>
      <c r="AM45" s="199">
        <v>0</v>
      </c>
      <c r="AN45" s="199">
        <v>0</v>
      </c>
      <c r="AO45" s="199">
        <v>10.47</v>
      </c>
      <c r="AP45" s="199">
        <v>0</v>
      </c>
    </row>
    <row r="46" spans="1:42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0</v>
      </c>
      <c r="L46" s="199">
        <v>0</v>
      </c>
      <c r="M46" s="199">
        <v>0</v>
      </c>
      <c r="N46" s="199">
        <v>0</v>
      </c>
      <c r="O46" s="199">
        <v>0</v>
      </c>
      <c r="P46" s="199">
        <v>0</v>
      </c>
      <c r="Q46" s="199">
        <v>0</v>
      </c>
      <c r="R46" s="199">
        <v>0</v>
      </c>
      <c r="S46" s="199">
        <v>0</v>
      </c>
      <c r="T46" s="199">
        <v>0</v>
      </c>
      <c r="U46" s="199">
        <v>0</v>
      </c>
      <c r="V46" s="199">
        <v>0</v>
      </c>
      <c r="W46" s="199">
        <v>0</v>
      </c>
      <c r="X46" s="199">
        <v>0</v>
      </c>
      <c r="Y46" s="199">
        <v>0</v>
      </c>
      <c r="Z46" s="199">
        <v>0</v>
      </c>
      <c r="AA46" s="199">
        <v>0</v>
      </c>
      <c r="AB46" s="199">
        <v>0</v>
      </c>
      <c r="AC46" s="199">
        <v>0</v>
      </c>
      <c r="AD46" s="199">
        <v>0</v>
      </c>
      <c r="AE46" s="199">
        <v>0</v>
      </c>
      <c r="AF46" s="199">
        <v>0</v>
      </c>
      <c r="AG46" s="199">
        <v>0</v>
      </c>
      <c r="AH46" s="199">
        <v>0</v>
      </c>
      <c r="AI46" s="199">
        <v>1.82</v>
      </c>
      <c r="AJ46" s="199">
        <v>0</v>
      </c>
      <c r="AK46" s="199">
        <v>0</v>
      </c>
      <c r="AL46" s="199">
        <v>0</v>
      </c>
      <c r="AM46" s="199">
        <v>0</v>
      </c>
      <c r="AN46" s="199">
        <v>0</v>
      </c>
      <c r="AO46" s="199">
        <v>10.47</v>
      </c>
      <c r="AP46" s="199">
        <v>0</v>
      </c>
    </row>
    <row r="47" spans="1:42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0</v>
      </c>
      <c r="L47" s="199">
        <v>0</v>
      </c>
      <c r="M47" s="199">
        <v>0</v>
      </c>
      <c r="N47" s="199">
        <v>0</v>
      </c>
      <c r="O47" s="199">
        <v>0</v>
      </c>
      <c r="P47" s="199">
        <v>0</v>
      </c>
      <c r="Q47" s="199">
        <v>0</v>
      </c>
      <c r="R47" s="199">
        <v>0</v>
      </c>
      <c r="S47" s="199">
        <v>0</v>
      </c>
      <c r="T47" s="199">
        <v>0</v>
      </c>
      <c r="U47" s="199">
        <v>0</v>
      </c>
      <c r="V47" s="199">
        <v>0</v>
      </c>
      <c r="W47" s="199">
        <v>0</v>
      </c>
      <c r="X47" s="199">
        <v>0</v>
      </c>
      <c r="Y47" s="199">
        <v>0</v>
      </c>
      <c r="Z47" s="199">
        <v>0</v>
      </c>
      <c r="AA47" s="199">
        <v>0</v>
      </c>
      <c r="AB47" s="199">
        <v>0</v>
      </c>
      <c r="AC47" s="199">
        <v>0</v>
      </c>
      <c r="AD47" s="199">
        <v>0</v>
      </c>
      <c r="AE47" s="199">
        <v>0</v>
      </c>
      <c r="AF47" s="199">
        <v>0</v>
      </c>
      <c r="AG47" s="199">
        <v>0</v>
      </c>
      <c r="AH47" s="199">
        <v>0</v>
      </c>
      <c r="AI47" s="199">
        <v>1.82</v>
      </c>
      <c r="AJ47" s="199">
        <v>0</v>
      </c>
      <c r="AK47" s="199">
        <v>0</v>
      </c>
      <c r="AL47" s="199">
        <v>0</v>
      </c>
      <c r="AM47" s="199">
        <v>0</v>
      </c>
      <c r="AN47" s="199">
        <v>0</v>
      </c>
      <c r="AO47" s="199">
        <v>10.47</v>
      </c>
      <c r="AP47" s="199">
        <v>0</v>
      </c>
    </row>
    <row r="48" spans="1:42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0</v>
      </c>
      <c r="L48" s="199">
        <v>0</v>
      </c>
      <c r="M48" s="199">
        <v>0</v>
      </c>
      <c r="N48" s="199">
        <v>0</v>
      </c>
      <c r="O48" s="199">
        <v>0</v>
      </c>
      <c r="P48" s="199">
        <v>0</v>
      </c>
      <c r="Q48" s="199">
        <v>0</v>
      </c>
      <c r="R48" s="199">
        <v>0</v>
      </c>
      <c r="S48" s="199">
        <v>0</v>
      </c>
      <c r="T48" s="199">
        <v>0</v>
      </c>
      <c r="U48" s="199">
        <v>0</v>
      </c>
      <c r="V48" s="199">
        <v>0</v>
      </c>
      <c r="W48" s="199">
        <v>0</v>
      </c>
      <c r="X48" s="199">
        <v>0</v>
      </c>
      <c r="Y48" s="199">
        <v>0</v>
      </c>
      <c r="Z48" s="199">
        <v>0</v>
      </c>
      <c r="AA48" s="199">
        <v>0</v>
      </c>
      <c r="AB48" s="199">
        <v>0</v>
      </c>
      <c r="AC48" s="199">
        <v>0</v>
      </c>
      <c r="AD48" s="199">
        <v>0</v>
      </c>
      <c r="AE48" s="199">
        <v>0</v>
      </c>
      <c r="AF48" s="199">
        <v>0</v>
      </c>
      <c r="AG48" s="199">
        <v>0</v>
      </c>
      <c r="AH48" s="199">
        <v>0</v>
      </c>
      <c r="AI48" s="199">
        <v>1.82</v>
      </c>
      <c r="AJ48" s="199">
        <v>0</v>
      </c>
      <c r="AK48" s="199">
        <v>0</v>
      </c>
      <c r="AL48" s="199">
        <v>0</v>
      </c>
      <c r="AM48" s="199">
        <v>0</v>
      </c>
      <c r="AN48" s="199">
        <v>0</v>
      </c>
      <c r="AO48" s="199">
        <v>10.47</v>
      </c>
      <c r="AP48" s="199">
        <v>0</v>
      </c>
    </row>
    <row r="49" spans="1:42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0</v>
      </c>
      <c r="L49" s="199">
        <v>0</v>
      </c>
      <c r="M49" s="199">
        <v>0</v>
      </c>
      <c r="N49" s="199">
        <v>0</v>
      </c>
      <c r="O49" s="199">
        <v>0</v>
      </c>
      <c r="P49" s="199">
        <v>0</v>
      </c>
      <c r="Q49" s="199">
        <v>0</v>
      </c>
      <c r="R49" s="199">
        <v>0</v>
      </c>
      <c r="S49" s="199">
        <v>0</v>
      </c>
      <c r="T49" s="199">
        <v>0</v>
      </c>
      <c r="U49" s="199">
        <v>0</v>
      </c>
      <c r="V49" s="199">
        <v>0</v>
      </c>
      <c r="W49" s="199">
        <v>0</v>
      </c>
      <c r="X49" s="199">
        <v>0</v>
      </c>
      <c r="Y49" s="199">
        <v>0</v>
      </c>
      <c r="Z49" s="199">
        <v>0</v>
      </c>
      <c r="AA49" s="199">
        <v>0</v>
      </c>
      <c r="AB49" s="199">
        <v>0</v>
      </c>
      <c r="AC49" s="199">
        <v>0</v>
      </c>
      <c r="AD49" s="199">
        <v>0</v>
      </c>
      <c r="AE49" s="199">
        <v>0</v>
      </c>
      <c r="AF49" s="199">
        <v>0</v>
      </c>
      <c r="AG49" s="199">
        <v>0</v>
      </c>
      <c r="AH49" s="199">
        <v>0</v>
      </c>
      <c r="AI49" s="199">
        <v>0.42</v>
      </c>
      <c r="AJ49" s="199">
        <v>0</v>
      </c>
      <c r="AK49" s="199">
        <v>0</v>
      </c>
      <c r="AL49" s="199">
        <v>0</v>
      </c>
      <c r="AM49" s="199">
        <v>0</v>
      </c>
      <c r="AN49" s="199">
        <v>0</v>
      </c>
      <c r="AO49" s="199">
        <v>0</v>
      </c>
      <c r="AP49" s="199">
        <v>0</v>
      </c>
    </row>
    <row r="50" spans="1:42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0</v>
      </c>
      <c r="L50" s="199">
        <v>0</v>
      </c>
      <c r="M50" s="199">
        <v>0</v>
      </c>
      <c r="N50" s="199">
        <v>0</v>
      </c>
      <c r="O50" s="199">
        <v>0</v>
      </c>
      <c r="P50" s="199">
        <v>0</v>
      </c>
      <c r="Q50" s="199">
        <v>0</v>
      </c>
      <c r="R50" s="199">
        <v>0</v>
      </c>
      <c r="S50" s="199">
        <v>0</v>
      </c>
      <c r="T50" s="199">
        <v>0</v>
      </c>
      <c r="U50" s="199">
        <v>0</v>
      </c>
      <c r="V50" s="199">
        <v>0</v>
      </c>
      <c r="W50" s="199">
        <v>0</v>
      </c>
      <c r="X50" s="199">
        <v>0</v>
      </c>
      <c r="Y50" s="199">
        <v>0</v>
      </c>
      <c r="Z50" s="199">
        <v>0</v>
      </c>
      <c r="AA50" s="199">
        <v>0</v>
      </c>
      <c r="AB50" s="199">
        <v>0</v>
      </c>
      <c r="AC50" s="199">
        <v>0</v>
      </c>
      <c r="AD50" s="199">
        <v>0</v>
      </c>
      <c r="AE50" s="199">
        <v>0</v>
      </c>
      <c r="AF50" s="199">
        <v>0</v>
      </c>
      <c r="AG50" s="199">
        <v>0</v>
      </c>
      <c r="AH50" s="199">
        <v>0</v>
      </c>
      <c r="AI50" s="199">
        <v>1.82</v>
      </c>
      <c r="AJ50" s="199">
        <v>0</v>
      </c>
      <c r="AK50" s="199">
        <v>0</v>
      </c>
      <c r="AL50" s="199">
        <v>0</v>
      </c>
      <c r="AM50" s="199">
        <v>0</v>
      </c>
      <c r="AN50" s="199">
        <v>0</v>
      </c>
      <c r="AO50" s="199">
        <v>10.47</v>
      </c>
      <c r="AP50" s="199">
        <v>0</v>
      </c>
    </row>
    <row r="51" spans="1:42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0</v>
      </c>
      <c r="L51" s="199">
        <v>0</v>
      </c>
      <c r="M51" s="199">
        <v>0</v>
      </c>
      <c r="N51" s="199">
        <v>0</v>
      </c>
      <c r="O51" s="199">
        <v>0</v>
      </c>
      <c r="P51" s="199">
        <v>0</v>
      </c>
      <c r="Q51" s="199">
        <v>0</v>
      </c>
      <c r="R51" s="199">
        <v>0</v>
      </c>
      <c r="S51" s="199">
        <v>0</v>
      </c>
      <c r="T51" s="199">
        <v>0</v>
      </c>
      <c r="U51" s="199">
        <v>0</v>
      </c>
      <c r="V51" s="199">
        <v>0</v>
      </c>
      <c r="W51" s="199">
        <v>0</v>
      </c>
      <c r="X51" s="199">
        <v>0</v>
      </c>
      <c r="Y51" s="199">
        <v>0</v>
      </c>
      <c r="Z51" s="199">
        <v>0</v>
      </c>
      <c r="AA51" s="199">
        <v>0</v>
      </c>
      <c r="AB51" s="199">
        <v>0</v>
      </c>
      <c r="AC51" s="199">
        <v>0</v>
      </c>
      <c r="AD51" s="199">
        <v>0</v>
      </c>
      <c r="AE51" s="199">
        <v>0</v>
      </c>
      <c r="AF51" s="199">
        <v>0</v>
      </c>
      <c r="AG51" s="199">
        <v>0</v>
      </c>
      <c r="AH51" s="199">
        <v>0</v>
      </c>
      <c r="AI51" s="199">
        <v>1.82</v>
      </c>
      <c r="AJ51" s="199">
        <v>0</v>
      </c>
      <c r="AK51" s="199">
        <v>0</v>
      </c>
      <c r="AL51" s="199">
        <v>0</v>
      </c>
      <c r="AM51" s="199">
        <v>0</v>
      </c>
      <c r="AN51" s="199">
        <v>0</v>
      </c>
      <c r="AO51" s="199">
        <v>9.74</v>
      </c>
      <c r="AP51" s="199">
        <v>0</v>
      </c>
    </row>
    <row r="52" spans="1:42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0</v>
      </c>
      <c r="L52" s="199">
        <v>0</v>
      </c>
      <c r="M52" s="199">
        <v>0</v>
      </c>
      <c r="N52" s="199">
        <v>0</v>
      </c>
      <c r="O52" s="199">
        <v>0</v>
      </c>
      <c r="P52" s="199">
        <v>0</v>
      </c>
      <c r="Q52" s="199">
        <v>0</v>
      </c>
      <c r="R52" s="199">
        <v>0</v>
      </c>
      <c r="S52" s="199">
        <v>0</v>
      </c>
      <c r="T52" s="199">
        <v>0</v>
      </c>
      <c r="U52" s="199">
        <v>0</v>
      </c>
      <c r="V52" s="199">
        <v>0</v>
      </c>
      <c r="W52" s="199">
        <v>0</v>
      </c>
      <c r="X52" s="199">
        <v>0</v>
      </c>
      <c r="Y52" s="199">
        <v>0</v>
      </c>
      <c r="Z52" s="199">
        <v>0</v>
      </c>
      <c r="AA52" s="199">
        <v>0</v>
      </c>
      <c r="AB52" s="199">
        <v>0</v>
      </c>
      <c r="AC52" s="199">
        <v>0</v>
      </c>
      <c r="AD52" s="199">
        <v>0</v>
      </c>
      <c r="AE52" s="199">
        <v>0</v>
      </c>
      <c r="AF52" s="199">
        <v>0</v>
      </c>
      <c r="AG52" s="199">
        <v>0</v>
      </c>
      <c r="AH52" s="199">
        <v>0</v>
      </c>
      <c r="AI52" s="199">
        <v>1.82</v>
      </c>
      <c r="AJ52" s="199">
        <v>0</v>
      </c>
      <c r="AK52" s="199">
        <v>0</v>
      </c>
      <c r="AL52" s="199">
        <v>0</v>
      </c>
      <c r="AM52" s="199">
        <v>0</v>
      </c>
      <c r="AN52" s="199">
        <v>0</v>
      </c>
      <c r="AO52" s="199">
        <v>9.74</v>
      </c>
      <c r="AP52" s="199">
        <v>0</v>
      </c>
    </row>
    <row r="53" spans="1:42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0</v>
      </c>
      <c r="L53" s="199">
        <v>0</v>
      </c>
      <c r="M53" s="199">
        <v>0</v>
      </c>
      <c r="N53" s="199">
        <v>0</v>
      </c>
      <c r="O53" s="199">
        <v>0</v>
      </c>
      <c r="P53" s="199">
        <v>0</v>
      </c>
      <c r="Q53" s="199">
        <v>0</v>
      </c>
      <c r="R53" s="199">
        <v>0</v>
      </c>
      <c r="S53" s="199">
        <v>0</v>
      </c>
      <c r="T53" s="199">
        <v>0</v>
      </c>
      <c r="U53" s="199">
        <v>0</v>
      </c>
      <c r="V53" s="199">
        <v>0</v>
      </c>
      <c r="W53" s="199">
        <v>0</v>
      </c>
      <c r="X53" s="199">
        <v>0</v>
      </c>
      <c r="Y53" s="199">
        <v>0</v>
      </c>
      <c r="Z53" s="199">
        <v>0</v>
      </c>
      <c r="AA53" s="199">
        <v>0</v>
      </c>
      <c r="AB53" s="199">
        <v>0</v>
      </c>
      <c r="AC53" s="199">
        <v>0</v>
      </c>
      <c r="AD53" s="199">
        <v>0</v>
      </c>
      <c r="AE53" s="199">
        <v>0</v>
      </c>
      <c r="AF53" s="199">
        <v>0</v>
      </c>
      <c r="AG53" s="199">
        <v>0</v>
      </c>
      <c r="AH53" s="199">
        <v>0</v>
      </c>
      <c r="AI53" s="199">
        <v>1.82</v>
      </c>
      <c r="AJ53" s="199">
        <v>0</v>
      </c>
      <c r="AK53" s="199">
        <v>0</v>
      </c>
      <c r="AL53" s="199">
        <v>0</v>
      </c>
      <c r="AM53" s="199">
        <v>0</v>
      </c>
      <c r="AN53" s="199">
        <v>0</v>
      </c>
      <c r="AO53" s="199">
        <v>9.74</v>
      </c>
      <c r="AP53" s="199">
        <v>0</v>
      </c>
    </row>
    <row r="54" spans="1:42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0</v>
      </c>
      <c r="L54" s="199">
        <v>0</v>
      </c>
      <c r="M54" s="199">
        <v>0</v>
      </c>
      <c r="N54" s="199">
        <v>0</v>
      </c>
      <c r="O54" s="199">
        <v>0</v>
      </c>
      <c r="P54" s="199">
        <v>0</v>
      </c>
      <c r="Q54" s="199">
        <v>0</v>
      </c>
      <c r="R54" s="199">
        <v>0</v>
      </c>
      <c r="S54" s="199">
        <v>0</v>
      </c>
      <c r="T54" s="199">
        <v>0</v>
      </c>
      <c r="U54" s="199">
        <v>0</v>
      </c>
      <c r="V54" s="199">
        <v>0</v>
      </c>
      <c r="W54" s="199">
        <v>0</v>
      </c>
      <c r="X54" s="199">
        <v>0</v>
      </c>
      <c r="Y54" s="199">
        <v>0</v>
      </c>
      <c r="Z54" s="199">
        <v>0</v>
      </c>
      <c r="AA54" s="199">
        <v>0</v>
      </c>
      <c r="AB54" s="199">
        <v>0</v>
      </c>
      <c r="AC54" s="199">
        <v>0</v>
      </c>
      <c r="AD54" s="199">
        <v>0</v>
      </c>
      <c r="AE54" s="199">
        <v>0</v>
      </c>
      <c r="AF54" s="199">
        <v>0</v>
      </c>
      <c r="AG54" s="199">
        <v>0</v>
      </c>
      <c r="AH54" s="199">
        <v>0</v>
      </c>
      <c r="AI54" s="199">
        <v>1.82</v>
      </c>
      <c r="AJ54" s="199">
        <v>0</v>
      </c>
      <c r="AK54" s="199">
        <v>0</v>
      </c>
      <c r="AL54" s="199">
        <v>0</v>
      </c>
      <c r="AM54" s="199">
        <v>0</v>
      </c>
      <c r="AN54" s="199">
        <v>0</v>
      </c>
      <c r="AO54" s="199">
        <v>9.74</v>
      </c>
      <c r="AP54" s="199">
        <v>0</v>
      </c>
    </row>
    <row r="55" spans="1:42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0</v>
      </c>
      <c r="L55" s="199">
        <v>0</v>
      </c>
      <c r="M55" s="199">
        <v>0</v>
      </c>
      <c r="N55" s="199">
        <v>0</v>
      </c>
      <c r="O55" s="199">
        <v>0</v>
      </c>
      <c r="P55" s="199">
        <v>0</v>
      </c>
      <c r="Q55" s="199">
        <v>0</v>
      </c>
      <c r="R55" s="199">
        <v>0</v>
      </c>
      <c r="S55" s="199">
        <v>0</v>
      </c>
      <c r="T55" s="199">
        <v>0</v>
      </c>
      <c r="U55" s="199">
        <v>0</v>
      </c>
      <c r="V55" s="199">
        <v>0</v>
      </c>
      <c r="W55" s="199">
        <v>0</v>
      </c>
      <c r="X55" s="199">
        <v>0</v>
      </c>
      <c r="Y55" s="199">
        <v>0</v>
      </c>
      <c r="Z55" s="199">
        <v>0</v>
      </c>
      <c r="AA55" s="199">
        <v>0</v>
      </c>
      <c r="AB55" s="199">
        <v>0</v>
      </c>
      <c r="AC55" s="199">
        <v>0</v>
      </c>
      <c r="AD55" s="199">
        <v>0</v>
      </c>
      <c r="AE55" s="199">
        <v>0</v>
      </c>
      <c r="AF55" s="199">
        <v>0</v>
      </c>
      <c r="AG55" s="199">
        <v>0</v>
      </c>
      <c r="AH55" s="199">
        <v>0</v>
      </c>
      <c r="AI55" s="199">
        <v>0</v>
      </c>
      <c r="AJ55" s="199">
        <v>0</v>
      </c>
      <c r="AK55" s="199">
        <v>0</v>
      </c>
      <c r="AL55" s="199">
        <v>0</v>
      </c>
      <c r="AM55" s="199">
        <v>0</v>
      </c>
      <c r="AN55" s="199">
        <v>0</v>
      </c>
      <c r="AO55" s="199">
        <v>0</v>
      </c>
      <c r="AP55" s="199">
        <v>0</v>
      </c>
    </row>
    <row r="56" spans="1:42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0</v>
      </c>
      <c r="L56" s="199">
        <v>0</v>
      </c>
      <c r="M56" s="199">
        <v>0</v>
      </c>
      <c r="N56" s="199">
        <v>0</v>
      </c>
      <c r="O56" s="199">
        <v>0</v>
      </c>
      <c r="P56" s="199">
        <v>0</v>
      </c>
      <c r="Q56" s="199">
        <v>0</v>
      </c>
      <c r="R56" s="199">
        <v>0</v>
      </c>
      <c r="S56" s="199">
        <v>0</v>
      </c>
      <c r="T56" s="199">
        <v>0</v>
      </c>
      <c r="U56" s="199">
        <v>0</v>
      </c>
      <c r="V56" s="199">
        <v>0</v>
      </c>
      <c r="W56" s="199">
        <v>0</v>
      </c>
      <c r="X56" s="199">
        <v>0</v>
      </c>
      <c r="Y56" s="199">
        <v>0</v>
      </c>
      <c r="Z56" s="199">
        <v>0</v>
      </c>
      <c r="AA56" s="199">
        <v>0</v>
      </c>
      <c r="AB56" s="199">
        <v>0</v>
      </c>
      <c r="AC56" s="199">
        <v>0</v>
      </c>
      <c r="AD56" s="199">
        <v>0</v>
      </c>
      <c r="AE56" s="199">
        <v>0</v>
      </c>
      <c r="AF56" s="199">
        <v>0</v>
      </c>
      <c r="AG56" s="199">
        <v>0</v>
      </c>
      <c r="AH56" s="199">
        <v>0</v>
      </c>
      <c r="AI56" s="199">
        <v>1.82</v>
      </c>
      <c r="AJ56" s="199">
        <v>0</v>
      </c>
      <c r="AK56" s="199">
        <v>0</v>
      </c>
      <c r="AL56" s="199">
        <v>0</v>
      </c>
      <c r="AM56" s="199">
        <v>0</v>
      </c>
      <c r="AN56" s="199">
        <v>0</v>
      </c>
      <c r="AO56" s="199">
        <v>9.74</v>
      </c>
      <c r="AP56" s="199">
        <v>0</v>
      </c>
    </row>
    <row r="57" spans="1:42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0</v>
      </c>
      <c r="L57" s="199">
        <v>0</v>
      </c>
      <c r="M57" s="199">
        <v>0</v>
      </c>
      <c r="N57" s="199">
        <v>0</v>
      </c>
      <c r="O57" s="199">
        <v>0</v>
      </c>
      <c r="P57" s="199">
        <v>0</v>
      </c>
      <c r="Q57" s="199">
        <v>0</v>
      </c>
      <c r="R57" s="199">
        <v>0</v>
      </c>
      <c r="S57" s="199">
        <v>0</v>
      </c>
      <c r="T57" s="199">
        <v>0</v>
      </c>
      <c r="U57" s="199">
        <v>0</v>
      </c>
      <c r="V57" s="199">
        <v>0</v>
      </c>
      <c r="W57" s="199">
        <v>0</v>
      </c>
      <c r="X57" s="199">
        <v>0</v>
      </c>
      <c r="Y57" s="199">
        <v>0</v>
      </c>
      <c r="Z57" s="199">
        <v>0</v>
      </c>
      <c r="AA57" s="199">
        <v>0</v>
      </c>
      <c r="AB57" s="199">
        <v>0</v>
      </c>
      <c r="AC57" s="199">
        <v>0</v>
      </c>
      <c r="AD57" s="199">
        <v>0</v>
      </c>
      <c r="AE57" s="199">
        <v>0</v>
      </c>
      <c r="AF57" s="199">
        <v>0</v>
      </c>
      <c r="AG57" s="199">
        <v>0</v>
      </c>
      <c r="AH57" s="199">
        <v>0</v>
      </c>
      <c r="AI57" s="199">
        <v>1.82</v>
      </c>
      <c r="AJ57" s="199">
        <v>0</v>
      </c>
      <c r="AK57" s="199">
        <v>0</v>
      </c>
      <c r="AL57" s="199">
        <v>0</v>
      </c>
      <c r="AM57" s="199">
        <v>0</v>
      </c>
      <c r="AN57" s="199">
        <v>0</v>
      </c>
      <c r="AO57" s="199">
        <v>9.74</v>
      </c>
      <c r="AP57" s="199">
        <v>0</v>
      </c>
    </row>
    <row r="58" spans="1:42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0</v>
      </c>
      <c r="L58" s="199">
        <v>0</v>
      </c>
      <c r="M58" s="199">
        <v>0</v>
      </c>
      <c r="N58" s="199">
        <v>0</v>
      </c>
      <c r="O58" s="199">
        <v>0</v>
      </c>
      <c r="P58" s="199">
        <v>0</v>
      </c>
      <c r="Q58" s="199">
        <v>0</v>
      </c>
      <c r="R58" s="199">
        <v>0</v>
      </c>
      <c r="S58" s="199">
        <v>0</v>
      </c>
      <c r="T58" s="199">
        <v>0</v>
      </c>
      <c r="U58" s="199">
        <v>0</v>
      </c>
      <c r="V58" s="199">
        <v>0</v>
      </c>
      <c r="W58" s="199">
        <v>0</v>
      </c>
      <c r="X58" s="199">
        <v>0</v>
      </c>
      <c r="Y58" s="199">
        <v>0</v>
      </c>
      <c r="Z58" s="199">
        <v>0</v>
      </c>
      <c r="AA58" s="199">
        <v>0</v>
      </c>
      <c r="AB58" s="199">
        <v>0</v>
      </c>
      <c r="AC58" s="199">
        <v>0</v>
      </c>
      <c r="AD58" s="199">
        <v>0</v>
      </c>
      <c r="AE58" s="199">
        <v>0</v>
      </c>
      <c r="AF58" s="199">
        <v>0</v>
      </c>
      <c r="AG58" s="199">
        <v>0</v>
      </c>
      <c r="AH58" s="199">
        <v>0</v>
      </c>
      <c r="AI58" s="199">
        <v>1.1000000000000001</v>
      </c>
      <c r="AJ58" s="199">
        <v>0</v>
      </c>
      <c r="AK58" s="199">
        <v>0</v>
      </c>
      <c r="AL58" s="199">
        <v>0</v>
      </c>
      <c r="AM58" s="199">
        <v>0</v>
      </c>
      <c r="AN58" s="199">
        <v>0</v>
      </c>
      <c r="AO58" s="199">
        <v>9.74</v>
      </c>
      <c r="AP58" s="199">
        <v>0</v>
      </c>
    </row>
    <row r="59" spans="1:42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0</v>
      </c>
      <c r="L59" s="199">
        <v>0</v>
      </c>
      <c r="M59" s="199">
        <v>0</v>
      </c>
      <c r="N59" s="199">
        <v>0</v>
      </c>
      <c r="O59" s="199">
        <v>0</v>
      </c>
      <c r="P59" s="199">
        <v>0</v>
      </c>
      <c r="Q59" s="199">
        <v>0</v>
      </c>
      <c r="R59" s="199">
        <v>0</v>
      </c>
      <c r="S59" s="199">
        <v>0</v>
      </c>
      <c r="T59" s="199">
        <v>0</v>
      </c>
      <c r="U59" s="199">
        <v>0</v>
      </c>
      <c r="V59" s="199">
        <v>0</v>
      </c>
      <c r="W59" s="199">
        <v>0</v>
      </c>
      <c r="X59" s="199">
        <v>0</v>
      </c>
      <c r="Y59" s="199">
        <v>0</v>
      </c>
      <c r="Z59" s="199">
        <v>0</v>
      </c>
      <c r="AA59" s="199">
        <v>0</v>
      </c>
      <c r="AB59" s="199">
        <v>0</v>
      </c>
      <c r="AC59" s="199">
        <v>0</v>
      </c>
      <c r="AD59" s="199">
        <v>0</v>
      </c>
      <c r="AE59" s="199">
        <v>0</v>
      </c>
      <c r="AF59" s="199">
        <v>0</v>
      </c>
      <c r="AG59" s="199">
        <v>0</v>
      </c>
      <c r="AH59" s="199">
        <v>0</v>
      </c>
      <c r="AI59" s="199">
        <v>1.1000000000000001</v>
      </c>
      <c r="AJ59" s="199">
        <v>0</v>
      </c>
      <c r="AK59" s="199">
        <v>0</v>
      </c>
      <c r="AL59" s="199">
        <v>0</v>
      </c>
      <c r="AM59" s="199">
        <v>0</v>
      </c>
      <c r="AN59" s="199">
        <v>0</v>
      </c>
      <c r="AO59" s="199">
        <v>9.74</v>
      </c>
      <c r="AP59" s="199">
        <v>0</v>
      </c>
    </row>
    <row r="60" spans="1:42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0</v>
      </c>
      <c r="L60" s="199">
        <v>0</v>
      </c>
      <c r="M60" s="199">
        <v>0</v>
      </c>
      <c r="N60" s="199">
        <v>0</v>
      </c>
      <c r="O60" s="199">
        <v>0</v>
      </c>
      <c r="P60" s="199">
        <v>0</v>
      </c>
      <c r="Q60" s="199">
        <v>0</v>
      </c>
      <c r="R60" s="199">
        <v>0</v>
      </c>
      <c r="S60" s="199">
        <v>0</v>
      </c>
      <c r="T60" s="199">
        <v>0</v>
      </c>
      <c r="U60" s="199">
        <v>0</v>
      </c>
      <c r="V60" s="199">
        <v>0</v>
      </c>
      <c r="W60" s="199">
        <v>0</v>
      </c>
      <c r="X60" s="199">
        <v>0</v>
      </c>
      <c r="Y60" s="199">
        <v>0</v>
      </c>
      <c r="Z60" s="199">
        <v>0</v>
      </c>
      <c r="AA60" s="199">
        <v>0</v>
      </c>
      <c r="AB60" s="199">
        <v>0</v>
      </c>
      <c r="AC60" s="199">
        <v>0</v>
      </c>
      <c r="AD60" s="199">
        <v>0</v>
      </c>
      <c r="AE60" s="199">
        <v>0</v>
      </c>
      <c r="AF60" s="199">
        <v>0</v>
      </c>
      <c r="AG60" s="199">
        <v>0</v>
      </c>
      <c r="AH60" s="199">
        <v>0</v>
      </c>
      <c r="AI60" s="199">
        <v>1.1000000000000001</v>
      </c>
      <c r="AJ60" s="199">
        <v>0</v>
      </c>
      <c r="AK60" s="199">
        <v>0</v>
      </c>
      <c r="AL60" s="199">
        <v>0</v>
      </c>
      <c r="AM60" s="199">
        <v>0</v>
      </c>
      <c r="AN60" s="199">
        <v>0</v>
      </c>
      <c r="AO60" s="199">
        <v>9.74</v>
      </c>
      <c r="AP60" s="199">
        <v>0</v>
      </c>
    </row>
    <row r="61" spans="1:42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0</v>
      </c>
      <c r="L61" s="199">
        <v>0</v>
      </c>
      <c r="M61" s="199">
        <v>0</v>
      </c>
      <c r="N61" s="199">
        <v>0</v>
      </c>
      <c r="O61" s="199">
        <v>0</v>
      </c>
      <c r="P61" s="199">
        <v>0</v>
      </c>
      <c r="Q61" s="199">
        <v>0</v>
      </c>
      <c r="R61" s="199">
        <v>0</v>
      </c>
      <c r="S61" s="199">
        <v>0</v>
      </c>
      <c r="T61" s="199">
        <v>0</v>
      </c>
      <c r="U61" s="199">
        <v>0</v>
      </c>
      <c r="V61" s="199">
        <v>0</v>
      </c>
      <c r="W61" s="199">
        <v>0</v>
      </c>
      <c r="X61" s="199">
        <v>0</v>
      </c>
      <c r="Y61" s="199">
        <v>0</v>
      </c>
      <c r="Z61" s="199">
        <v>0</v>
      </c>
      <c r="AA61" s="199">
        <v>0</v>
      </c>
      <c r="AB61" s="199">
        <v>0</v>
      </c>
      <c r="AC61" s="199">
        <v>0</v>
      </c>
      <c r="AD61" s="199">
        <v>0</v>
      </c>
      <c r="AE61" s="199">
        <v>0</v>
      </c>
      <c r="AF61" s="199">
        <v>0</v>
      </c>
      <c r="AG61" s="199">
        <v>0</v>
      </c>
      <c r="AH61" s="199">
        <v>0</v>
      </c>
      <c r="AI61" s="199">
        <v>0</v>
      </c>
      <c r="AJ61" s="199">
        <v>0</v>
      </c>
      <c r="AK61" s="199">
        <v>0</v>
      </c>
      <c r="AL61" s="199">
        <v>0</v>
      </c>
      <c r="AM61" s="199">
        <v>0</v>
      </c>
      <c r="AN61" s="199">
        <v>0</v>
      </c>
      <c r="AO61" s="199">
        <v>-2</v>
      </c>
      <c r="AP61" s="199">
        <v>0</v>
      </c>
    </row>
    <row r="62" spans="1:42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0</v>
      </c>
      <c r="L62" s="199">
        <v>0</v>
      </c>
      <c r="M62" s="199">
        <v>0</v>
      </c>
      <c r="N62" s="199">
        <v>0</v>
      </c>
      <c r="O62" s="199">
        <v>0</v>
      </c>
      <c r="P62" s="199">
        <v>0</v>
      </c>
      <c r="Q62" s="199">
        <v>0</v>
      </c>
      <c r="R62" s="199">
        <v>0</v>
      </c>
      <c r="S62" s="199">
        <v>0</v>
      </c>
      <c r="T62" s="199">
        <v>0</v>
      </c>
      <c r="U62" s="199">
        <v>0</v>
      </c>
      <c r="V62" s="199">
        <v>0</v>
      </c>
      <c r="W62" s="199">
        <v>0</v>
      </c>
      <c r="X62" s="199">
        <v>0</v>
      </c>
      <c r="Y62" s="199">
        <v>0</v>
      </c>
      <c r="Z62" s="199">
        <v>0</v>
      </c>
      <c r="AA62" s="199">
        <v>0</v>
      </c>
      <c r="AB62" s="199">
        <v>0</v>
      </c>
      <c r="AC62" s="199">
        <v>0</v>
      </c>
      <c r="AD62" s="199">
        <v>0</v>
      </c>
      <c r="AE62" s="199">
        <v>0</v>
      </c>
      <c r="AF62" s="199">
        <v>0</v>
      </c>
      <c r="AG62" s="199">
        <v>0</v>
      </c>
      <c r="AH62" s="199">
        <v>0</v>
      </c>
      <c r="AI62" s="199">
        <v>1.1000000000000001</v>
      </c>
      <c r="AJ62" s="199">
        <v>0</v>
      </c>
      <c r="AK62" s="199">
        <v>0</v>
      </c>
      <c r="AL62" s="199">
        <v>0</v>
      </c>
      <c r="AM62" s="199">
        <v>0</v>
      </c>
      <c r="AN62" s="199">
        <v>0</v>
      </c>
      <c r="AO62" s="199">
        <v>9.74</v>
      </c>
      <c r="AP62" s="199">
        <v>0</v>
      </c>
    </row>
    <row r="63" spans="1:42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0</v>
      </c>
      <c r="L63" s="199">
        <v>0</v>
      </c>
      <c r="M63" s="199">
        <v>0</v>
      </c>
      <c r="N63" s="199">
        <v>0</v>
      </c>
      <c r="O63" s="199">
        <v>0</v>
      </c>
      <c r="P63" s="199">
        <v>0</v>
      </c>
      <c r="Q63" s="199">
        <v>0</v>
      </c>
      <c r="R63" s="199">
        <v>0</v>
      </c>
      <c r="S63" s="199">
        <v>0</v>
      </c>
      <c r="T63" s="199">
        <v>0</v>
      </c>
      <c r="U63" s="199">
        <v>0</v>
      </c>
      <c r="V63" s="199">
        <v>0</v>
      </c>
      <c r="W63" s="199">
        <v>0</v>
      </c>
      <c r="X63" s="199">
        <v>0</v>
      </c>
      <c r="Y63" s="199">
        <v>0</v>
      </c>
      <c r="Z63" s="199">
        <v>0</v>
      </c>
      <c r="AA63" s="199">
        <v>0</v>
      </c>
      <c r="AB63" s="199">
        <v>0</v>
      </c>
      <c r="AC63" s="199">
        <v>0</v>
      </c>
      <c r="AD63" s="199">
        <v>0</v>
      </c>
      <c r="AE63" s="199">
        <v>0</v>
      </c>
      <c r="AF63" s="199">
        <v>0</v>
      </c>
      <c r="AG63" s="199">
        <v>0</v>
      </c>
      <c r="AH63" s="199">
        <v>0</v>
      </c>
      <c r="AI63" s="199">
        <v>1.1000000000000001</v>
      </c>
      <c r="AJ63" s="199">
        <v>0</v>
      </c>
      <c r="AK63" s="199">
        <v>0</v>
      </c>
      <c r="AL63" s="199">
        <v>0</v>
      </c>
      <c r="AM63" s="199">
        <v>0</v>
      </c>
      <c r="AN63" s="199">
        <v>0</v>
      </c>
      <c r="AO63" s="199">
        <v>9.74</v>
      </c>
      <c r="AP63" s="199">
        <v>0</v>
      </c>
    </row>
    <row r="64" spans="1:42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0</v>
      </c>
      <c r="L64" s="199">
        <v>0</v>
      </c>
      <c r="M64" s="199">
        <v>0</v>
      </c>
      <c r="N64" s="199">
        <v>0</v>
      </c>
      <c r="O64" s="199">
        <v>0</v>
      </c>
      <c r="P64" s="199">
        <v>0</v>
      </c>
      <c r="Q64" s="199">
        <v>0</v>
      </c>
      <c r="R64" s="199">
        <v>0</v>
      </c>
      <c r="S64" s="199">
        <v>0</v>
      </c>
      <c r="T64" s="199">
        <v>0</v>
      </c>
      <c r="U64" s="199">
        <v>0</v>
      </c>
      <c r="V64" s="199">
        <v>0</v>
      </c>
      <c r="W64" s="199">
        <v>0</v>
      </c>
      <c r="X64" s="199">
        <v>0</v>
      </c>
      <c r="Y64" s="199">
        <v>0</v>
      </c>
      <c r="Z64" s="199">
        <v>0</v>
      </c>
      <c r="AA64" s="199">
        <v>0</v>
      </c>
      <c r="AB64" s="199">
        <v>0</v>
      </c>
      <c r="AC64" s="199">
        <v>0</v>
      </c>
      <c r="AD64" s="199">
        <v>0</v>
      </c>
      <c r="AE64" s="199">
        <v>0</v>
      </c>
      <c r="AF64" s="199">
        <v>0</v>
      </c>
      <c r="AG64" s="199">
        <v>0</v>
      </c>
      <c r="AH64" s="199">
        <v>0</v>
      </c>
      <c r="AI64" s="199">
        <v>1.1000000000000001</v>
      </c>
      <c r="AJ64" s="199">
        <v>0</v>
      </c>
      <c r="AK64" s="199">
        <v>0</v>
      </c>
      <c r="AL64" s="199">
        <v>0</v>
      </c>
      <c r="AM64" s="199">
        <v>0</v>
      </c>
      <c r="AN64" s="199">
        <v>0</v>
      </c>
      <c r="AO64" s="199">
        <v>9.74</v>
      </c>
      <c r="AP64" s="199">
        <v>0</v>
      </c>
    </row>
    <row r="65" spans="1:42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0</v>
      </c>
      <c r="L65" s="199">
        <v>0</v>
      </c>
      <c r="M65" s="199">
        <v>0</v>
      </c>
      <c r="N65" s="199">
        <v>0</v>
      </c>
      <c r="O65" s="199">
        <v>0</v>
      </c>
      <c r="P65" s="199">
        <v>0</v>
      </c>
      <c r="Q65" s="199">
        <v>0</v>
      </c>
      <c r="R65" s="199">
        <v>0</v>
      </c>
      <c r="S65" s="199">
        <v>0</v>
      </c>
      <c r="T65" s="199">
        <v>0</v>
      </c>
      <c r="U65" s="199">
        <v>0</v>
      </c>
      <c r="V65" s="199">
        <v>0</v>
      </c>
      <c r="W65" s="199">
        <v>0</v>
      </c>
      <c r="X65" s="199">
        <v>0</v>
      </c>
      <c r="Y65" s="199">
        <v>0</v>
      </c>
      <c r="Z65" s="199">
        <v>0</v>
      </c>
      <c r="AA65" s="199">
        <v>0</v>
      </c>
      <c r="AB65" s="199">
        <v>0</v>
      </c>
      <c r="AC65" s="199">
        <v>0</v>
      </c>
      <c r="AD65" s="199">
        <v>0</v>
      </c>
      <c r="AE65" s="199">
        <v>0</v>
      </c>
      <c r="AF65" s="199">
        <v>0</v>
      </c>
      <c r="AG65" s="199">
        <v>0</v>
      </c>
      <c r="AH65" s="199">
        <v>0</v>
      </c>
      <c r="AI65" s="199">
        <v>1.1000000000000001</v>
      </c>
      <c r="AJ65" s="199">
        <v>0</v>
      </c>
      <c r="AK65" s="199">
        <v>0</v>
      </c>
      <c r="AL65" s="199">
        <v>0</v>
      </c>
      <c r="AM65" s="199">
        <v>0</v>
      </c>
      <c r="AN65" s="199">
        <v>0</v>
      </c>
      <c r="AO65" s="199">
        <v>9.74</v>
      </c>
      <c r="AP65" s="199">
        <v>0</v>
      </c>
    </row>
    <row r="66" spans="1:42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0</v>
      </c>
      <c r="L66" s="199">
        <v>0</v>
      </c>
      <c r="M66" s="199">
        <v>0</v>
      </c>
      <c r="N66" s="199">
        <v>0</v>
      </c>
      <c r="O66" s="199">
        <v>0</v>
      </c>
      <c r="P66" s="199">
        <v>0</v>
      </c>
      <c r="Q66" s="199">
        <v>0</v>
      </c>
      <c r="R66" s="199">
        <v>0</v>
      </c>
      <c r="S66" s="199">
        <v>0</v>
      </c>
      <c r="T66" s="199">
        <v>0</v>
      </c>
      <c r="U66" s="199">
        <v>0</v>
      </c>
      <c r="V66" s="199">
        <v>0</v>
      </c>
      <c r="W66" s="199">
        <v>0</v>
      </c>
      <c r="X66" s="199">
        <v>0</v>
      </c>
      <c r="Y66" s="199">
        <v>0</v>
      </c>
      <c r="Z66" s="199">
        <v>0</v>
      </c>
      <c r="AA66" s="199">
        <v>0</v>
      </c>
      <c r="AB66" s="199">
        <v>0</v>
      </c>
      <c r="AC66" s="199">
        <v>0</v>
      </c>
      <c r="AD66" s="199">
        <v>0</v>
      </c>
      <c r="AE66" s="199">
        <v>0</v>
      </c>
      <c r="AF66" s="199">
        <v>0</v>
      </c>
      <c r="AG66" s="199">
        <v>0</v>
      </c>
      <c r="AH66" s="199">
        <v>0</v>
      </c>
      <c r="AI66" s="199">
        <v>1.1000000000000001</v>
      </c>
      <c r="AJ66" s="199">
        <v>0</v>
      </c>
      <c r="AK66" s="199">
        <v>0</v>
      </c>
      <c r="AL66" s="199">
        <v>0</v>
      </c>
      <c r="AM66" s="199">
        <v>0</v>
      </c>
      <c r="AN66" s="199">
        <v>0</v>
      </c>
      <c r="AO66" s="199">
        <v>9.74</v>
      </c>
      <c r="AP66" s="199">
        <v>0</v>
      </c>
    </row>
    <row r="67" spans="1:42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0</v>
      </c>
      <c r="L67" s="199">
        <v>0</v>
      </c>
      <c r="M67" s="199">
        <v>0</v>
      </c>
      <c r="N67" s="199">
        <v>0</v>
      </c>
      <c r="O67" s="199">
        <v>0</v>
      </c>
      <c r="P67" s="199">
        <v>0</v>
      </c>
      <c r="Q67" s="199">
        <v>0</v>
      </c>
      <c r="R67" s="199">
        <v>0</v>
      </c>
      <c r="S67" s="199">
        <v>0</v>
      </c>
      <c r="T67" s="199">
        <v>0</v>
      </c>
      <c r="U67" s="199">
        <v>0</v>
      </c>
      <c r="V67" s="199">
        <v>0</v>
      </c>
      <c r="W67" s="199">
        <v>0</v>
      </c>
      <c r="X67" s="199">
        <v>0</v>
      </c>
      <c r="Y67" s="199">
        <v>0</v>
      </c>
      <c r="Z67" s="199">
        <v>0</v>
      </c>
      <c r="AA67" s="199">
        <v>0</v>
      </c>
      <c r="AB67" s="199">
        <v>0</v>
      </c>
      <c r="AC67" s="199">
        <v>0</v>
      </c>
      <c r="AD67" s="199">
        <v>0</v>
      </c>
      <c r="AE67" s="199">
        <v>0</v>
      </c>
      <c r="AF67" s="199">
        <v>0</v>
      </c>
      <c r="AG67" s="199">
        <v>0</v>
      </c>
      <c r="AH67" s="199">
        <v>0</v>
      </c>
      <c r="AI67" s="199">
        <v>1.1000000000000001</v>
      </c>
      <c r="AJ67" s="199">
        <v>0</v>
      </c>
      <c r="AK67" s="199">
        <v>0</v>
      </c>
      <c r="AL67" s="199">
        <v>0</v>
      </c>
      <c r="AM67" s="199">
        <v>0</v>
      </c>
      <c r="AN67" s="199">
        <v>0</v>
      </c>
      <c r="AO67" s="199">
        <v>-3.26</v>
      </c>
      <c r="AP67" s="199">
        <v>0</v>
      </c>
    </row>
    <row r="68" spans="1:42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0</v>
      </c>
      <c r="L68" s="199">
        <v>0</v>
      </c>
      <c r="M68" s="199">
        <v>0</v>
      </c>
      <c r="N68" s="199">
        <v>0</v>
      </c>
      <c r="O68" s="199">
        <v>0</v>
      </c>
      <c r="P68" s="199">
        <v>0</v>
      </c>
      <c r="Q68" s="199">
        <v>0</v>
      </c>
      <c r="R68" s="199">
        <v>0</v>
      </c>
      <c r="S68" s="199">
        <v>0</v>
      </c>
      <c r="T68" s="199">
        <v>0</v>
      </c>
      <c r="U68" s="199">
        <v>0</v>
      </c>
      <c r="V68" s="199">
        <v>0</v>
      </c>
      <c r="W68" s="199">
        <v>0</v>
      </c>
      <c r="X68" s="199">
        <v>0</v>
      </c>
      <c r="Y68" s="199">
        <v>0</v>
      </c>
      <c r="Z68" s="199">
        <v>0</v>
      </c>
      <c r="AA68" s="199">
        <v>0</v>
      </c>
      <c r="AB68" s="199">
        <v>0</v>
      </c>
      <c r="AC68" s="199">
        <v>0</v>
      </c>
      <c r="AD68" s="199">
        <v>0</v>
      </c>
      <c r="AE68" s="199">
        <v>0</v>
      </c>
      <c r="AF68" s="199">
        <v>0</v>
      </c>
      <c r="AG68" s="199">
        <v>0</v>
      </c>
      <c r="AH68" s="199">
        <v>0</v>
      </c>
      <c r="AI68" s="199">
        <v>1.1000000000000001</v>
      </c>
      <c r="AJ68" s="199">
        <v>0</v>
      </c>
      <c r="AK68" s="199">
        <v>0</v>
      </c>
      <c r="AL68" s="199">
        <v>0</v>
      </c>
      <c r="AM68" s="199">
        <v>0</v>
      </c>
      <c r="AN68" s="199">
        <v>0</v>
      </c>
      <c r="AO68" s="199">
        <v>9.74</v>
      </c>
      <c r="AP68" s="199">
        <v>0</v>
      </c>
    </row>
    <row r="69" spans="1:42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0</v>
      </c>
      <c r="L69" s="199">
        <v>0</v>
      </c>
      <c r="M69" s="199">
        <v>0</v>
      </c>
      <c r="N69" s="199">
        <v>0</v>
      </c>
      <c r="O69" s="199">
        <v>0</v>
      </c>
      <c r="P69" s="199">
        <v>0</v>
      </c>
      <c r="Q69" s="199">
        <v>0</v>
      </c>
      <c r="R69" s="199">
        <v>0</v>
      </c>
      <c r="S69" s="199">
        <v>0</v>
      </c>
      <c r="T69" s="199">
        <v>0</v>
      </c>
      <c r="U69" s="199">
        <v>0</v>
      </c>
      <c r="V69" s="199">
        <v>0</v>
      </c>
      <c r="W69" s="199">
        <v>0</v>
      </c>
      <c r="X69" s="199">
        <v>0</v>
      </c>
      <c r="Y69" s="199">
        <v>0</v>
      </c>
      <c r="Z69" s="199">
        <v>0</v>
      </c>
      <c r="AA69" s="199">
        <v>0</v>
      </c>
      <c r="AB69" s="199">
        <v>0</v>
      </c>
      <c r="AC69" s="199">
        <v>0</v>
      </c>
      <c r="AD69" s="199">
        <v>0</v>
      </c>
      <c r="AE69" s="199">
        <v>0</v>
      </c>
      <c r="AF69" s="199">
        <v>0</v>
      </c>
      <c r="AG69" s="199">
        <v>0</v>
      </c>
      <c r="AH69" s="199">
        <v>0</v>
      </c>
      <c r="AI69" s="199">
        <v>1.1000000000000001</v>
      </c>
      <c r="AJ69" s="199">
        <v>0</v>
      </c>
      <c r="AK69" s="199">
        <v>0</v>
      </c>
      <c r="AL69" s="199">
        <v>0</v>
      </c>
      <c r="AM69" s="199">
        <v>0</v>
      </c>
      <c r="AN69" s="199">
        <v>0</v>
      </c>
      <c r="AO69" s="199">
        <v>9.74</v>
      </c>
      <c r="AP69" s="199">
        <v>0</v>
      </c>
    </row>
    <row r="70" spans="1:42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0</v>
      </c>
      <c r="L70" s="199">
        <v>0</v>
      </c>
      <c r="M70" s="199">
        <v>0</v>
      </c>
      <c r="N70" s="199">
        <v>0</v>
      </c>
      <c r="O70" s="199">
        <v>0</v>
      </c>
      <c r="P70" s="199">
        <v>0</v>
      </c>
      <c r="Q70" s="199">
        <v>0</v>
      </c>
      <c r="R70" s="199">
        <v>0</v>
      </c>
      <c r="S70" s="199">
        <v>0</v>
      </c>
      <c r="T70" s="199">
        <v>0</v>
      </c>
      <c r="U70" s="199">
        <v>0</v>
      </c>
      <c r="V70" s="199">
        <v>0</v>
      </c>
      <c r="W70" s="199">
        <v>0</v>
      </c>
      <c r="X70" s="199">
        <v>0</v>
      </c>
      <c r="Y70" s="199">
        <v>0</v>
      </c>
      <c r="Z70" s="199">
        <v>0</v>
      </c>
      <c r="AA70" s="199">
        <v>0</v>
      </c>
      <c r="AB70" s="199">
        <v>0</v>
      </c>
      <c r="AC70" s="199">
        <v>0</v>
      </c>
      <c r="AD70" s="199">
        <v>0</v>
      </c>
      <c r="AE70" s="199">
        <v>0</v>
      </c>
      <c r="AF70" s="199">
        <v>0</v>
      </c>
      <c r="AG70" s="199">
        <v>0</v>
      </c>
      <c r="AH70" s="199">
        <v>0</v>
      </c>
      <c r="AI70" s="199">
        <v>1.1000000000000001</v>
      </c>
      <c r="AJ70" s="199">
        <v>0</v>
      </c>
      <c r="AK70" s="199">
        <v>0</v>
      </c>
      <c r="AL70" s="199">
        <v>0</v>
      </c>
      <c r="AM70" s="199">
        <v>0</v>
      </c>
      <c r="AN70" s="199">
        <v>0</v>
      </c>
      <c r="AO70" s="199">
        <v>9.74</v>
      </c>
      <c r="AP70" s="199">
        <v>0</v>
      </c>
    </row>
    <row r="71" spans="1:42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0</v>
      </c>
      <c r="L71" s="199">
        <v>0</v>
      </c>
      <c r="M71" s="199">
        <v>0</v>
      </c>
      <c r="N71" s="199">
        <v>0</v>
      </c>
      <c r="O71" s="199">
        <v>0</v>
      </c>
      <c r="P71" s="199">
        <v>0</v>
      </c>
      <c r="Q71" s="199">
        <v>0</v>
      </c>
      <c r="R71" s="199">
        <v>0</v>
      </c>
      <c r="S71" s="199">
        <v>0</v>
      </c>
      <c r="T71" s="199">
        <v>0</v>
      </c>
      <c r="U71" s="199">
        <v>0</v>
      </c>
      <c r="V71" s="199">
        <v>0</v>
      </c>
      <c r="W71" s="199">
        <v>0</v>
      </c>
      <c r="X71" s="199">
        <v>0</v>
      </c>
      <c r="Y71" s="199">
        <v>0</v>
      </c>
      <c r="Z71" s="199">
        <v>0</v>
      </c>
      <c r="AA71" s="199">
        <v>0</v>
      </c>
      <c r="AB71" s="199">
        <v>0</v>
      </c>
      <c r="AC71" s="199">
        <v>0</v>
      </c>
      <c r="AD71" s="199">
        <v>0</v>
      </c>
      <c r="AE71" s="199">
        <v>0</v>
      </c>
      <c r="AF71" s="199">
        <v>0</v>
      </c>
      <c r="AG71" s="199">
        <v>0</v>
      </c>
      <c r="AH71" s="199">
        <v>0</v>
      </c>
      <c r="AI71" s="199">
        <v>1.1000000000000001</v>
      </c>
      <c r="AJ71" s="199">
        <v>0</v>
      </c>
      <c r="AK71" s="199">
        <v>0</v>
      </c>
      <c r="AL71" s="199">
        <v>0</v>
      </c>
      <c r="AM71" s="199">
        <v>0</v>
      </c>
      <c r="AN71" s="199">
        <v>0</v>
      </c>
      <c r="AO71" s="199">
        <v>9.74</v>
      </c>
      <c r="AP71" s="199">
        <v>0</v>
      </c>
    </row>
    <row r="72" spans="1:42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0</v>
      </c>
      <c r="L72" s="199">
        <v>0</v>
      </c>
      <c r="M72" s="199">
        <v>0</v>
      </c>
      <c r="N72" s="199">
        <v>0</v>
      </c>
      <c r="O72" s="199">
        <v>0</v>
      </c>
      <c r="P72" s="199">
        <v>0</v>
      </c>
      <c r="Q72" s="199">
        <v>0</v>
      </c>
      <c r="R72" s="199">
        <v>0</v>
      </c>
      <c r="S72" s="199">
        <v>0</v>
      </c>
      <c r="T72" s="199">
        <v>0</v>
      </c>
      <c r="U72" s="199">
        <v>0</v>
      </c>
      <c r="V72" s="199">
        <v>0</v>
      </c>
      <c r="W72" s="199">
        <v>0</v>
      </c>
      <c r="X72" s="199">
        <v>0</v>
      </c>
      <c r="Y72" s="199">
        <v>0</v>
      </c>
      <c r="Z72" s="199">
        <v>0</v>
      </c>
      <c r="AA72" s="199">
        <v>0</v>
      </c>
      <c r="AB72" s="199">
        <v>0</v>
      </c>
      <c r="AC72" s="199">
        <v>0</v>
      </c>
      <c r="AD72" s="199">
        <v>0</v>
      </c>
      <c r="AE72" s="199">
        <v>0</v>
      </c>
      <c r="AF72" s="199">
        <v>0</v>
      </c>
      <c r="AG72" s="199">
        <v>0</v>
      </c>
      <c r="AH72" s="199">
        <v>0</v>
      </c>
      <c r="AI72" s="199">
        <v>1.1000000000000001</v>
      </c>
      <c r="AJ72" s="199">
        <v>0</v>
      </c>
      <c r="AK72" s="199">
        <v>0</v>
      </c>
      <c r="AL72" s="199">
        <v>0</v>
      </c>
      <c r="AM72" s="199">
        <v>0</v>
      </c>
      <c r="AN72" s="199">
        <v>0</v>
      </c>
      <c r="AO72" s="199">
        <v>9.74</v>
      </c>
      <c r="AP72" s="199">
        <v>0</v>
      </c>
    </row>
    <row r="73" spans="1:42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0</v>
      </c>
      <c r="L73" s="199">
        <v>0</v>
      </c>
      <c r="M73" s="199">
        <v>0</v>
      </c>
      <c r="N73" s="199">
        <v>0</v>
      </c>
      <c r="O73" s="199">
        <v>0</v>
      </c>
      <c r="P73" s="199">
        <v>0</v>
      </c>
      <c r="Q73" s="199">
        <v>0</v>
      </c>
      <c r="R73" s="199">
        <v>0</v>
      </c>
      <c r="S73" s="199">
        <v>0</v>
      </c>
      <c r="T73" s="199">
        <v>0</v>
      </c>
      <c r="U73" s="199">
        <v>0</v>
      </c>
      <c r="V73" s="199">
        <v>0</v>
      </c>
      <c r="W73" s="199">
        <v>0</v>
      </c>
      <c r="X73" s="199">
        <v>0</v>
      </c>
      <c r="Y73" s="199">
        <v>0</v>
      </c>
      <c r="Z73" s="199">
        <v>0</v>
      </c>
      <c r="AA73" s="199">
        <v>0</v>
      </c>
      <c r="AB73" s="199">
        <v>0</v>
      </c>
      <c r="AC73" s="199">
        <v>0</v>
      </c>
      <c r="AD73" s="199">
        <v>0</v>
      </c>
      <c r="AE73" s="199">
        <v>0</v>
      </c>
      <c r="AF73" s="199">
        <v>0</v>
      </c>
      <c r="AG73" s="199">
        <v>0</v>
      </c>
      <c r="AH73" s="199">
        <v>0</v>
      </c>
      <c r="AI73" s="199">
        <v>1.1000000000000001</v>
      </c>
      <c r="AJ73" s="199">
        <v>0</v>
      </c>
      <c r="AK73" s="199">
        <v>0</v>
      </c>
      <c r="AL73" s="199">
        <v>0</v>
      </c>
      <c r="AM73" s="199">
        <v>0</v>
      </c>
      <c r="AN73" s="199">
        <v>0</v>
      </c>
      <c r="AO73" s="199">
        <v>0.74</v>
      </c>
      <c r="AP73" s="199">
        <v>0</v>
      </c>
    </row>
    <row r="74" spans="1:42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0</v>
      </c>
      <c r="L74" s="199">
        <v>0</v>
      </c>
      <c r="M74" s="199">
        <v>0</v>
      </c>
      <c r="N74" s="199">
        <v>0</v>
      </c>
      <c r="O74" s="199">
        <v>0</v>
      </c>
      <c r="P74" s="199">
        <v>0</v>
      </c>
      <c r="Q74" s="199">
        <v>0</v>
      </c>
      <c r="R74" s="199">
        <v>0</v>
      </c>
      <c r="S74" s="199">
        <v>0</v>
      </c>
      <c r="T74" s="199">
        <v>0</v>
      </c>
      <c r="U74" s="199">
        <v>0</v>
      </c>
      <c r="V74" s="199">
        <v>0</v>
      </c>
      <c r="W74" s="199">
        <v>0</v>
      </c>
      <c r="X74" s="199">
        <v>0</v>
      </c>
      <c r="Y74" s="199">
        <v>0</v>
      </c>
      <c r="Z74" s="199">
        <v>0</v>
      </c>
      <c r="AA74" s="199">
        <v>0</v>
      </c>
      <c r="AB74" s="199">
        <v>0</v>
      </c>
      <c r="AC74" s="199">
        <v>0</v>
      </c>
      <c r="AD74" s="199">
        <v>0</v>
      </c>
      <c r="AE74" s="199">
        <v>0</v>
      </c>
      <c r="AF74" s="199">
        <v>0</v>
      </c>
      <c r="AG74" s="199">
        <v>0</v>
      </c>
      <c r="AH74" s="199">
        <v>0</v>
      </c>
      <c r="AI74" s="199">
        <v>1.1000000000000001</v>
      </c>
      <c r="AJ74" s="199">
        <v>0</v>
      </c>
      <c r="AK74" s="199">
        <v>0</v>
      </c>
      <c r="AL74" s="199">
        <v>0</v>
      </c>
      <c r="AM74" s="199">
        <v>0</v>
      </c>
      <c r="AN74" s="199">
        <v>0</v>
      </c>
      <c r="AO74" s="199">
        <v>9.74</v>
      </c>
      <c r="AP74" s="199">
        <v>0</v>
      </c>
    </row>
    <row r="75" spans="1:42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0</v>
      </c>
      <c r="L75" s="199">
        <v>0</v>
      </c>
      <c r="M75" s="199">
        <v>0</v>
      </c>
      <c r="N75" s="199">
        <v>0</v>
      </c>
      <c r="O75" s="199">
        <v>0</v>
      </c>
      <c r="P75" s="199">
        <v>0</v>
      </c>
      <c r="Q75" s="199">
        <v>0</v>
      </c>
      <c r="R75" s="199">
        <v>0</v>
      </c>
      <c r="S75" s="199">
        <v>0</v>
      </c>
      <c r="T75" s="199">
        <v>0</v>
      </c>
      <c r="U75" s="199">
        <v>0</v>
      </c>
      <c r="V75" s="199">
        <v>0</v>
      </c>
      <c r="W75" s="199">
        <v>0</v>
      </c>
      <c r="X75" s="199">
        <v>0</v>
      </c>
      <c r="Y75" s="199">
        <v>0</v>
      </c>
      <c r="Z75" s="199">
        <v>0</v>
      </c>
      <c r="AA75" s="199">
        <v>0</v>
      </c>
      <c r="AB75" s="199">
        <v>0</v>
      </c>
      <c r="AC75" s="199">
        <v>0</v>
      </c>
      <c r="AD75" s="199">
        <v>0</v>
      </c>
      <c r="AE75" s="199">
        <v>0</v>
      </c>
      <c r="AF75" s="199">
        <v>0</v>
      </c>
      <c r="AG75" s="199">
        <v>0</v>
      </c>
      <c r="AH75" s="199">
        <v>0</v>
      </c>
      <c r="AI75" s="199">
        <v>1.1000000000000001</v>
      </c>
      <c r="AJ75" s="199">
        <v>0</v>
      </c>
      <c r="AK75" s="199">
        <v>0</v>
      </c>
      <c r="AL75" s="199">
        <v>0</v>
      </c>
      <c r="AM75" s="199">
        <v>0</v>
      </c>
      <c r="AN75" s="199">
        <v>0</v>
      </c>
      <c r="AO75" s="199">
        <v>11.16</v>
      </c>
      <c r="AP75" s="199">
        <v>0</v>
      </c>
    </row>
    <row r="76" spans="1:42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0</v>
      </c>
      <c r="L76" s="199">
        <v>0</v>
      </c>
      <c r="M76" s="199">
        <v>0</v>
      </c>
      <c r="N76" s="199">
        <v>0</v>
      </c>
      <c r="O76" s="199">
        <v>0</v>
      </c>
      <c r="P76" s="199">
        <v>0</v>
      </c>
      <c r="Q76" s="199">
        <v>0</v>
      </c>
      <c r="R76" s="199">
        <v>0</v>
      </c>
      <c r="S76" s="199">
        <v>0</v>
      </c>
      <c r="T76" s="199">
        <v>0</v>
      </c>
      <c r="U76" s="199">
        <v>0</v>
      </c>
      <c r="V76" s="199">
        <v>0</v>
      </c>
      <c r="W76" s="199">
        <v>0</v>
      </c>
      <c r="X76" s="199">
        <v>0</v>
      </c>
      <c r="Y76" s="199">
        <v>0</v>
      </c>
      <c r="Z76" s="199">
        <v>0</v>
      </c>
      <c r="AA76" s="199">
        <v>0</v>
      </c>
      <c r="AB76" s="199">
        <v>0</v>
      </c>
      <c r="AC76" s="199">
        <v>0</v>
      </c>
      <c r="AD76" s="199">
        <v>0</v>
      </c>
      <c r="AE76" s="199">
        <v>0</v>
      </c>
      <c r="AF76" s="199">
        <v>0</v>
      </c>
      <c r="AG76" s="199">
        <v>0</v>
      </c>
      <c r="AH76" s="199">
        <v>0</v>
      </c>
      <c r="AI76" s="199">
        <v>1.1000000000000001</v>
      </c>
      <c r="AJ76" s="199">
        <v>0</v>
      </c>
      <c r="AK76" s="199">
        <v>0</v>
      </c>
      <c r="AL76" s="199">
        <v>0</v>
      </c>
      <c r="AM76" s="199">
        <v>0</v>
      </c>
      <c r="AN76" s="199">
        <v>0</v>
      </c>
      <c r="AO76" s="199">
        <v>11.03</v>
      </c>
      <c r="AP76" s="199">
        <v>0</v>
      </c>
    </row>
    <row r="77" spans="1:42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0</v>
      </c>
      <c r="L77" s="199">
        <v>0</v>
      </c>
      <c r="M77" s="199">
        <v>0</v>
      </c>
      <c r="N77" s="199">
        <v>0</v>
      </c>
      <c r="O77" s="199">
        <v>0</v>
      </c>
      <c r="P77" s="199">
        <v>0</v>
      </c>
      <c r="Q77" s="199">
        <v>0</v>
      </c>
      <c r="R77" s="199">
        <v>0</v>
      </c>
      <c r="S77" s="199">
        <v>0</v>
      </c>
      <c r="T77" s="199">
        <v>0</v>
      </c>
      <c r="U77" s="199">
        <v>0</v>
      </c>
      <c r="V77" s="199">
        <v>0</v>
      </c>
      <c r="W77" s="199">
        <v>0</v>
      </c>
      <c r="X77" s="199">
        <v>0</v>
      </c>
      <c r="Y77" s="199">
        <v>0</v>
      </c>
      <c r="Z77" s="199">
        <v>0</v>
      </c>
      <c r="AA77" s="199">
        <v>0</v>
      </c>
      <c r="AB77" s="199">
        <v>0</v>
      </c>
      <c r="AC77" s="199">
        <v>0</v>
      </c>
      <c r="AD77" s="199">
        <v>0</v>
      </c>
      <c r="AE77" s="199">
        <v>0</v>
      </c>
      <c r="AF77" s="199">
        <v>0</v>
      </c>
      <c r="AG77" s="199">
        <v>0</v>
      </c>
      <c r="AH77" s="199">
        <v>0</v>
      </c>
      <c r="AI77" s="199">
        <v>1.1000000000000001</v>
      </c>
      <c r="AJ77" s="199">
        <v>0</v>
      </c>
      <c r="AK77" s="199">
        <v>0</v>
      </c>
      <c r="AL77" s="199">
        <v>0</v>
      </c>
      <c r="AM77" s="199">
        <v>0</v>
      </c>
      <c r="AN77" s="199">
        <v>0</v>
      </c>
      <c r="AO77" s="199">
        <v>11.76</v>
      </c>
      <c r="AP77" s="199">
        <v>0</v>
      </c>
    </row>
    <row r="78" spans="1:42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0</v>
      </c>
      <c r="L78" s="199">
        <v>0</v>
      </c>
      <c r="M78" s="199">
        <v>0</v>
      </c>
      <c r="N78" s="199">
        <v>0</v>
      </c>
      <c r="O78" s="199">
        <v>0</v>
      </c>
      <c r="P78" s="199">
        <v>0</v>
      </c>
      <c r="Q78" s="199">
        <v>0</v>
      </c>
      <c r="R78" s="199">
        <v>0</v>
      </c>
      <c r="S78" s="199">
        <v>0</v>
      </c>
      <c r="T78" s="199">
        <v>0</v>
      </c>
      <c r="U78" s="199">
        <v>0</v>
      </c>
      <c r="V78" s="199">
        <v>0</v>
      </c>
      <c r="W78" s="199">
        <v>0</v>
      </c>
      <c r="X78" s="199">
        <v>0</v>
      </c>
      <c r="Y78" s="199">
        <v>0</v>
      </c>
      <c r="Z78" s="199">
        <v>0</v>
      </c>
      <c r="AA78" s="199">
        <v>0</v>
      </c>
      <c r="AB78" s="199">
        <v>0</v>
      </c>
      <c r="AC78" s="199">
        <v>0</v>
      </c>
      <c r="AD78" s="199">
        <v>0</v>
      </c>
      <c r="AE78" s="199">
        <v>0</v>
      </c>
      <c r="AF78" s="199">
        <v>0</v>
      </c>
      <c r="AG78" s="199">
        <v>0</v>
      </c>
      <c r="AH78" s="199">
        <v>0</v>
      </c>
      <c r="AI78" s="199">
        <v>1.1000000000000001</v>
      </c>
      <c r="AJ78" s="199">
        <v>0</v>
      </c>
      <c r="AK78" s="199">
        <v>0</v>
      </c>
      <c r="AL78" s="199">
        <v>0</v>
      </c>
      <c r="AM78" s="199">
        <v>0</v>
      </c>
      <c r="AN78" s="199">
        <v>0</v>
      </c>
      <c r="AO78" s="199">
        <v>11.58</v>
      </c>
      <c r="AP78" s="199">
        <v>0</v>
      </c>
    </row>
    <row r="79" spans="1:42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0</v>
      </c>
      <c r="L79" s="199">
        <v>0</v>
      </c>
      <c r="M79" s="199">
        <v>0</v>
      </c>
      <c r="N79" s="199">
        <v>0</v>
      </c>
      <c r="O79" s="199">
        <v>0</v>
      </c>
      <c r="P79" s="199">
        <v>0</v>
      </c>
      <c r="Q79" s="199">
        <v>0</v>
      </c>
      <c r="R79" s="199">
        <v>0</v>
      </c>
      <c r="S79" s="199">
        <v>0</v>
      </c>
      <c r="T79" s="199">
        <v>0</v>
      </c>
      <c r="U79" s="199">
        <v>0</v>
      </c>
      <c r="V79" s="199">
        <v>0</v>
      </c>
      <c r="W79" s="199">
        <v>0</v>
      </c>
      <c r="X79" s="199">
        <v>0</v>
      </c>
      <c r="Y79" s="199">
        <v>0</v>
      </c>
      <c r="Z79" s="199">
        <v>0</v>
      </c>
      <c r="AA79" s="199">
        <v>0</v>
      </c>
      <c r="AB79" s="199">
        <v>0</v>
      </c>
      <c r="AC79" s="199">
        <v>0</v>
      </c>
      <c r="AD79" s="199">
        <v>0</v>
      </c>
      <c r="AE79" s="199">
        <v>0</v>
      </c>
      <c r="AF79" s="199">
        <v>0</v>
      </c>
      <c r="AG79" s="199">
        <v>0</v>
      </c>
      <c r="AH79" s="199">
        <v>0</v>
      </c>
      <c r="AI79" s="199">
        <v>1.82</v>
      </c>
      <c r="AJ79" s="199">
        <v>0</v>
      </c>
      <c r="AK79" s="199">
        <v>0</v>
      </c>
      <c r="AL79" s="199">
        <v>0</v>
      </c>
      <c r="AM79" s="199">
        <v>0</v>
      </c>
      <c r="AN79" s="199">
        <v>0</v>
      </c>
      <c r="AO79" s="199">
        <v>6.47</v>
      </c>
      <c r="AP79" s="199">
        <v>0</v>
      </c>
    </row>
    <row r="80" spans="1:42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0</v>
      </c>
      <c r="L80" s="199">
        <v>0</v>
      </c>
      <c r="M80" s="199">
        <v>0</v>
      </c>
      <c r="N80" s="199">
        <v>0</v>
      </c>
      <c r="O80" s="199">
        <v>0</v>
      </c>
      <c r="P80" s="199">
        <v>0</v>
      </c>
      <c r="Q80" s="199">
        <v>0</v>
      </c>
      <c r="R80" s="199">
        <v>0</v>
      </c>
      <c r="S80" s="199">
        <v>0</v>
      </c>
      <c r="T80" s="199">
        <v>0</v>
      </c>
      <c r="U80" s="199">
        <v>0</v>
      </c>
      <c r="V80" s="199">
        <v>0</v>
      </c>
      <c r="W80" s="199">
        <v>0</v>
      </c>
      <c r="X80" s="199">
        <v>0</v>
      </c>
      <c r="Y80" s="199">
        <v>0</v>
      </c>
      <c r="Z80" s="199">
        <v>0</v>
      </c>
      <c r="AA80" s="199">
        <v>0</v>
      </c>
      <c r="AB80" s="199">
        <v>0</v>
      </c>
      <c r="AC80" s="199">
        <v>0</v>
      </c>
      <c r="AD80" s="199">
        <v>0</v>
      </c>
      <c r="AE80" s="199">
        <v>0</v>
      </c>
      <c r="AF80" s="199">
        <v>0</v>
      </c>
      <c r="AG80" s="199">
        <v>0</v>
      </c>
      <c r="AH80" s="199">
        <v>0</v>
      </c>
      <c r="AI80" s="199">
        <v>1.82</v>
      </c>
      <c r="AJ80" s="199">
        <v>0</v>
      </c>
      <c r="AK80" s="199">
        <v>0</v>
      </c>
      <c r="AL80" s="199">
        <v>0</v>
      </c>
      <c r="AM80" s="199">
        <v>0</v>
      </c>
      <c r="AN80" s="199">
        <v>0</v>
      </c>
      <c r="AO80" s="199">
        <v>12.47</v>
      </c>
      <c r="AP80" s="199">
        <v>0</v>
      </c>
    </row>
    <row r="81" spans="1:42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0</v>
      </c>
      <c r="L81" s="199">
        <v>0</v>
      </c>
      <c r="M81" s="199">
        <v>0</v>
      </c>
      <c r="N81" s="199">
        <v>0</v>
      </c>
      <c r="O81" s="199">
        <v>0</v>
      </c>
      <c r="P81" s="199">
        <v>0</v>
      </c>
      <c r="Q81" s="199">
        <v>0</v>
      </c>
      <c r="R81" s="199">
        <v>0</v>
      </c>
      <c r="S81" s="199">
        <v>0</v>
      </c>
      <c r="T81" s="199">
        <v>0</v>
      </c>
      <c r="U81" s="199">
        <v>0</v>
      </c>
      <c r="V81" s="199">
        <v>0</v>
      </c>
      <c r="W81" s="199">
        <v>0</v>
      </c>
      <c r="X81" s="199">
        <v>0</v>
      </c>
      <c r="Y81" s="199">
        <v>0</v>
      </c>
      <c r="Z81" s="199">
        <v>0</v>
      </c>
      <c r="AA81" s="199">
        <v>0</v>
      </c>
      <c r="AB81" s="199">
        <v>0</v>
      </c>
      <c r="AC81" s="199">
        <v>0</v>
      </c>
      <c r="AD81" s="199">
        <v>0</v>
      </c>
      <c r="AE81" s="199">
        <v>0</v>
      </c>
      <c r="AF81" s="199">
        <v>0</v>
      </c>
      <c r="AG81" s="199">
        <v>0</v>
      </c>
      <c r="AH81" s="199">
        <v>0</v>
      </c>
      <c r="AI81" s="199">
        <v>1.82</v>
      </c>
      <c r="AJ81" s="199">
        <v>0</v>
      </c>
      <c r="AK81" s="199">
        <v>0</v>
      </c>
      <c r="AL81" s="199">
        <v>0</v>
      </c>
      <c r="AM81" s="199">
        <v>0</v>
      </c>
      <c r="AN81" s="199">
        <v>0</v>
      </c>
      <c r="AO81" s="199">
        <v>10.54</v>
      </c>
      <c r="AP81" s="199">
        <v>0</v>
      </c>
    </row>
    <row r="82" spans="1:42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0</v>
      </c>
      <c r="L82" s="199">
        <v>0</v>
      </c>
      <c r="M82" s="199">
        <v>0</v>
      </c>
      <c r="N82" s="199">
        <v>0</v>
      </c>
      <c r="O82" s="199">
        <v>0</v>
      </c>
      <c r="P82" s="199">
        <v>0</v>
      </c>
      <c r="Q82" s="199">
        <v>0</v>
      </c>
      <c r="R82" s="199">
        <v>0</v>
      </c>
      <c r="S82" s="199">
        <v>0</v>
      </c>
      <c r="T82" s="199">
        <v>0</v>
      </c>
      <c r="U82" s="199">
        <v>0</v>
      </c>
      <c r="V82" s="199">
        <v>0</v>
      </c>
      <c r="W82" s="199">
        <v>0</v>
      </c>
      <c r="X82" s="199">
        <v>0</v>
      </c>
      <c r="Y82" s="199">
        <v>0</v>
      </c>
      <c r="Z82" s="199">
        <v>0</v>
      </c>
      <c r="AA82" s="199">
        <v>0</v>
      </c>
      <c r="AB82" s="199">
        <v>0</v>
      </c>
      <c r="AC82" s="199">
        <v>0</v>
      </c>
      <c r="AD82" s="199">
        <v>0</v>
      </c>
      <c r="AE82" s="199">
        <v>0</v>
      </c>
      <c r="AF82" s="199">
        <v>0</v>
      </c>
      <c r="AG82" s="199">
        <v>0</v>
      </c>
      <c r="AH82" s="199">
        <v>0</v>
      </c>
      <c r="AI82" s="199">
        <v>1.82</v>
      </c>
      <c r="AJ82" s="199">
        <v>0</v>
      </c>
      <c r="AK82" s="199">
        <v>0</v>
      </c>
      <c r="AL82" s="199">
        <v>0</v>
      </c>
      <c r="AM82" s="199">
        <v>0</v>
      </c>
      <c r="AN82" s="199">
        <v>0</v>
      </c>
      <c r="AO82" s="199">
        <v>10.47</v>
      </c>
      <c r="AP82" s="199">
        <v>0</v>
      </c>
    </row>
    <row r="83" spans="1:42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0</v>
      </c>
      <c r="L83" s="199">
        <v>0</v>
      </c>
      <c r="M83" s="199">
        <v>0</v>
      </c>
      <c r="N83" s="199">
        <v>0</v>
      </c>
      <c r="O83" s="199">
        <v>0</v>
      </c>
      <c r="P83" s="199">
        <v>0</v>
      </c>
      <c r="Q83" s="199">
        <v>0</v>
      </c>
      <c r="R83" s="199">
        <v>0</v>
      </c>
      <c r="S83" s="199">
        <v>0</v>
      </c>
      <c r="T83" s="199">
        <v>0</v>
      </c>
      <c r="U83" s="199">
        <v>0</v>
      </c>
      <c r="V83" s="199">
        <v>0</v>
      </c>
      <c r="W83" s="199">
        <v>0</v>
      </c>
      <c r="X83" s="199">
        <v>0</v>
      </c>
      <c r="Y83" s="199">
        <v>0</v>
      </c>
      <c r="Z83" s="199">
        <v>0</v>
      </c>
      <c r="AA83" s="199">
        <v>0</v>
      </c>
      <c r="AB83" s="199">
        <v>0</v>
      </c>
      <c r="AC83" s="199">
        <v>0</v>
      </c>
      <c r="AD83" s="199">
        <v>0</v>
      </c>
      <c r="AE83" s="199">
        <v>0</v>
      </c>
      <c r="AF83" s="199">
        <v>0</v>
      </c>
      <c r="AG83" s="199">
        <v>0</v>
      </c>
      <c r="AH83" s="199">
        <v>0</v>
      </c>
      <c r="AI83" s="199">
        <v>1.82</v>
      </c>
      <c r="AJ83" s="199">
        <v>0</v>
      </c>
      <c r="AK83" s="199">
        <v>0</v>
      </c>
      <c r="AL83" s="199">
        <v>0</v>
      </c>
      <c r="AM83" s="199">
        <v>0</v>
      </c>
      <c r="AN83" s="199">
        <v>0</v>
      </c>
      <c r="AO83" s="199">
        <v>11.92</v>
      </c>
      <c r="AP83" s="199">
        <v>0</v>
      </c>
    </row>
    <row r="84" spans="1:42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0</v>
      </c>
      <c r="L84" s="199">
        <v>0</v>
      </c>
      <c r="M84" s="199">
        <v>0</v>
      </c>
      <c r="N84" s="199">
        <v>0</v>
      </c>
      <c r="O84" s="199">
        <v>0</v>
      </c>
      <c r="P84" s="199">
        <v>0</v>
      </c>
      <c r="Q84" s="199">
        <v>0</v>
      </c>
      <c r="R84" s="199">
        <v>0</v>
      </c>
      <c r="S84" s="199">
        <v>0</v>
      </c>
      <c r="T84" s="199">
        <v>0</v>
      </c>
      <c r="U84" s="199">
        <v>0</v>
      </c>
      <c r="V84" s="199">
        <v>0</v>
      </c>
      <c r="W84" s="199">
        <v>0</v>
      </c>
      <c r="X84" s="199">
        <v>0</v>
      </c>
      <c r="Y84" s="199">
        <v>0</v>
      </c>
      <c r="Z84" s="199">
        <v>0</v>
      </c>
      <c r="AA84" s="199">
        <v>0</v>
      </c>
      <c r="AB84" s="199">
        <v>0</v>
      </c>
      <c r="AC84" s="199">
        <v>0</v>
      </c>
      <c r="AD84" s="199">
        <v>0</v>
      </c>
      <c r="AE84" s="199">
        <v>0</v>
      </c>
      <c r="AF84" s="199">
        <v>0</v>
      </c>
      <c r="AG84" s="199">
        <v>0</v>
      </c>
      <c r="AH84" s="199">
        <v>0</v>
      </c>
      <c r="AI84" s="199">
        <v>1.82</v>
      </c>
      <c r="AJ84" s="199">
        <v>0</v>
      </c>
      <c r="AK84" s="199">
        <v>0</v>
      </c>
      <c r="AL84" s="199">
        <v>0</v>
      </c>
      <c r="AM84" s="199">
        <v>0</v>
      </c>
      <c r="AN84" s="199">
        <v>0</v>
      </c>
      <c r="AO84" s="199">
        <v>11.01</v>
      </c>
      <c r="AP84" s="199">
        <v>0</v>
      </c>
    </row>
    <row r="85" spans="1:42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0</v>
      </c>
      <c r="L85" s="199">
        <v>0</v>
      </c>
      <c r="M85" s="199">
        <v>0</v>
      </c>
      <c r="N85" s="199">
        <v>0</v>
      </c>
      <c r="O85" s="199">
        <v>0</v>
      </c>
      <c r="P85" s="199">
        <v>0</v>
      </c>
      <c r="Q85" s="199">
        <v>0</v>
      </c>
      <c r="R85" s="199">
        <v>0</v>
      </c>
      <c r="S85" s="199">
        <v>0</v>
      </c>
      <c r="T85" s="199">
        <v>0</v>
      </c>
      <c r="U85" s="199">
        <v>0</v>
      </c>
      <c r="V85" s="199">
        <v>0</v>
      </c>
      <c r="W85" s="199">
        <v>0</v>
      </c>
      <c r="X85" s="199">
        <v>0</v>
      </c>
      <c r="Y85" s="199">
        <v>0</v>
      </c>
      <c r="Z85" s="199">
        <v>0</v>
      </c>
      <c r="AA85" s="199">
        <v>0</v>
      </c>
      <c r="AB85" s="199">
        <v>0</v>
      </c>
      <c r="AC85" s="199">
        <v>0</v>
      </c>
      <c r="AD85" s="199">
        <v>0</v>
      </c>
      <c r="AE85" s="199">
        <v>0</v>
      </c>
      <c r="AF85" s="199">
        <v>0</v>
      </c>
      <c r="AG85" s="199">
        <v>0</v>
      </c>
      <c r="AH85" s="199">
        <v>0</v>
      </c>
      <c r="AI85" s="199">
        <v>1.82</v>
      </c>
      <c r="AJ85" s="199">
        <v>0</v>
      </c>
      <c r="AK85" s="199">
        <v>0</v>
      </c>
      <c r="AL85" s="199">
        <v>0</v>
      </c>
      <c r="AM85" s="199">
        <v>0</v>
      </c>
      <c r="AN85" s="199">
        <v>0</v>
      </c>
      <c r="AO85" s="199">
        <v>4.83</v>
      </c>
      <c r="AP85" s="199">
        <v>0</v>
      </c>
    </row>
    <row r="86" spans="1:42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0</v>
      </c>
      <c r="L86" s="199">
        <v>0</v>
      </c>
      <c r="M86" s="199">
        <v>0</v>
      </c>
      <c r="N86" s="199">
        <v>0</v>
      </c>
      <c r="O86" s="199">
        <v>0</v>
      </c>
      <c r="P86" s="199">
        <v>0</v>
      </c>
      <c r="Q86" s="199">
        <v>0</v>
      </c>
      <c r="R86" s="199">
        <v>0</v>
      </c>
      <c r="S86" s="199">
        <v>0</v>
      </c>
      <c r="T86" s="199">
        <v>0</v>
      </c>
      <c r="U86" s="199">
        <v>0</v>
      </c>
      <c r="V86" s="199">
        <v>0</v>
      </c>
      <c r="W86" s="199">
        <v>0</v>
      </c>
      <c r="X86" s="199">
        <v>0</v>
      </c>
      <c r="Y86" s="199">
        <v>0</v>
      </c>
      <c r="Z86" s="199">
        <v>0</v>
      </c>
      <c r="AA86" s="199">
        <v>0</v>
      </c>
      <c r="AB86" s="199">
        <v>0</v>
      </c>
      <c r="AC86" s="199">
        <v>0</v>
      </c>
      <c r="AD86" s="199">
        <v>0</v>
      </c>
      <c r="AE86" s="199">
        <v>0</v>
      </c>
      <c r="AF86" s="199">
        <v>0</v>
      </c>
      <c r="AG86" s="199">
        <v>0</v>
      </c>
      <c r="AH86" s="199">
        <v>0</v>
      </c>
      <c r="AI86" s="199">
        <v>1.82</v>
      </c>
      <c r="AJ86" s="199">
        <v>0</v>
      </c>
      <c r="AK86" s="199">
        <v>0</v>
      </c>
      <c r="AL86" s="199">
        <v>0</v>
      </c>
      <c r="AM86" s="199">
        <v>0</v>
      </c>
      <c r="AN86" s="199">
        <v>0</v>
      </c>
      <c r="AO86" s="199">
        <v>11.99</v>
      </c>
      <c r="AP86" s="199">
        <v>0</v>
      </c>
    </row>
    <row r="87" spans="1:42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0</v>
      </c>
      <c r="L87" s="199">
        <v>0</v>
      </c>
      <c r="M87" s="199">
        <v>0</v>
      </c>
      <c r="N87" s="199">
        <v>0</v>
      </c>
      <c r="O87" s="199">
        <v>0</v>
      </c>
      <c r="P87" s="199">
        <v>0</v>
      </c>
      <c r="Q87" s="199">
        <v>0</v>
      </c>
      <c r="R87" s="199">
        <v>0</v>
      </c>
      <c r="S87" s="199">
        <v>0</v>
      </c>
      <c r="T87" s="199">
        <v>0</v>
      </c>
      <c r="U87" s="199">
        <v>0</v>
      </c>
      <c r="V87" s="199">
        <v>0</v>
      </c>
      <c r="W87" s="199">
        <v>0</v>
      </c>
      <c r="X87" s="199">
        <v>0</v>
      </c>
      <c r="Y87" s="199">
        <v>0</v>
      </c>
      <c r="Z87" s="199">
        <v>0</v>
      </c>
      <c r="AA87" s="199">
        <v>0</v>
      </c>
      <c r="AB87" s="199">
        <v>0</v>
      </c>
      <c r="AC87" s="199">
        <v>0</v>
      </c>
      <c r="AD87" s="199">
        <v>0</v>
      </c>
      <c r="AE87" s="199">
        <v>0</v>
      </c>
      <c r="AF87" s="199">
        <v>0</v>
      </c>
      <c r="AG87" s="199">
        <v>0</v>
      </c>
      <c r="AH87" s="199">
        <v>0</v>
      </c>
      <c r="AI87" s="199">
        <v>1.82</v>
      </c>
      <c r="AJ87" s="199">
        <v>0</v>
      </c>
      <c r="AK87" s="199">
        <v>0</v>
      </c>
      <c r="AL87" s="199">
        <v>0</v>
      </c>
      <c r="AM87" s="199">
        <v>0</v>
      </c>
      <c r="AN87" s="199">
        <v>0</v>
      </c>
      <c r="AO87" s="199">
        <v>10.47</v>
      </c>
      <c r="AP87" s="199">
        <v>0</v>
      </c>
    </row>
    <row r="88" spans="1:42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0</v>
      </c>
      <c r="L88" s="199">
        <v>0</v>
      </c>
      <c r="M88" s="199">
        <v>0</v>
      </c>
      <c r="N88" s="199">
        <v>0</v>
      </c>
      <c r="O88" s="199">
        <v>0</v>
      </c>
      <c r="P88" s="199">
        <v>0</v>
      </c>
      <c r="Q88" s="199">
        <v>0</v>
      </c>
      <c r="R88" s="199">
        <v>0</v>
      </c>
      <c r="S88" s="199">
        <v>0</v>
      </c>
      <c r="T88" s="199">
        <v>0</v>
      </c>
      <c r="U88" s="199">
        <v>0</v>
      </c>
      <c r="V88" s="199">
        <v>0</v>
      </c>
      <c r="W88" s="199">
        <v>0</v>
      </c>
      <c r="X88" s="199">
        <v>0</v>
      </c>
      <c r="Y88" s="199">
        <v>0</v>
      </c>
      <c r="Z88" s="199">
        <v>0</v>
      </c>
      <c r="AA88" s="199">
        <v>0</v>
      </c>
      <c r="AB88" s="199">
        <v>0</v>
      </c>
      <c r="AC88" s="199">
        <v>0</v>
      </c>
      <c r="AD88" s="199">
        <v>0</v>
      </c>
      <c r="AE88" s="199">
        <v>0</v>
      </c>
      <c r="AF88" s="199">
        <v>0</v>
      </c>
      <c r="AG88" s="199">
        <v>0</v>
      </c>
      <c r="AH88" s="199">
        <v>0</v>
      </c>
      <c r="AI88" s="199">
        <v>1.82</v>
      </c>
      <c r="AJ88" s="199">
        <v>0</v>
      </c>
      <c r="AK88" s="199">
        <v>0</v>
      </c>
      <c r="AL88" s="199">
        <v>0</v>
      </c>
      <c r="AM88" s="199">
        <v>0</v>
      </c>
      <c r="AN88" s="199">
        <v>0</v>
      </c>
      <c r="AO88" s="199">
        <v>10.47</v>
      </c>
      <c r="AP88" s="199">
        <v>0</v>
      </c>
    </row>
    <row r="89" spans="1:42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0</v>
      </c>
      <c r="L89" s="199">
        <v>0</v>
      </c>
      <c r="M89" s="199">
        <v>0</v>
      </c>
      <c r="N89" s="199">
        <v>0</v>
      </c>
      <c r="O89" s="199">
        <v>0</v>
      </c>
      <c r="P89" s="199">
        <v>0</v>
      </c>
      <c r="Q89" s="199">
        <v>0</v>
      </c>
      <c r="R89" s="199">
        <v>0</v>
      </c>
      <c r="S89" s="199">
        <v>0</v>
      </c>
      <c r="T89" s="199">
        <v>0</v>
      </c>
      <c r="U89" s="199">
        <v>0</v>
      </c>
      <c r="V89" s="199">
        <v>0</v>
      </c>
      <c r="W89" s="199">
        <v>0</v>
      </c>
      <c r="X89" s="199">
        <v>0</v>
      </c>
      <c r="Y89" s="199">
        <v>0</v>
      </c>
      <c r="Z89" s="199">
        <v>0</v>
      </c>
      <c r="AA89" s="199">
        <v>0</v>
      </c>
      <c r="AB89" s="199">
        <v>0</v>
      </c>
      <c r="AC89" s="199">
        <v>0</v>
      </c>
      <c r="AD89" s="199">
        <v>0</v>
      </c>
      <c r="AE89" s="199">
        <v>0</v>
      </c>
      <c r="AF89" s="199">
        <v>0</v>
      </c>
      <c r="AG89" s="199">
        <v>0</v>
      </c>
      <c r="AH89" s="199">
        <v>0</v>
      </c>
      <c r="AI89" s="199">
        <v>1.82</v>
      </c>
      <c r="AJ89" s="199">
        <v>0</v>
      </c>
      <c r="AK89" s="199">
        <v>0</v>
      </c>
      <c r="AL89" s="199">
        <v>0</v>
      </c>
      <c r="AM89" s="199">
        <v>0</v>
      </c>
      <c r="AN89" s="199">
        <v>0</v>
      </c>
      <c r="AO89" s="199">
        <v>10.47</v>
      </c>
      <c r="AP89" s="199">
        <v>0</v>
      </c>
    </row>
    <row r="90" spans="1:42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0</v>
      </c>
      <c r="L90" s="199">
        <v>0</v>
      </c>
      <c r="M90" s="199">
        <v>0</v>
      </c>
      <c r="N90" s="199">
        <v>0</v>
      </c>
      <c r="O90" s="199">
        <v>0</v>
      </c>
      <c r="P90" s="199">
        <v>0</v>
      </c>
      <c r="Q90" s="199">
        <v>0</v>
      </c>
      <c r="R90" s="199">
        <v>0</v>
      </c>
      <c r="S90" s="199">
        <v>0</v>
      </c>
      <c r="T90" s="199">
        <v>0</v>
      </c>
      <c r="U90" s="199">
        <v>0</v>
      </c>
      <c r="V90" s="199">
        <v>0</v>
      </c>
      <c r="W90" s="199">
        <v>0</v>
      </c>
      <c r="X90" s="199">
        <v>0</v>
      </c>
      <c r="Y90" s="199">
        <v>0</v>
      </c>
      <c r="Z90" s="199">
        <v>0</v>
      </c>
      <c r="AA90" s="199">
        <v>0</v>
      </c>
      <c r="AB90" s="199">
        <v>0</v>
      </c>
      <c r="AC90" s="199">
        <v>0</v>
      </c>
      <c r="AD90" s="199">
        <v>0</v>
      </c>
      <c r="AE90" s="199">
        <v>0</v>
      </c>
      <c r="AF90" s="199">
        <v>0</v>
      </c>
      <c r="AG90" s="199">
        <v>0</v>
      </c>
      <c r="AH90" s="199">
        <v>0</v>
      </c>
      <c r="AI90" s="199">
        <v>1.82</v>
      </c>
      <c r="AJ90" s="199">
        <v>0</v>
      </c>
      <c r="AK90" s="199">
        <v>0</v>
      </c>
      <c r="AL90" s="199">
        <v>0</v>
      </c>
      <c r="AM90" s="199">
        <v>0</v>
      </c>
      <c r="AN90" s="199">
        <v>0</v>
      </c>
      <c r="AO90" s="199">
        <v>11.82</v>
      </c>
      <c r="AP90" s="199">
        <v>0</v>
      </c>
    </row>
    <row r="91" spans="1:42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0</v>
      </c>
      <c r="L91" s="199">
        <v>0</v>
      </c>
      <c r="M91" s="199">
        <v>0</v>
      </c>
      <c r="N91" s="199">
        <v>0</v>
      </c>
      <c r="O91" s="199">
        <v>0</v>
      </c>
      <c r="P91" s="199">
        <v>0</v>
      </c>
      <c r="Q91" s="199">
        <v>0</v>
      </c>
      <c r="R91" s="199">
        <v>0</v>
      </c>
      <c r="S91" s="199">
        <v>0</v>
      </c>
      <c r="T91" s="199">
        <v>0</v>
      </c>
      <c r="U91" s="199">
        <v>0</v>
      </c>
      <c r="V91" s="199">
        <v>0</v>
      </c>
      <c r="W91" s="199">
        <v>0</v>
      </c>
      <c r="X91" s="199">
        <v>0</v>
      </c>
      <c r="Y91" s="199">
        <v>0</v>
      </c>
      <c r="Z91" s="199">
        <v>0</v>
      </c>
      <c r="AA91" s="199">
        <v>0</v>
      </c>
      <c r="AB91" s="199">
        <v>0</v>
      </c>
      <c r="AC91" s="199">
        <v>0</v>
      </c>
      <c r="AD91" s="199">
        <v>0</v>
      </c>
      <c r="AE91" s="199">
        <v>0</v>
      </c>
      <c r="AF91" s="199">
        <v>0</v>
      </c>
      <c r="AG91" s="199">
        <v>0</v>
      </c>
      <c r="AH91" s="199">
        <v>0</v>
      </c>
      <c r="AI91" s="199">
        <v>1.82</v>
      </c>
      <c r="AJ91" s="199">
        <v>0</v>
      </c>
      <c r="AK91" s="199">
        <v>0</v>
      </c>
      <c r="AL91" s="199">
        <v>0</v>
      </c>
      <c r="AM91" s="199">
        <v>0</v>
      </c>
      <c r="AN91" s="199">
        <v>0</v>
      </c>
      <c r="AO91" s="199">
        <v>6.47</v>
      </c>
      <c r="AP91" s="199">
        <v>0</v>
      </c>
    </row>
    <row r="92" spans="1:42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0</v>
      </c>
      <c r="L92" s="199">
        <v>0</v>
      </c>
      <c r="M92" s="199">
        <v>0</v>
      </c>
      <c r="N92" s="199">
        <v>0</v>
      </c>
      <c r="O92" s="199">
        <v>0</v>
      </c>
      <c r="P92" s="199">
        <v>0</v>
      </c>
      <c r="Q92" s="199">
        <v>0</v>
      </c>
      <c r="R92" s="199">
        <v>0</v>
      </c>
      <c r="S92" s="199">
        <v>0</v>
      </c>
      <c r="T92" s="199">
        <v>0</v>
      </c>
      <c r="U92" s="199">
        <v>0</v>
      </c>
      <c r="V92" s="199">
        <v>0</v>
      </c>
      <c r="W92" s="199">
        <v>0</v>
      </c>
      <c r="X92" s="199">
        <v>0</v>
      </c>
      <c r="Y92" s="199">
        <v>0</v>
      </c>
      <c r="Z92" s="199">
        <v>0</v>
      </c>
      <c r="AA92" s="199">
        <v>0</v>
      </c>
      <c r="AB92" s="199">
        <v>0</v>
      </c>
      <c r="AC92" s="199">
        <v>0</v>
      </c>
      <c r="AD92" s="199">
        <v>0</v>
      </c>
      <c r="AE92" s="199">
        <v>0</v>
      </c>
      <c r="AF92" s="199">
        <v>0</v>
      </c>
      <c r="AG92" s="199">
        <v>0</v>
      </c>
      <c r="AH92" s="199">
        <v>0</v>
      </c>
      <c r="AI92" s="199">
        <v>1.82</v>
      </c>
      <c r="AJ92" s="199">
        <v>0</v>
      </c>
      <c r="AK92" s="199">
        <v>0</v>
      </c>
      <c r="AL92" s="199">
        <v>0</v>
      </c>
      <c r="AM92" s="199">
        <v>0</v>
      </c>
      <c r="AN92" s="199">
        <v>0</v>
      </c>
      <c r="AO92" s="199">
        <v>14.74</v>
      </c>
      <c r="AP92" s="199">
        <v>0</v>
      </c>
    </row>
    <row r="93" spans="1:42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0</v>
      </c>
      <c r="L93" s="199">
        <v>0</v>
      </c>
      <c r="M93" s="199">
        <v>0</v>
      </c>
      <c r="N93" s="199">
        <v>0</v>
      </c>
      <c r="O93" s="199">
        <v>0</v>
      </c>
      <c r="P93" s="199">
        <v>0</v>
      </c>
      <c r="Q93" s="199">
        <v>0</v>
      </c>
      <c r="R93" s="199">
        <v>0</v>
      </c>
      <c r="S93" s="199">
        <v>0</v>
      </c>
      <c r="T93" s="199">
        <v>0</v>
      </c>
      <c r="U93" s="199">
        <v>0</v>
      </c>
      <c r="V93" s="199">
        <v>0</v>
      </c>
      <c r="W93" s="199">
        <v>0</v>
      </c>
      <c r="X93" s="199">
        <v>0</v>
      </c>
      <c r="Y93" s="199">
        <v>0</v>
      </c>
      <c r="Z93" s="199">
        <v>0</v>
      </c>
      <c r="AA93" s="199">
        <v>0</v>
      </c>
      <c r="AB93" s="199">
        <v>0</v>
      </c>
      <c r="AC93" s="199">
        <v>0</v>
      </c>
      <c r="AD93" s="199">
        <v>0</v>
      </c>
      <c r="AE93" s="199">
        <v>0</v>
      </c>
      <c r="AF93" s="199">
        <v>0</v>
      </c>
      <c r="AG93" s="199">
        <v>0</v>
      </c>
      <c r="AH93" s="199">
        <v>0</v>
      </c>
      <c r="AI93" s="199">
        <v>1.82</v>
      </c>
      <c r="AJ93" s="199">
        <v>0</v>
      </c>
      <c r="AK93" s="199">
        <v>0</v>
      </c>
      <c r="AL93" s="199">
        <v>0</v>
      </c>
      <c r="AM93" s="199">
        <v>0</v>
      </c>
      <c r="AN93" s="199">
        <v>0</v>
      </c>
      <c r="AO93" s="199">
        <v>12.75</v>
      </c>
      <c r="AP93" s="199">
        <v>0</v>
      </c>
    </row>
    <row r="94" spans="1:42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0</v>
      </c>
      <c r="L94" s="199">
        <v>0</v>
      </c>
      <c r="M94" s="199">
        <v>0</v>
      </c>
      <c r="N94" s="199">
        <v>0</v>
      </c>
      <c r="O94" s="199">
        <v>0</v>
      </c>
      <c r="P94" s="199">
        <v>0</v>
      </c>
      <c r="Q94" s="199">
        <v>0</v>
      </c>
      <c r="R94" s="199">
        <v>0</v>
      </c>
      <c r="S94" s="199">
        <v>0</v>
      </c>
      <c r="T94" s="199">
        <v>0</v>
      </c>
      <c r="U94" s="199">
        <v>0</v>
      </c>
      <c r="V94" s="199">
        <v>0</v>
      </c>
      <c r="W94" s="199">
        <v>0</v>
      </c>
      <c r="X94" s="199">
        <v>0</v>
      </c>
      <c r="Y94" s="199">
        <v>0</v>
      </c>
      <c r="Z94" s="199">
        <v>0</v>
      </c>
      <c r="AA94" s="199">
        <v>0</v>
      </c>
      <c r="AB94" s="199">
        <v>0</v>
      </c>
      <c r="AC94" s="199">
        <v>0</v>
      </c>
      <c r="AD94" s="199">
        <v>0</v>
      </c>
      <c r="AE94" s="199">
        <v>0</v>
      </c>
      <c r="AF94" s="199">
        <v>0</v>
      </c>
      <c r="AG94" s="199">
        <v>0</v>
      </c>
      <c r="AH94" s="199">
        <v>0</v>
      </c>
      <c r="AI94" s="199">
        <v>1.82</v>
      </c>
      <c r="AJ94" s="199">
        <v>0</v>
      </c>
      <c r="AK94" s="199">
        <v>0</v>
      </c>
      <c r="AL94" s="199">
        <v>0</v>
      </c>
      <c r="AM94" s="199">
        <v>0</v>
      </c>
      <c r="AN94" s="199">
        <v>0</v>
      </c>
      <c r="AO94" s="199">
        <v>13.04</v>
      </c>
      <c r="AP94" s="199">
        <v>0</v>
      </c>
    </row>
    <row r="95" spans="1:42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0</v>
      </c>
      <c r="L95" s="199">
        <v>0</v>
      </c>
      <c r="M95" s="199">
        <v>0</v>
      </c>
      <c r="N95" s="199">
        <v>0</v>
      </c>
      <c r="O95" s="199">
        <v>0</v>
      </c>
      <c r="P95" s="199">
        <v>0</v>
      </c>
      <c r="Q95" s="199">
        <v>0</v>
      </c>
      <c r="R95" s="199">
        <v>0</v>
      </c>
      <c r="S95" s="199">
        <v>0</v>
      </c>
      <c r="T95" s="199">
        <v>0</v>
      </c>
      <c r="U95" s="199">
        <v>0</v>
      </c>
      <c r="V95" s="199">
        <v>0</v>
      </c>
      <c r="W95" s="199">
        <v>0</v>
      </c>
      <c r="X95" s="199">
        <v>0</v>
      </c>
      <c r="Y95" s="199">
        <v>0</v>
      </c>
      <c r="Z95" s="199">
        <v>0</v>
      </c>
      <c r="AA95" s="199">
        <v>0</v>
      </c>
      <c r="AB95" s="199">
        <v>0</v>
      </c>
      <c r="AC95" s="199">
        <v>0</v>
      </c>
      <c r="AD95" s="199">
        <v>0</v>
      </c>
      <c r="AE95" s="199">
        <v>0</v>
      </c>
      <c r="AF95" s="199">
        <v>0</v>
      </c>
      <c r="AG95" s="199">
        <v>0</v>
      </c>
      <c r="AH95" s="199">
        <v>0</v>
      </c>
      <c r="AI95" s="199">
        <v>1.82</v>
      </c>
      <c r="AJ95" s="199">
        <v>0</v>
      </c>
      <c r="AK95" s="199">
        <v>0</v>
      </c>
      <c r="AL95" s="199">
        <v>0</v>
      </c>
      <c r="AM95" s="199">
        <v>0</v>
      </c>
      <c r="AN95" s="199">
        <v>0</v>
      </c>
      <c r="AO95" s="199">
        <v>12.47</v>
      </c>
      <c r="AP95" s="199">
        <v>0</v>
      </c>
    </row>
    <row r="96" spans="1:42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0</v>
      </c>
      <c r="L96" s="199">
        <v>0</v>
      </c>
      <c r="M96" s="199">
        <v>0</v>
      </c>
      <c r="N96" s="199">
        <v>0</v>
      </c>
      <c r="O96" s="199">
        <v>0</v>
      </c>
      <c r="P96" s="199">
        <v>0</v>
      </c>
      <c r="Q96" s="199">
        <v>0</v>
      </c>
      <c r="R96" s="199">
        <v>0</v>
      </c>
      <c r="S96" s="199">
        <v>0</v>
      </c>
      <c r="T96" s="199">
        <v>0</v>
      </c>
      <c r="U96" s="199">
        <v>0</v>
      </c>
      <c r="V96" s="199">
        <v>0</v>
      </c>
      <c r="W96" s="199">
        <v>0</v>
      </c>
      <c r="X96" s="199">
        <v>0</v>
      </c>
      <c r="Y96" s="199">
        <v>0</v>
      </c>
      <c r="Z96" s="199">
        <v>0</v>
      </c>
      <c r="AA96" s="199">
        <v>0</v>
      </c>
      <c r="AB96" s="199">
        <v>0</v>
      </c>
      <c r="AC96" s="199">
        <v>0</v>
      </c>
      <c r="AD96" s="199">
        <v>0</v>
      </c>
      <c r="AE96" s="199">
        <v>0</v>
      </c>
      <c r="AF96" s="199">
        <v>0</v>
      </c>
      <c r="AG96" s="199">
        <v>0</v>
      </c>
      <c r="AH96" s="199">
        <v>0</v>
      </c>
      <c r="AI96" s="199">
        <v>1.82</v>
      </c>
      <c r="AJ96" s="199">
        <v>0</v>
      </c>
      <c r="AK96" s="199">
        <v>0</v>
      </c>
      <c r="AL96" s="199">
        <v>0</v>
      </c>
      <c r="AM96" s="199">
        <v>0</v>
      </c>
      <c r="AN96" s="199">
        <v>0</v>
      </c>
      <c r="AO96" s="199">
        <v>11.65</v>
      </c>
      <c r="AP96" s="199">
        <v>0</v>
      </c>
    </row>
    <row r="97" spans="1:42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0</v>
      </c>
      <c r="L97" s="199">
        <v>0</v>
      </c>
      <c r="M97" s="199">
        <v>0</v>
      </c>
      <c r="N97" s="199">
        <v>0</v>
      </c>
      <c r="O97" s="199">
        <v>0</v>
      </c>
      <c r="P97" s="199">
        <v>0</v>
      </c>
      <c r="Q97" s="199">
        <v>0</v>
      </c>
      <c r="R97" s="199">
        <v>0</v>
      </c>
      <c r="S97" s="199">
        <v>0</v>
      </c>
      <c r="T97" s="199">
        <v>0</v>
      </c>
      <c r="U97" s="199">
        <v>0</v>
      </c>
      <c r="V97" s="199">
        <v>0</v>
      </c>
      <c r="W97" s="199">
        <v>0</v>
      </c>
      <c r="X97" s="199">
        <v>0</v>
      </c>
      <c r="Y97" s="199">
        <v>0</v>
      </c>
      <c r="Z97" s="199">
        <v>0</v>
      </c>
      <c r="AA97" s="199">
        <v>0</v>
      </c>
      <c r="AB97" s="199">
        <v>0</v>
      </c>
      <c r="AC97" s="199">
        <v>0</v>
      </c>
      <c r="AD97" s="199">
        <v>0</v>
      </c>
      <c r="AE97" s="199">
        <v>0</v>
      </c>
      <c r="AF97" s="199">
        <v>0</v>
      </c>
      <c r="AG97" s="199">
        <v>0</v>
      </c>
      <c r="AH97" s="199">
        <v>0</v>
      </c>
      <c r="AI97" s="199">
        <v>1.82</v>
      </c>
      <c r="AJ97" s="199">
        <v>0</v>
      </c>
      <c r="AK97" s="199">
        <v>0</v>
      </c>
      <c r="AL97" s="199">
        <v>0</v>
      </c>
      <c r="AM97" s="199">
        <v>0</v>
      </c>
      <c r="AN97" s="199">
        <v>0</v>
      </c>
      <c r="AO97" s="199">
        <v>6.47</v>
      </c>
      <c r="AP97" s="199">
        <v>0</v>
      </c>
    </row>
    <row r="98" spans="1:42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0</v>
      </c>
      <c r="L98" s="199">
        <v>0</v>
      </c>
      <c r="M98" s="199">
        <v>0</v>
      </c>
      <c r="N98" s="199">
        <v>0</v>
      </c>
      <c r="O98" s="199">
        <v>0</v>
      </c>
      <c r="P98" s="199">
        <v>0</v>
      </c>
      <c r="Q98" s="199">
        <v>0</v>
      </c>
      <c r="R98" s="199">
        <v>0</v>
      </c>
      <c r="S98" s="199">
        <v>0</v>
      </c>
      <c r="T98" s="199">
        <v>0</v>
      </c>
      <c r="U98" s="199">
        <v>0</v>
      </c>
      <c r="V98" s="199">
        <v>0</v>
      </c>
      <c r="W98" s="199">
        <v>0</v>
      </c>
      <c r="X98" s="199">
        <v>0</v>
      </c>
      <c r="Y98" s="199">
        <v>0</v>
      </c>
      <c r="Z98" s="199">
        <v>0</v>
      </c>
      <c r="AA98" s="199">
        <v>0</v>
      </c>
      <c r="AB98" s="199">
        <v>0</v>
      </c>
      <c r="AC98" s="199">
        <v>0</v>
      </c>
      <c r="AD98" s="199">
        <v>0</v>
      </c>
      <c r="AE98" s="199">
        <v>0</v>
      </c>
      <c r="AF98" s="199">
        <v>0</v>
      </c>
      <c r="AG98" s="199">
        <v>0</v>
      </c>
      <c r="AH98" s="199">
        <v>0</v>
      </c>
      <c r="AI98" s="199">
        <v>1.82</v>
      </c>
      <c r="AJ98" s="199">
        <v>0</v>
      </c>
      <c r="AK98" s="199">
        <v>0</v>
      </c>
      <c r="AL98" s="199">
        <v>0</v>
      </c>
      <c r="AM98" s="199">
        <v>0</v>
      </c>
      <c r="AN98" s="199">
        <v>0</v>
      </c>
      <c r="AO98" s="199">
        <v>13.47</v>
      </c>
      <c r="AP98" s="19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4.0989999999999908E-2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0.25053500000000029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0</v>
      </c>
      <c r="L3" s="199">
        <v>0</v>
      </c>
      <c r="M3" s="199">
        <v>0</v>
      </c>
      <c r="N3" s="199">
        <v>0</v>
      </c>
      <c r="O3" s="199">
        <v>0</v>
      </c>
      <c r="P3" s="199">
        <v>0</v>
      </c>
      <c r="Q3" s="199">
        <v>0</v>
      </c>
      <c r="R3" s="199">
        <v>0</v>
      </c>
      <c r="S3" s="199">
        <v>0</v>
      </c>
      <c r="T3" s="199">
        <v>0</v>
      </c>
      <c r="U3" s="199">
        <v>0</v>
      </c>
      <c r="V3" s="199">
        <v>0</v>
      </c>
      <c r="W3" s="199">
        <v>0</v>
      </c>
      <c r="X3" s="199">
        <v>0</v>
      </c>
      <c r="Y3" s="199">
        <v>0</v>
      </c>
      <c r="Z3" s="199">
        <v>0</v>
      </c>
      <c r="AA3" s="199">
        <v>0</v>
      </c>
      <c r="AB3" s="199">
        <v>0</v>
      </c>
      <c r="AC3" s="199">
        <v>2.08</v>
      </c>
      <c r="AD3" s="199">
        <v>0</v>
      </c>
      <c r="AE3" s="199">
        <v>0</v>
      </c>
      <c r="AF3" s="199">
        <v>0</v>
      </c>
      <c r="AG3" s="199">
        <v>0</v>
      </c>
      <c r="AH3" s="199">
        <v>0</v>
      </c>
      <c r="AI3" s="199">
        <v>23.63</v>
      </c>
      <c r="AJ3" s="199">
        <v>0</v>
      </c>
      <c r="AK3" s="199">
        <v>0</v>
      </c>
      <c r="AL3" s="199">
        <v>0</v>
      </c>
      <c r="AM3" s="199">
        <v>0</v>
      </c>
      <c r="AN3" s="199">
        <v>0</v>
      </c>
      <c r="AO3" s="199">
        <v>78.12</v>
      </c>
      <c r="AP3" s="199">
        <v>0</v>
      </c>
    </row>
    <row r="4" spans="1:42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0</v>
      </c>
      <c r="L4" s="199">
        <v>0</v>
      </c>
      <c r="M4" s="199">
        <v>0</v>
      </c>
      <c r="N4" s="199">
        <v>0</v>
      </c>
      <c r="O4" s="199">
        <v>0</v>
      </c>
      <c r="P4" s="199">
        <v>0</v>
      </c>
      <c r="Q4" s="199">
        <v>0</v>
      </c>
      <c r="R4" s="199">
        <v>0</v>
      </c>
      <c r="S4" s="199">
        <v>0</v>
      </c>
      <c r="T4" s="199">
        <v>0</v>
      </c>
      <c r="U4" s="199">
        <v>0</v>
      </c>
      <c r="V4" s="199">
        <v>0</v>
      </c>
      <c r="W4" s="199">
        <v>0</v>
      </c>
      <c r="X4" s="199">
        <v>0</v>
      </c>
      <c r="Y4" s="199">
        <v>0</v>
      </c>
      <c r="Z4" s="199">
        <v>0</v>
      </c>
      <c r="AA4" s="199">
        <v>0</v>
      </c>
      <c r="AB4" s="199">
        <v>0</v>
      </c>
      <c r="AC4" s="199">
        <v>2.08</v>
      </c>
      <c r="AD4" s="199">
        <v>0</v>
      </c>
      <c r="AE4" s="199">
        <v>0</v>
      </c>
      <c r="AF4" s="199">
        <v>0</v>
      </c>
      <c r="AG4" s="199">
        <v>0</v>
      </c>
      <c r="AH4" s="199">
        <v>0</v>
      </c>
      <c r="AI4" s="199">
        <v>23.63</v>
      </c>
      <c r="AJ4" s="199">
        <v>0</v>
      </c>
      <c r="AK4" s="199">
        <v>0</v>
      </c>
      <c r="AL4" s="199">
        <v>0</v>
      </c>
      <c r="AM4" s="199">
        <v>0</v>
      </c>
      <c r="AN4" s="199">
        <v>0</v>
      </c>
      <c r="AO4" s="199">
        <v>78.12</v>
      </c>
      <c r="AP4" s="199">
        <v>0</v>
      </c>
    </row>
    <row r="5" spans="1:42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0</v>
      </c>
      <c r="L5" s="199">
        <v>0</v>
      </c>
      <c r="M5" s="199">
        <v>0</v>
      </c>
      <c r="N5" s="199">
        <v>0</v>
      </c>
      <c r="O5" s="199">
        <v>0</v>
      </c>
      <c r="P5" s="199">
        <v>0</v>
      </c>
      <c r="Q5" s="199">
        <v>0</v>
      </c>
      <c r="R5" s="199">
        <v>0</v>
      </c>
      <c r="S5" s="199">
        <v>0</v>
      </c>
      <c r="T5" s="199">
        <v>0</v>
      </c>
      <c r="U5" s="199">
        <v>0</v>
      </c>
      <c r="V5" s="199">
        <v>0</v>
      </c>
      <c r="W5" s="199">
        <v>0</v>
      </c>
      <c r="X5" s="199">
        <v>0</v>
      </c>
      <c r="Y5" s="199">
        <v>0</v>
      </c>
      <c r="Z5" s="199">
        <v>0</v>
      </c>
      <c r="AA5" s="199">
        <v>0</v>
      </c>
      <c r="AB5" s="199">
        <v>0</v>
      </c>
      <c r="AC5" s="199">
        <v>2.08</v>
      </c>
      <c r="AD5" s="199">
        <v>0</v>
      </c>
      <c r="AE5" s="199">
        <v>0</v>
      </c>
      <c r="AF5" s="199">
        <v>0</v>
      </c>
      <c r="AG5" s="199">
        <v>0</v>
      </c>
      <c r="AH5" s="199">
        <v>0</v>
      </c>
      <c r="AI5" s="199">
        <v>23.63</v>
      </c>
      <c r="AJ5" s="199">
        <v>0</v>
      </c>
      <c r="AK5" s="199">
        <v>0</v>
      </c>
      <c r="AL5" s="199">
        <v>0</v>
      </c>
      <c r="AM5" s="199">
        <v>0</v>
      </c>
      <c r="AN5" s="199">
        <v>0</v>
      </c>
      <c r="AO5" s="199">
        <v>78.12</v>
      </c>
      <c r="AP5" s="199">
        <v>0</v>
      </c>
    </row>
    <row r="6" spans="1:42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0</v>
      </c>
      <c r="L6" s="199">
        <v>0</v>
      </c>
      <c r="M6" s="199">
        <v>0</v>
      </c>
      <c r="N6" s="199">
        <v>0</v>
      </c>
      <c r="O6" s="199">
        <v>0</v>
      </c>
      <c r="P6" s="199">
        <v>0</v>
      </c>
      <c r="Q6" s="199">
        <v>0</v>
      </c>
      <c r="R6" s="199">
        <v>0</v>
      </c>
      <c r="S6" s="199">
        <v>0</v>
      </c>
      <c r="T6" s="199">
        <v>0</v>
      </c>
      <c r="U6" s="199">
        <v>0</v>
      </c>
      <c r="V6" s="199">
        <v>0</v>
      </c>
      <c r="W6" s="199">
        <v>0</v>
      </c>
      <c r="X6" s="199">
        <v>0</v>
      </c>
      <c r="Y6" s="199">
        <v>0</v>
      </c>
      <c r="Z6" s="199">
        <v>0</v>
      </c>
      <c r="AA6" s="199">
        <v>0</v>
      </c>
      <c r="AB6" s="199">
        <v>0</v>
      </c>
      <c r="AC6" s="199">
        <v>2.08</v>
      </c>
      <c r="AD6" s="199">
        <v>0</v>
      </c>
      <c r="AE6" s="199">
        <v>0</v>
      </c>
      <c r="AF6" s="199">
        <v>0</v>
      </c>
      <c r="AG6" s="199">
        <v>0</v>
      </c>
      <c r="AH6" s="199">
        <v>0</v>
      </c>
      <c r="AI6" s="199">
        <v>23.63</v>
      </c>
      <c r="AJ6" s="199">
        <v>0</v>
      </c>
      <c r="AK6" s="199">
        <v>0</v>
      </c>
      <c r="AL6" s="199">
        <v>0</v>
      </c>
      <c r="AM6" s="199">
        <v>0</v>
      </c>
      <c r="AN6" s="199">
        <v>0</v>
      </c>
      <c r="AO6" s="199">
        <v>78.12</v>
      </c>
      <c r="AP6" s="199">
        <v>0</v>
      </c>
    </row>
    <row r="7" spans="1:42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0</v>
      </c>
      <c r="L7" s="199">
        <v>0</v>
      </c>
      <c r="M7" s="199">
        <v>0</v>
      </c>
      <c r="N7" s="199">
        <v>0</v>
      </c>
      <c r="O7" s="199">
        <v>0</v>
      </c>
      <c r="P7" s="199">
        <v>0</v>
      </c>
      <c r="Q7" s="199">
        <v>0</v>
      </c>
      <c r="R7" s="199">
        <v>0</v>
      </c>
      <c r="S7" s="199">
        <v>0</v>
      </c>
      <c r="T7" s="199">
        <v>0</v>
      </c>
      <c r="U7" s="199">
        <v>0</v>
      </c>
      <c r="V7" s="199">
        <v>0</v>
      </c>
      <c r="W7" s="199">
        <v>0</v>
      </c>
      <c r="X7" s="199">
        <v>0</v>
      </c>
      <c r="Y7" s="199">
        <v>0</v>
      </c>
      <c r="Z7" s="199">
        <v>0</v>
      </c>
      <c r="AA7" s="199">
        <v>0</v>
      </c>
      <c r="AB7" s="199">
        <v>0</v>
      </c>
      <c r="AC7" s="199">
        <v>2.08</v>
      </c>
      <c r="AD7" s="199">
        <v>0</v>
      </c>
      <c r="AE7" s="199">
        <v>0</v>
      </c>
      <c r="AF7" s="199">
        <v>0</v>
      </c>
      <c r="AG7" s="199">
        <v>0</v>
      </c>
      <c r="AH7" s="199">
        <v>0</v>
      </c>
      <c r="AI7" s="199">
        <v>23.63</v>
      </c>
      <c r="AJ7" s="199">
        <v>0</v>
      </c>
      <c r="AK7" s="199">
        <v>0</v>
      </c>
      <c r="AL7" s="199">
        <v>0</v>
      </c>
      <c r="AM7" s="199">
        <v>0</v>
      </c>
      <c r="AN7" s="199">
        <v>0</v>
      </c>
      <c r="AO7" s="199">
        <v>78.12</v>
      </c>
      <c r="AP7" s="199">
        <v>0</v>
      </c>
    </row>
    <row r="8" spans="1:42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0</v>
      </c>
      <c r="L8" s="199">
        <v>0</v>
      </c>
      <c r="M8" s="199">
        <v>0</v>
      </c>
      <c r="N8" s="199">
        <v>0</v>
      </c>
      <c r="O8" s="199">
        <v>0</v>
      </c>
      <c r="P8" s="199">
        <v>0</v>
      </c>
      <c r="Q8" s="199">
        <v>0</v>
      </c>
      <c r="R8" s="199">
        <v>0</v>
      </c>
      <c r="S8" s="199">
        <v>0</v>
      </c>
      <c r="T8" s="199">
        <v>0</v>
      </c>
      <c r="U8" s="199">
        <v>0</v>
      </c>
      <c r="V8" s="199">
        <v>0</v>
      </c>
      <c r="W8" s="199">
        <v>0</v>
      </c>
      <c r="X8" s="199">
        <v>0</v>
      </c>
      <c r="Y8" s="199">
        <v>0</v>
      </c>
      <c r="Z8" s="199">
        <v>0</v>
      </c>
      <c r="AA8" s="199">
        <v>0</v>
      </c>
      <c r="AB8" s="199">
        <v>0</v>
      </c>
      <c r="AC8" s="199">
        <v>2.08</v>
      </c>
      <c r="AD8" s="199">
        <v>0</v>
      </c>
      <c r="AE8" s="199">
        <v>0</v>
      </c>
      <c r="AF8" s="199">
        <v>0</v>
      </c>
      <c r="AG8" s="199">
        <v>0</v>
      </c>
      <c r="AH8" s="199">
        <v>0</v>
      </c>
      <c r="AI8" s="199">
        <v>23.63</v>
      </c>
      <c r="AJ8" s="199">
        <v>0</v>
      </c>
      <c r="AK8" s="199">
        <v>0</v>
      </c>
      <c r="AL8" s="199">
        <v>0</v>
      </c>
      <c r="AM8" s="199">
        <v>0</v>
      </c>
      <c r="AN8" s="199">
        <v>0</v>
      </c>
      <c r="AO8" s="199">
        <v>78.12</v>
      </c>
      <c r="AP8" s="199">
        <v>0</v>
      </c>
    </row>
    <row r="9" spans="1:42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0</v>
      </c>
      <c r="L9" s="199">
        <v>0</v>
      </c>
      <c r="M9" s="199">
        <v>0</v>
      </c>
      <c r="N9" s="199">
        <v>0</v>
      </c>
      <c r="O9" s="199">
        <v>0</v>
      </c>
      <c r="P9" s="199">
        <v>0</v>
      </c>
      <c r="Q9" s="199">
        <v>0</v>
      </c>
      <c r="R9" s="199">
        <v>0</v>
      </c>
      <c r="S9" s="199">
        <v>0</v>
      </c>
      <c r="T9" s="199">
        <v>0</v>
      </c>
      <c r="U9" s="199">
        <v>0</v>
      </c>
      <c r="V9" s="199">
        <v>0</v>
      </c>
      <c r="W9" s="199">
        <v>0</v>
      </c>
      <c r="X9" s="199">
        <v>0</v>
      </c>
      <c r="Y9" s="199">
        <v>0</v>
      </c>
      <c r="Z9" s="199">
        <v>0</v>
      </c>
      <c r="AA9" s="199">
        <v>0</v>
      </c>
      <c r="AB9" s="199">
        <v>0</v>
      </c>
      <c r="AC9" s="199">
        <v>2.08</v>
      </c>
      <c r="AD9" s="199">
        <v>0</v>
      </c>
      <c r="AE9" s="199">
        <v>0</v>
      </c>
      <c r="AF9" s="199">
        <v>0</v>
      </c>
      <c r="AG9" s="199">
        <v>0</v>
      </c>
      <c r="AH9" s="199">
        <v>0</v>
      </c>
      <c r="AI9" s="199">
        <v>23.63</v>
      </c>
      <c r="AJ9" s="199">
        <v>0</v>
      </c>
      <c r="AK9" s="199">
        <v>0</v>
      </c>
      <c r="AL9" s="199">
        <v>0</v>
      </c>
      <c r="AM9" s="199">
        <v>0</v>
      </c>
      <c r="AN9" s="199">
        <v>0</v>
      </c>
      <c r="AO9" s="199">
        <v>78.12</v>
      </c>
      <c r="AP9" s="199">
        <v>0</v>
      </c>
    </row>
    <row r="10" spans="1:42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0</v>
      </c>
      <c r="L10" s="199">
        <v>0</v>
      </c>
      <c r="M10" s="199">
        <v>0</v>
      </c>
      <c r="N10" s="199">
        <v>0</v>
      </c>
      <c r="O10" s="199">
        <v>0</v>
      </c>
      <c r="P10" s="199">
        <v>0</v>
      </c>
      <c r="Q10" s="199">
        <v>0</v>
      </c>
      <c r="R10" s="199">
        <v>0</v>
      </c>
      <c r="S10" s="199">
        <v>0</v>
      </c>
      <c r="T10" s="199">
        <v>0</v>
      </c>
      <c r="U10" s="199">
        <v>0</v>
      </c>
      <c r="V10" s="199">
        <v>0</v>
      </c>
      <c r="W10" s="199">
        <v>0</v>
      </c>
      <c r="X10" s="199">
        <v>0</v>
      </c>
      <c r="Y10" s="199">
        <v>0</v>
      </c>
      <c r="Z10" s="199">
        <v>0</v>
      </c>
      <c r="AA10" s="199">
        <v>0</v>
      </c>
      <c r="AB10" s="199">
        <v>0</v>
      </c>
      <c r="AC10" s="199">
        <v>2.08</v>
      </c>
      <c r="AD10" s="199">
        <v>0</v>
      </c>
      <c r="AE10" s="199">
        <v>0</v>
      </c>
      <c r="AF10" s="199">
        <v>0</v>
      </c>
      <c r="AG10" s="199">
        <v>0</v>
      </c>
      <c r="AH10" s="199">
        <v>0</v>
      </c>
      <c r="AI10" s="199">
        <v>23.63</v>
      </c>
      <c r="AJ10" s="199">
        <v>0</v>
      </c>
      <c r="AK10" s="199">
        <v>0</v>
      </c>
      <c r="AL10" s="199">
        <v>0</v>
      </c>
      <c r="AM10" s="199">
        <v>0</v>
      </c>
      <c r="AN10" s="199">
        <v>0</v>
      </c>
      <c r="AO10" s="199">
        <v>78.12</v>
      </c>
      <c r="AP10" s="199">
        <v>0</v>
      </c>
    </row>
    <row r="11" spans="1:42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0</v>
      </c>
      <c r="L11" s="199">
        <v>0</v>
      </c>
      <c r="M11" s="199">
        <v>0</v>
      </c>
      <c r="N11" s="199">
        <v>0</v>
      </c>
      <c r="O11" s="199">
        <v>0</v>
      </c>
      <c r="P11" s="199">
        <v>0</v>
      </c>
      <c r="Q11" s="199">
        <v>0</v>
      </c>
      <c r="R11" s="199">
        <v>0</v>
      </c>
      <c r="S11" s="199">
        <v>0</v>
      </c>
      <c r="T11" s="199">
        <v>0</v>
      </c>
      <c r="U11" s="199">
        <v>0</v>
      </c>
      <c r="V11" s="199">
        <v>0</v>
      </c>
      <c r="W11" s="199">
        <v>0</v>
      </c>
      <c r="X11" s="199">
        <v>0</v>
      </c>
      <c r="Y11" s="199">
        <v>0</v>
      </c>
      <c r="Z11" s="199">
        <v>0</v>
      </c>
      <c r="AA11" s="199">
        <v>0</v>
      </c>
      <c r="AB11" s="199">
        <v>0</v>
      </c>
      <c r="AC11" s="199">
        <v>2.08</v>
      </c>
      <c r="AD11" s="199">
        <v>0</v>
      </c>
      <c r="AE11" s="199">
        <v>0</v>
      </c>
      <c r="AF11" s="199">
        <v>0</v>
      </c>
      <c r="AG11" s="199">
        <v>0</v>
      </c>
      <c r="AH11" s="199">
        <v>0</v>
      </c>
      <c r="AI11" s="199">
        <v>23.63</v>
      </c>
      <c r="AJ11" s="199">
        <v>0</v>
      </c>
      <c r="AK11" s="199">
        <v>0</v>
      </c>
      <c r="AL11" s="199">
        <v>0</v>
      </c>
      <c r="AM11" s="199">
        <v>0</v>
      </c>
      <c r="AN11" s="199">
        <v>0</v>
      </c>
      <c r="AO11" s="199">
        <v>78.12</v>
      </c>
      <c r="AP11" s="199">
        <v>0</v>
      </c>
    </row>
    <row r="12" spans="1:42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0</v>
      </c>
      <c r="L12" s="199">
        <v>0</v>
      </c>
      <c r="M12" s="199">
        <v>0</v>
      </c>
      <c r="N12" s="199">
        <v>0</v>
      </c>
      <c r="O12" s="199">
        <v>0</v>
      </c>
      <c r="P12" s="199">
        <v>0</v>
      </c>
      <c r="Q12" s="199">
        <v>0</v>
      </c>
      <c r="R12" s="199">
        <v>0</v>
      </c>
      <c r="S12" s="199">
        <v>0</v>
      </c>
      <c r="T12" s="199">
        <v>0</v>
      </c>
      <c r="U12" s="199">
        <v>0</v>
      </c>
      <c r="V12" s="199">
        <v>0</v>
      </c>
      <c r="W12" s="199">
        <v>0</v>
      </c>
      <c r="X12" s="199">
        <v>0</v>
      </c>
      <c r="Y12" s="199">
        <v>0</v>
      </c>
      <c r="Z12" s="199">
        <v>0</v>
      </c>
      <c r="AA12" s="199">
        <v>0</v>
      </c>
      <c r="AB12" s="199">
        <v>0</v>
      </c>
      <c r="AC12" s="199">
        <v>2.08</v>
      </c>
      <c r="AD12" s="199">
        <v>0</v>
      </c>
      <c r="AE12" s="199">
        <v>0</v>
      </c>
      <c r="AF12" s="199">
        <v>0</v>
      </c>
      <c r="AG12" s="199">
        <v>0</v>
      </c>
      <c r="AH12" s="199">
        <v>0</v>
      </c>
      <c r="AI12" s="199">
        <v>23.63</v>
      </c>
      <c r="AJ12" s="199">
        <v>0</v>
      </c>
      <c r="AK12" s="199">
        <v>0</v>
      </c>
      <c r="AL12" s="199">
        <v>0</v>
      </c>
      <c r="AM12" s="199">
        <v>0</v>
      </c>
      <c r="AN12" s="199">
        <v>0</v>
      </c>
      <c r="AO12" s="199">
        <v>78.12</v>
      </c>
      <c r="AP12" s="199">
        <v>0</v>
      </c>
    </row>
    <row r="13" spans="1:42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0</v>
      </c>
      <c r="L13" s="199">
        <v>0</v>
      </c>
      <c r="M13" s="199">
        <v>0</v>
      </c>
      <c r="N13" s="199">
        <v>0</v>
      </c>
      <c r="O13" s="199">
        <v>0</v>
      </c>
      <c r="P13" s="199">
        <v>0</v>
      </c>
      <c r="Q13" s="199">
        <v>0</v>
      </c>
      <c r="R13" s="199">
        <v>0</v>
      </c>
      <c r="S13" s="199">
        <v>0</v>
      </c>
      <c r="T13" s="199">
        <v>0</v>
      </c>
      <c r="U13" s="199">
        <v>0</v>
      </c>
      <c r="V13" s="199">
        <v>0</v>
      </c>
      <c r="W13" s="199">
        <v>0</v>
      </c>
      <c r="X13" s="199">
        <v>0</v>
      </c>
      <c r="Y13" s="199">
        <v>0</v>
      </c>
      <c r="Z13" s="199">
        <v>0</v>
      </c>
      <c r="AA13" s="199">
        <v>0</v>
      </c>
      <c r="AB13" s="199">
        <v>0</v>
      </c>
      <c r="AC13" s="199">
        <v>2.08</v>
      </c>
      <c r="AD13" s="199">
        <v>0</v>
      </c>
      <c r="AE13" s="199">
        <v>0</v>
      </c>
      <c r="AF13" s="199">
        <v>0</v>
      </c>
      <c r="AG13" s="199">
        <v>0</v>
      </c>
      <c r="AH13" s="199">
        <v>0</v>
      </c>
      <c r="AI13" s="199">
        <v>23.63</v>
      </c>
      <c r="AJ13" s="199">
        <v>0</v>
      </c>
      <c r="AK13" s="199">
        <v>0</v>
      </c>
      <c r="AL13" s="199">
        <v>0</v>
      </c>
      <c r="AM13" s="199">
        <v>0</v>
      </c>
      <c r="AN13" s="199">
        <v>0</v>
      </c>
      <c r="AO13" s="199">
        <v>78.12</v>
      </c>
      <c r="AP13" s="199">
        <v>0</v>
      </c>
    </row>
    <row r="14" spans="1:42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0</v>
      </c>
      <c r="L14" s="199">
        <v>0</v>
      </c>
      <c r="M14" s="199">
        <v>0</v>
      </c>
      <c r="N14" s="199">
        <v>0</v>
      </c>
      <c r="O14" s="199">
        <v>0</v>
      </c>
      <c r="P14" s="199">
        <v>0</v>
      </c>
      <c r="Q14" s="199">
        <v>0</v>
      </c>
      <c r="R14" s="199">
        <v>0</v>
      </c>
      <c r="S14" s="199">
        <v>0</v>
      </c>
      <c r="T14" s="199">
        <v>0</v>
      </c>
      <c r="U14" s="199">
        <v>0</v>
      </c>
      <c r="V14" s="199">
        <v>0</v>
      </c>
      <c r="W14" s="199">
        <v>0</v>
      </c>
      <c r="X14" s="199">
        <v>0</v>
      </c>
      <c r="Y14" s="199">
        <v>0</v>
      </c>
      <c r="Z14" s="199">
        <v>0</v>
      </c>
      <c r="AA14" s="199">
        <v>0</v>
      </c>
      <c r="AB14" s="199">
        <v>0</v>
      </c>
      <c r="AC14" s="199">
        <v>2.08</v>
      </c>
      <c r="AD14" s="199">
        <v>0</v>
      </c>
      <c r="AE14" s="199">
        <v>0</v>
      </c>
      <c r="AF14" s="199">
        <v>0</v>
      </c>
      <c r="AG14" s="199">
        <v>0</v>
      </c>
      <c r="AH14" s="199">
        <v>0</v>
      </c>
      <c r="AI14" s="199">
        <v>23.63</v>
      </c>
      <c r="AJ14" s="199">
        <v>0</v>
      </c>
      <c r="AK14" s="199">
        <v>0</v>
      </c>
      <c r="AL14" s="199">
        <v>0</v>
      </c>
      <c r="AM14" s="199">
        <v>0</v>
      </c>
      <c r="AN14" s="199">
        <v>0</v>
      </c>
      <c r="AO14" s="199">
        <v>78.12</v>
      </c>
      <c r="AP14" s="199">
        <v>0</v>
      </c>
    </row>
    <row r="15" spans="1:42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0</v>
      </c>
      <c r="L15" s="199">
        <v>0</v>
      </c>
      <c r="M15" s="199">
        <v>0</v>
      </c>
      <c r="N15" s="199">
        <v>0</v>
      </c>
      <c r="O15" s="199">
        <v>0</v>
      </c>
      <c r="P15" s="199">
        <v>0</v>
      </c>
      <c r="Q15" s="199">
        <v>0</v>
      </c>
      <c r="R15" s="199">
        <v>0</v>
      </c>
      <c r="S15" s="199">
        <v>0</v>
      </c>
      <c r="T15" s="199">
        <v>0</v>
      </c>
      <c r="U15" s="199">
        <v>0</v>
      </c>
      <c r="V15" s="199">
        <v>0</v>
      </c>
      <c r="W15" s="199">
        <v>0</v>
      </c>
      <c r="X15" s="199">
        <v>0</v>
      </c>
      <c r="Y15" s="199">
        <v>0</v>
      </c>
      <c r="Z15" s="199">
        <v>0</v>
      </c>
      <c r="AA15" s="199">
        <v>0</v>
      </c>
      <c r="AB15" s="199">
        <v>0</v>
      </c>
      <c r="AC15" s="199">
        <v>2.08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23.63</v>
      </c>
      <c r="AJ15" s="199">
        <v>0</v>
      </c>
      <c r="AK15" s="199">
        <v>0</v>
      </c>
      <c r="AL15" s="199">
        <v>0</v>
      </c>
      <c r="AM15" s="199">
        <v>0</v>
      </c>
      <c r="AN15" s="199">
        <v>0</v>
      </c>
      <c r="AO15" s="199">
        <v>78.12</v>
      </c>
      <c r="AP15" s="199">
        <v>0</v>
      </c>
    </row>
    <row r="16" spans="1:42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0</v>
      </c>
      <c r="L16" s="199">
        <v>0</v>
      </c>
      <c r="M16" s="199">
        <v>0</v>
      </c>
      <c r="N16" s="199">
        <v>0</v>
      </c>
      <c r="O16" s="199">
        <v>0</v>
      </c>
      <c r="P16" s="199">
        <v>0</v>
      </c>
      <c r="Q16" s="199">
        <v>0</v>
      </c>
      <c r="R16" s="199">
        <v>0</v>
      </c>
      <c r="S16" s="199">
        <v>0</v>
      </c>
      <c r="T16" s="199">
        <v>0</v>
      </c>
      <c r="U16" s="199">
        <v>0</v>
      </c>
      <c r="V16" s="199">
        <v>0</v>
      </c>
      <c r="W16" s="199">
        <v>0</v>
      </c>
      <c r="X16" s="199">
        <v>0</v>
      </c>
      <c r="Y16" s="199">
        <v>0</v>
      </c>
      <c r="Z16" s="199">
        <v>0</v>
      </c>
      <c r="AA16" s="199">
        <v>0</v>
      </c>
      <c r="AB16" s="199">
        <v>0</v>
      </c>
      <c r="AC16" s="199">
        <v>2.08</v>
      </c>
      <c r="AD16" s="199">
        <v>0</v>
      </c>
      <c r="AE16" s="199">
        <v>0</v>
      </c>
      <c r="AF16" s="199">
        <v>0</v>
      </c>
      <c r="AG16" s="199">
        <v>0</v>
      </c>
      <c r="AH16" s="199">
        <v>0</v>
      </c>
      <c r="AI16" s="199">
        <v>23.63</v>
      </c>
      <c r="AJ16" s="199">
        <v>0</v>
      </c>
      <c r="AK16" s="199">
        <v>0</v>
      </c>
      <c r="AL16" s="199">
        <v>0</v>
      </c>
      <c r="AM16" s="199">
        <v>0</v>
      </c>
      <c r="AN16" s="199">
        <v>0</v>
      </c>
      <c r="AO16" s="199">
        <v>78.12</v>
      </c>
      <c r="AP16" s="199">
        <v>0</v>
      </c>
    </row>
    <row r="17" spans="1:42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0</v>
      </c>
      <c r="L17" s="199">
        <v>0</v>
      </c>
      <c r="M17" s="199">
        <v>0</v>
      </c>
      <c r="N17" s="199">
        <v>0</v>
      </c>
      <c r="O17" s="199">
        <v>0</v>
      </c>
      <c r="P17" s="199">
        <v>0</v>
      </c>
      <c r="Q17" s="199">
        <v>0</v>
      </c>
      <c r="R17" s="199">
        <v>0</v>
      </c>
      <c r="S17" s="199">
        <v>0</v>
      </c>
      <c r="T17" s="199">
        <v>0</v>
      </c>
      <c r="U17" s="199">
        <v>0</v>
      </c>
      <c r="V17" s="199">
        <v>0</v>
      </c>
      <c r="W17" s="199">
        <v>0</v>
      </c>
      <c r="X17" s="199">
        <v>0</v>
      </c>
      <c r="Y17" s="199">
        <v>0</v>
      </c>
      <c r="Z17" s="199">
        <v>0</v>
      </c>
      <c r="AA17" s="199">
        <v>0</v>
      </c>
      <c r="AB17" s="199">
        <v>0</v>
      </c>
      <c r="AC17" s="199">
        <v>2.08</v>
      </c>
      <c r="AD17" s="199">
        <v>0</v>
      </c>
      <c r="AE17" s="199">
        <v>0</v>
      </c>
      <c r="AF17" s="199">
        <v>0</v>
      </c>
      <c r="AG17" s="199">
        <v>0</v>
      </c>
      <c r="AH17" s="199">
        <v>0</v>
      </c>
      <c r="AI17" s="199">
        <v>23.63</v>
      </c>
      <c r="AJ17" s="199">
        <v>0</v>
      </c>
      <c r="AK17" s="199">
        <v>0</v>
      </c>
      <c r="AL17" s="199">
        <v>0</v>
      </c>
      <c r="AM17" s="199">
        <v>0</v>
      </c>
      <c r="AN17" s="199">
        <v>0</v>
      </c>
      <c r="AO17" s="199">
        <v>78.12</v>
      </c>
      <c r="AP17" s="199">
        <v>0</v>
      </c>
    </row>
    <row r="18" spans="1:42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0</v>
      </c>
      <c r="L18" s="199">
        <v>0</v>
      </c>
      <c r="M18" s="199">
        <v>0</v>
      </c>
      <c r="N18" s="199">
        <v>0</v>
      </c>
      <c r="O18" s="199">
        <v>0</v>
      </c>
      <c r="P18" s="199">
        <v>0</v>
      </c>
      <c r="Q18" s="199">
        <v>0</v>
      </c>
      <c r="R18" s="199">
        <v>0</v>
      </c>
      <c r="S18" s="199">
        <v>0</v>
      </c>
      <c r="T18" s="199">
        <v>0</v>
      </c>
      <c r="U18" s="199">
        <v>0</v>
      </c>
      <c r="V18" s="199">
        <v>0</v>
      </c>
      <c r="W18" s="199">
        <v>0</v>
      </c>
      <c r="X18" s="199">
        <v>0</v>
      </c>
      <c r="Y18" s="199">
        <v>0</v>
      </c>
      <c r="Z18" s="199">
        <v>0</v>
      </c>
      <c r="AA18" s="199">
        <v>0</v>
      </c>
      <c r="AB18" s="199">
        <v>0</v>
      </c>
      <c r="AC18" s="199">
        <v>2.08</v>
      </c>
      <c r="AD18" s="199">
        <v>0</v>
      </c>
      <c r="AE18" s="199">
        <v>0</v>
      </c>
      <c r="AF18" s="199">
        <v>0</v>
      </c>
      <c r="AG18" s="199">
        <v>0</v>
      </c>
      <c r="AH18" s="199">
        <v>0</v>
      </c>
      <c r="AI18" s="199">
        <v>23.63</v>
      </c>
      <c r="AJ18" s="199">
        <v>0</v>
      </c>
      <c r="AK18" s="199">
        <v>0</v>
      </c>
      <c r="AL18" s="199">
        <v>0</v>
      </c>
      <c r="AM18" s="199">
        <v>0</v>
      </c>
      <c r="AN18" s="199">
        <v>0</v>
      </c>
      <c r="AO18" s="199">
        <v>78.12</v>
      </c>
      <c r="AP18" s="199">
        <v>0</v>
      </c>
    </row>
    <row r="19" spans="1:42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0</v>
      </c>
      <c r="L19" s="199">
        <v>0</v>
      </c>
      <c r="M19" s="199">
        <v>0</v>
      </c>
      <c r="N19" s="199">
        <v>0</v>
      </c>
      <c r="O19" s="199">
        <v>0</v>
      </c>
      <c r="P19" s="199">
        <v>0</v>
      </c>
      <c r="Q19" s="199">
        <v>0</v>
      </c>
      <c r="R19" s="199">
        <v>0</v>
      </c>
      <c r="S19" s="199">
        <v>0</v>
      </c>
      <c r="T19" s="199">
        <v>0</v>
      </c>
      <c r="U19" s="199">
        <v>0</v>
      </c>
      <c r="V19" s="199">
        <v>0</v>
      </c>
      <c r="W19" s="199">
        <v>0</v>
      </c>
      <c r="X19" s="199">
        <v>0</v>
      </c>
      <c r="Y19" s="199">
        <v>0</v>
      </c>
      <c r="Z19" s="199">
        <v>0</v>
      </c>
      <c r="AA19" s="199">
        <v>0</v>
      </c>
      <c r="AB19" s="199">
        <v>0</v>
      </c>
      <c r="AC19" s="199">
        <v>2.08</v>
      </c>
      <c r="AD19" s="199">
        <v>0</v>
      </c>
      <c r="AE19" s="199">
        <v>0</v>
      </c>
      <c r="AF19" s="199">
        <v>0</v>
      </c>
      <c r="AG19" s="199">
        <v>0</v>
      </c>
      <c r="AH19" s="199">
        <v>0</v>
      </c>
      <c r="AI19" s="199">
        <v>23.63</v>
      </c>
      <c r="AJ19" s="199">
        <v>0</v>
      </c>
      <c r="AK19" s="199">
        <v>0</v>
      </c>
      <c r="AL19" s="199">
        <v>0</v>
      </c>
      <c r="AM19" s="199">
        <v>0</v>
      </c>
      <c r="AN19" s="199">
        <v>0</v>
      </c>
      <c r="AO19" s="199">
        <v>78.12</v>
      </c>
      <c r="AP19" s="199">
        <v>0</v>
      </c>
    </row>
    <row r="20" spans="1:42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0</v>
      </c>
      <c r="L20" s="199">
        <v>0</v>
      </c>
      <c r="M20" s="199">
        <v>0</v>
      </c>
      <c r="N20" s="199">
        <v>0</v>
      </c>
      <c r="O20" s="199">
        <v>0</v>
      </c>
      <c r="P20" s="199">
        <v>0</v>
      </c>
      <c r="Q20" s="199">
        <v>0</v>
      </c>
      <c r="R20" s="199">
        <v>0</v>
      </c>
      <c r="S20" s="199">
        <v>0</v>
      </c>
      <c r="T20" s="199">
        <v>0</v>
      </c>
      <c r="U20" s="199">
        <v>0</v>
      </c>
      <c r="V20" s="199">
        <v>0</v>
      </c>
      <c r="W20" s="199">
        <v>0</v>
      </c>
      <c r="X20" s="199">
        <v>0</v>
      </c>
      <c r="Y20" s="199">
        <v>0</v>
      </c>
      <c r="Z20" s="199">
        <v>0</v>
      </c>
      <c r="AA20" s="199">
        <v>0</v>
      </c>
      <c r="AB20" s="199">
        <v>0</v>
      </c>
      <c r="AC20" s="199">
        <v>2.08</v>
      </c>
      <c r="AD20" s="199">
        <v>0</v>
      </c>
      <c r="AE20" s="199">
        <v>0</v>
      </c>
      <c r="AF20" s="199">
        <v>0</v>
      </c>
      <c r="AG20" s="199">
        <v>0</v>
      </c>
      <c r="AH20" s="199">
        <v>0</v>
      </c>
      <c r="AI20" s="199">
        <v>23.63</v>
      </c>
      <c r="AJ20" s="199">
        <v>0</v>
      </c>
      <c r="AK20" s="199">
        <v>0</v>
      </c>
      <c r="AL20" s="199">
        <v>0</v>
      </c>
      <c r="AM20" s="199">
        <v>0</v>
      </c>
      <c r="AN20" s="199">
        <v>0</v>
      </c>
      <c r="AO20" s="199">
        <v>78.12</v>
      </c>
      <c r="AP20" s="199">
        <v>0</v>
      </c>
    </row>
    <row r="21" spans="1:42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0</v>
      </c>
      <c r="L21" s="199">
        <v>0</v>
      </c>
      <c r="M21" s="199">
        <v>0</v>
      </c>
      <c r="N21" s="199">
        <v>0</v>
      </c>
      <c r="O21" s="199">
        <v>0</v>
      </c>
      <c r="P21" s="199">
        <v>0</v>
      </c>
      <c r="Q21" s="199">
        <v>0</v>
      </c>
      <c r="R21" s="199">
        <v>0</v>
      </c>
      <c r="S21" s="199">
        <v>0</v>
      </c>
      <c r="T21" s="199">
        <v>0</v>
      </c>
      <c r="U21" s="199">
        <v>0</v>
      </c>
      <c r="V21" s="199">
        <v>0</v>
      </c>
      <c r="W21" s="199">
        <v>0</v>
      </c>
      <c r="X21" s="199">
        <v>0</v>
      </c>
      <c r="Y21" s="199">
        <v>0</v>
      </c>
      <c r="Z21" s="199">
        <v>0</v>
      </c>
      <c r="AA21" s="199">
        <v>0</v>
      </c>
      <c r="AB21" s="199">
        <v>0</v>
      </c>
      <c r="AC21" s="199">
        <v>2.08</v>
      </c>
      <c r="AD21" s="199">
        <v>0</v>
      </c>
      <c r="AE21" s="199">
        <v>0</v>
      </c>
      <c r="AF21" s="199">
        <v>0</v>
      </c>
      <c r="AG21" s="199">
        <v>0</v>
      </c>
      <c r="AH21" s="199">
        <v>0</v>
      </c>
      <c r="AI21" s="199">
        <v>23.63</v>
      </c>
      <c r="AJ21" s="199">
        <v>0</v>
      </c>
      <c r="AK21" s="199">
        <v>0</v>
      </c>
      <c r="AL21" s="199">
        <v>0</v>
      </c>
      <c r="AM21" s="199">
        <v>0</v>
      </c>
      <c r="AN21" s="199">
        <v>0</v>
      </c>
      <c r="AO21" s="199">
        <v>78.12</v>
      </c>
      <c r="AP21" s="199">
        <v>0</v>
      </c>
    </row>
    <row r="22" spans="1:42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0</v>
      </c>
      <c r="L22" s="199">
        <v>0</v>
      </c>
      <c r="M22" s="199">
        <v>0</v>
      </c>
      <c r="N22" s="199">
        <v>0</v>
      </c>
      <c r="O22" s="199">
        <v>0</v>
      </c>
      <c r="P22" s="199">
        <v>0</v>
      </c>
      <c r="Q22" s="199">
        <v>0</v>
      </c>
      <c r="R22" s="199">
        <v>0</v>
      </c>
      <c r="S22" s="199">
        <v>0</v>
      </c>
      <c r="T22" s="199">
        <v>0</v>
      </c>
      <c r="U22" s="199">
        <v>0</v>
      </c>
      <c r="V22" s="199">
        <v>0</v>
      </c>
      <c r="W22" s="199">
        <v>0</v>
      </c>
      <c r="X22" s="199">
        <v>0</v>
      </c>
      <c r="Y22" s="199">
        <v>0</v>
      </c>
      <c r="Z22" s="199">
        <v>0</v>
      </c>
      <c r="AA22" s="199">
        <v>0</v>
      </c>
      <c r="AB22" s="199">
        <v>0</v>
      </c>
      <c r="AC22" s="199">
        <v>2.08</v>
      </c>
      <c r="AD22" s="199">
        <v>0</v>
      </c>
      <c r="AE22" s="199">
        <v>0</v>
      </c>
      <c r="AF22" s="199">
        <v>0</v>
      </c>
      <c r="AG22" s="199">
        <v>0</v>
      </c>
      <c r="AH22" s="199">
        <v>0</v>
      </c>
      <c r="AI22" s="199">
        <v>23.63</v>
      </c>
      <c r="AJ22" s="199">
        <v>0</v>
      </c>
      <c r="AK22" s="199">
        <v>0</v>
      </c>
      <c r="AL22" s="199">
        <v>0</v>
      </c>
      <c r="AM22" s="199">
        <v>0</v>
      </c>
      <c r="AN22" s="199">
        <v>0</v>
      </c>
      <c r="AO22" s="199">
        <v>78.12</v>
      </c>
      <c r="AP22" s="199">
        <v>0</v>
      </c>
    </row>
    <row r="23" spans="1:42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0</v>
      </c>
      <c r="L23" s="199">
        <v>0</v>
      </c>
      <c r="M23" s="199">
        <v>0</v>
      </c>
      <c r="N23" s="199">
        <v>0</v>
      </c>
      <c r="O23" s="199">
        <v>0</v>
      </c>
      <c r="P23" s="199">
        <v>0</v>
      </c>
      <c r="Q23" s="199">
        <v>0</v>
      </c>
      <c r="R23" s="199">
        <v>0</v>
      </c>
      <c r="S23" s="199">
        <v>0</v>
      </c>
      <c r="T23" s="199">
        <v>0</v>
      </c>
      <c r="U23" s="199">
        <v>0</v>
      </c>
      <c r="V23" s="199">
        <v>0</v>
      </c>
      <c r="W23" s="199">
        <v>0</v>
      </c>
      <c r="X23" s="199">
        <v>0</v>
      </c>
      <c r="Y23" s="199">
        <v>0</v>
      </c>
      <c r="Z23" s="199">
        <v>0</v>
      </c>
      <c r="AA23" s="199">
        <v>0</v>
      </c>
      <c r="AB23" s="199">
        <v>0</v>
      </c>
      <c r="AC23" s="199">
        <v>2.08</v>
      </c>
      <c r="AD23" s="199">
        <v>0</v>
      </c>
      <c r="AE23" s="199">
        <v>0</v>
      </c>
      <c r="AF23" s="199">
        <v>0</v>
      </c>
      <c r="AG23" s="199">
        <v>0</v>
      </c>
      <c r="AH23" s="199">
        <v>0</v>
      </c>
      <c r="AI23" s="199">
        <v>23.63</v>
      </c>
      <c r="AJ23" s="199">
        <v>0</v>
      </c>
      <c r="AK23" s="199">
        <v>0</v>
      </c>
      <c r="AL23" s="199">
        <v>0</v>
      </c>
      <c r="AM23" s="199">
        <v>0</v>
      </c>
      <c r="AN23" s="199">
        <v>0</v>
      </c>
      <c r="AO23" s="199">
        <v>78.12</v>
      </c>
      <c r="AP23" s="199">
        <v>0</v>
      </c>
    </row>
    <row r="24" spans="1:42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0</v>
      </c>
      <c r="L24" s="199">
        <v>0</v>
      </c>
      <c r="M24" s="199">
        <v>0</v>
      </c>
      <c r="N24" s="199">
        <v>0</v>
      </c>
      <c r="O24" s="199">
        <v>0</v>
      </c>
      <c r="P24" s="199">
        <v>0</v>
      </c>
      <c r="Q24" s="199">
        <v>0</v>
      </c>
      <c r="R24" s="199">
        <v>0</v>
      </c>
      <c r="S24" s="199">
        <v>0</v>
      </c>
      <c r="T24" s="199">
        <v>0</v>
      </c>
      <c r="U24" s="199">
        <v>0</v>
      </c>
      <c r="V24" s="199">
        <v>0</v>
      </c>
      <c r="W24" s="199">
        <v>0</v>
      </c>
      <c r="X24" s="199">
        <v>0</v>
      </c>
      <c r="Y24" s="199">
        <v>0</v>
      </c>
      <c r="Z24" s="199">
        <v>0</v>
      </c>
      <c r="AA24" s="199">
        <v>0</v>
      </c>
      <c r="AB24" s="199">
        <v>0</v>
      </c>
      <c r="AC24" s="199">
        <v>2.08</v>
      </c>
      <c r="AD24" s="199">
        <v>0</v>
      </c>
      <c r="AE24" s="199">
        <v>0</v>
      </c>
      <c r="AF24" s="199">
        <v>0</v>
      </c>
      <c r="AG24" s="199">
        <v>0</v>
      </c>
      <c r="AH24" s="199">
        <v>0</v>
      </c>
      <c r="AI24" s="199">
        <v>23.63</v>
      </c>
      <c r="AJ24" s="199">
        <v>0</v>
      </c>
      <c r="AK24" s="199">
        <v>0</v>
      </c>
      <c r="AL24" s="199">
        <v>0</v>
      </c>
      <c r="AM24" s="199">
        <v>0</v>
      </c>
      <c r="AN24" s="199">
        <v>0</v>
      </c>
      <c r="AO24" s="199">
        <v>78.12</v>
      </c>
      <c r="AP24" s="199">
        <v>0</v>
      </c>
    </row>
    <row r="25" spans="1:42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0</v>
      </c>
      <c r="L25" s="199">
        <v>0</v>
      </c>
      <c r="M25" s="199">
        <v>0</v>
      </c>
      <c r="N25" s="199">
        <v>0</v>
      </c>
      <c r="O25" s="199">
        <v>0</v>
      </c>
      <c r="P25" s="199">
        <v>0</v>
      </c>
      <c r="Q25" s="199">
        <v>0</v>
      </c>
      <c r="R25" s="199">
        <v>0</v>
      </c>
      <c r="S25" s="199">
        <v>0</v>
      </c>
      <c r="T25" s="199">
        <v>0</v>
      </c>
      <c r="U25" s="199">
        <v>0</v>
      </c>
      <c r="V25" s="199">
        <v>0</v>
      </c>
      <c r="W25" s="199">
        <v>0</v>
      </c>
      <c r="X25" s="199">
        <v>0</v>
      </c>
      <c r="Y25" s="199">
        <v>0</v>
      </c>
      <c r="Z25" s="199">
        <v>0</v>
      </c>
      <c r="AA25" s="199">
        <v>0</v>
      </c>
      <c r="AB25" s="199">
        <v>0</v>
      </c>
      <c r="AC25" s="199">
        <v>2.08</v>
      </c>
      <c r="AD25" s="199">
        <v>0</v>
      </c>
      <c r="AE25" s="199">
        <v>0</v>
      </c>
      <c r="AF25" s="199">
        <v>0</v>
      </c>
      <c r="AG25" s="199">
        <v>0</v>
      </c>
      <c r="AH25" s="199">
        <v>0</v>
      </c>
      <c r="AI25" s="199">
        <v>23.63</v>
      </c>
      <c r="AJ25" s="199">
        <v>0</v>
      </c>
      <c r="AK25" s="199">
        <v>0</v>
      </c>
      <c r="AL25" s="199">
        <v>0</v>
      </c>
      <c r="AM25" s="199">
        <v>0</v>
      </c>
      <c r="AN25" s="199">
        <v>0</v>
      </c>
      <c r="AO25" s="199">
        <v>78.12</v>
      </c>
      <c r="AP25" s="199">
        <v>0</v>
      </c>
    </row>
    <row r="26" spans="1:42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0</v>
      </c>
      <c r="L26" s="199">
        <v>0</v>
      </c>
      <c r="M26" s="199">
        <v>0</v>
      </c>
      <c r="N26" s="199">
        <v>0</v>
      </c>
      <c r="O26" s="199">
        <v>0</v>
      </c>
      <c r="P26" s="199">
        <v>0</v>
      </c>
      <c r="Q26" s="199">
        <v>0</v>
      </c>
      <c r="R26" s="199">
        <v>0</v>
      </c>
      <c r="S26" s="199">
        <v>0</v>
      </c>
      <c r="T26" s="199">
        <v>0</v>
      </c>
      <c r="U26" s="199">
        <v>0</v>
      </c>
      <c r="V26" s="199">
        <v>0</v>
      </c>
      <c r="W26" s="199">
        <v>0</v>
      </c>
      <c r="X26" s="199">
        <v>0</v>
      </c>
      <c r="Y26" s="199">
        <v>0</v>
      </c>
      <c r="Z26" s="199">
        <v>0</v>
      </c>
      <c r="AA26" s="199">
        <v>0</v>
      </c>
      <c r="AB26" s="199">
        <v>0</v>
      </c>
      <c r="AC26" s="199">
        <v>2.08</v>
      </c>
      <c r="AD26" s="199">
        <v>0</v>
      </c>
      <c r="AE26" s="199">
        <v>0</v>
      </c>
      <c r="AF26" s="199">
        <v>0</v>
      </c>
      <c r="AG26" s="199">
        <v>0</v>
      </c>
      <c r="AH26" s="199">
        <v>0</v>
      </c>
      <c r="AI26" s="199">
        <v>23.63</v>
      </c>
      <c r="AJ26" s="199">
        <v>0</v>
      </c>
      <c r="AK26" s="199">
        <v>0</v>
      </c>
      <c r="AL26" s="199">
        <v>0</v>
      </c>
      <c r="AM26" s="199">
        <v>0</v>
      </c>
      <c r="AN26" s="199">
        <v>0</v>
      </c>
      <c r="AO26" s="199">
        <v>78.12</v>
      </c>
      <c r="AP26" s="199">
        <v>0</v>
      </c>
    </row>
    <row r="27" spans="1:42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0</v>
      </c>
      <c r="L27" s="199">
        <v>0</v>
      </c>
      <c r="M27" s="199">
        <v>0</v>
      </c>
      <c r="N27" s="199">
        <v>0</v>
      </c>
      <c r="O27" s="199">
        <v>0</v>
      </c>
      <c r="P27" s="199">
        <v>0</v>
      </c>
      <c r="Q27" s="199">
        <v>0</v>
      </c>
      <c r="R27" s="199">
        <v>0</v>
      </c>
      <c r="S27" s="199">
        <v>0</v>
      </c>
      <c r="T27" s="199">
        <v>0</v>
      </c>
      <c r="U27" s="199">
        <v>0</v>
      </c>
      <c r="V27" s="199">
        <v>0</v>
      </c>
      <c r="W27" s="199">
        <v>0</v>
      </c>
      <c r="X27" s="199">
        <v>0</v>
      </c>
      <c r="Y27" s="199">
        <v>0</v>
      </c>
      <c r="Z27" s="199">
        <v>0</v>
      </c>
      <c r="AA27" s="199">
        <v>0</v>
      </c>
      <c r="AB27" s="199">
        <v>0</v>
      </c>
      <c r="AC27" s="199">
        <v>2.08</v>
      </c>
      <c r="AD27" s="199">
        <v>0</v>
      </c>
      <c r="AE27" s="199">
        <v>0</v>
      </c>
      <c r="AF27" s="199">
        <v>0</v>
      </c>
      <c r="AG27" s="199">
        <v>0</v>
      </c>
      <c r="AH27" s="199">
        <v>0</v>
      </c>
      <c r="AI27" s="199">
        <v>23.63</v>
      </c>
      <c r="AJ27" s="199">
        <v>0</v>
      </c>
      <c r="AK27" s="199">
        <v>0</v>
      </c>
      <c r="AL27" s="199">
        <v>0</v>
      </c>
      <c r="AM27" s="199">
        <v>0</v>
      </c>
      <c r="AN27" s="199">
        <v>0</v>
      </c>
      <c r="AO27" s="199">
        <v>78.12</v>
      </c>
      <c r="AP27" s="199">
        <v>0</v>
      </c>
    </row>
    <row r="28" spans="1:42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0</v>
      </c>
      <c r="L28" s="199">
        <v>0</v>
      </c>
      <c r="M28" s="199">
        <v>0</v>
      </c>
      <c r="N28" s="199">
        <v>0</v>
      </c>
      <c r="O28" s="199">
        <v>0</v>
      </c>
      <c r="P28" s="199">
        <v>0</v>
      </c>
      <c r="Q28" s="199">
        <v>0</v>
      </c>
      <c r="R28" s="199">
        <v>0</v>
      </c>
      <c r="S28" s="199">
        <v>0</v>
      </c>
      <c r="T28" s="199">
        <v>0</v>
      </c>
      <c r="U28" s="199">
        <v>0</v>
      </c>
      <c r="V28" s="199">
        <v>0</v>
      </c>
      <c r="W28" s="199">
        <v>0</v>
      </c>
      <c r="X28" s="199">
        <v>0</v>
      </c>
      <c r="Y28" s="199">
        <v>0</v>
      </c>
      <c r="Z28" s="199">
        <v>0</v>
      </c>
      <c r="AA28" s="199">
        <v>0</v>
      </c>
      <c r="AB28" s="199">
        <v>0</v>
      </c>
      <c r="AC28" s="199">
        <v>2.08</v>
      </c>
      <c r="AD28" s="199">
        <v>0</v>
      </c>
      <c r="AE28" s="199">
        <v>0</v>
      </c>
      <c r="AF28" s="199">
        <v>0</v>
      </c>
      <c r="AG28" s="199">
        <v>0</v>
      </c>
      <c r="AH28" s="199">
        <v>0</v>
      </c>
      <c r="AI28" s="199">
        <v>23.63</v>
      </c>
      <c r="AJ28" s="199">
        <v>0</v>
      </c>
      <c r="AK28" s="199">
        <v>0</v>
      </c>
      <c r="AL28" s="199">
        <v>0</v>
      </c>
      <c r="AM28" s="199">
        <v>0</v>
      </c>
      <c r="AN28" s="199">
        <v>0</v>
      </c>
      <c r="AO28" s="199">
        <v>78.12</v>
      </c>
      <c r="AP28" s="199">
        <v>0</v>
      </c>
    </row>
    <row r="29" spans="1:42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0</v>
      </c>
      <c r="L29" s="199">
        <v>0</v>
      </c>
      <c r="M29" s="199">
        <v>0</v>
      </c>
      <c r="N29" s="199">
        <v>0</v>
      </c>
      <c r="O29" s="199">
        <v>0</v>
      </c>
      <c r="P29" s="199">
        <v>0</v>
      </c>
      <c r="Q29" s="199">
        <v>0</v>
      </c>
      <c r="R29" s="199">
        <v>0</v>
      </c>
      <c r="S29" s="199">
        <v>0</v>
      </c>
      <c r="T29" s="199">
        <v>0</v>
      </c>
      <c r="U29" s="199">
        <v>0</v>
      </c>
      <c r="V29" s="199">
        <v>0</v>
      </c>
      <c r="W29" s="199">
        <v>0</v>
      </c>
      <c r="X29" s="199">
        <v>0</v>
      </c>
      <c r="Y29" s="199">
        <v>0</v>
      </c>
      <c r="Z29" s="199">
        <v>0</v>
      </c>
      <c r="AA29" s="199">
        <v>0</v>
      </c>
      <c r="AB29" s="199">
        <v>0</v>
      </c>
      <c r="AC29" s="199">
        <v>2.08</v>
      </c>
      <c r="AD29" s="199">
        <v>0</v>
      </c>
      <c r="AE29" s="199">
        <v>0</v>
      </c>
      <c r="AF29" s="199">
        <v>0</v>
      </c>
      <c r="AG29" s="199">
        <v>0</v>
      </c>
      <c r="AH29" s="199">
        <v>0</v>
      </c>
      <c r="AI29" s="199">
        <v>23.63</v>
      </c>
      <c r="AJ29" s="199">
        <v>0</v>
      </c>
      <c r="AK29" s="199">
        <v>0</v>
      </c>
      <c r="AL29" s="199">
        <v>0</v>
      </c>
      <c r="AM29" s="199">
        <v>0</v>
      </c>
      <c r="AN29" s="199">
        <v>0</v>
      </c>
      <c r="AO29" s="199">
        <v>78.12</v>
      </c>
      <c r="AP29" s="199">
        <v>0</v>
      </c>
    </row>
    <row r="30" spans="1:42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0</v>
      </c>
      <c r="L30" s="199">
        <v>0</v>
      </c>
      <c r="M30" s="199">
        <v>0</v>
      </c>
      <c r="N30" s="199">
        <v>0</v>
      </c>
      <c r="O30" s="199">
        <v>0</v>
      </c>
      <c r="P30" s="199">
        <v>0</v>
      </c>
      <c r="Q30" s="199">
        <v>0</v>
      </c>
      <c r="R30" s="199">
        <v>0</v>
      </c>
      <c r="S30" s="199">
        <v>0</v>
      </c>
      <c r="T30" s="199">
        <v>0</v>
      </c>
      <c r="U30" s="199">
        <v>0</v>
      </c>
      <c r="V30" s="199">
        <v>0</v>
      </c>
      <c r="W30" s="199">
        <v>0</v>
      </c>
      <c r="X30" s="199">
        <v>0</v>
      </c>
      <c r="Y30" s="199">
        <v>0</v>
      </c>
      <c r="Z30" s="199">
        <v>0</v>
      </c>
      <c r="AA30" s="199">
        <v>0</v>
      </c>
      <c r="AB30" s="199">
        <v>0</v>
      </c>
      <c r="AC30" s="199">
        <v>2.08</v>
      </c>
      <c r="AD30" s="199">
        <v>0</v>
      </c>
      <c r="AE30" s="199">
        <v>0</v>
      </c>
      <c r="AF30" s="199">
        <v>0</v>
      </c>
      <c r="AG30" s="199">
        <v>0</v>
      </c>
      <c r="AH30" s="199">
        <v>0</v>
      </c>
      <c r="AI30" s="199">
        <v>23.63</v>
      </c>
      <c r="AJ30" s="199">
        <v>0</v>
      </c>
      <c r="AK30" s="199">
        <v>0</v>
      </c>
      <c r="AL30" s="199">
        <v>0</v>
      </c>
      <c r="AM30" s="199">
        <v>0</v>
      </c>
      <c r="AN30" s="199">
        <v>0</v>
      </c>
      <c r="AO30" s="199">
        <v>78.12</v>
      </c>
      <c r="AP30" s="199">
        <v>0</v>
      </c>
    </row>
    <row r="31" spans="1:42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0</v>
      </c>
      <c r="L31" s="199">
        <v>0</v>
      </c>
      <c r="M31" s="199">
        <v>0</v>
      </c>
      <c r="N31" s="199">
        <v>0</v>
      </c>
      <c r="O31" s="199">
        <v>0</v>
      </c>
      <c r="P31" s="199">
        <v>0</v>
      </c>
      <c r="Q31" s="199">
        <v>0</v>
      </c>
      <c r="R31" s="199">
        <v>0</v>
      </c>
      <c r="S31" s="199">
        <v>0</v>
      </c>
      <c r="T31" s="199">
        <v>0</v>
      </c>
      <c r="U31" s="199">
        <v>0</v>
      </c>
      <c r="V31" s="199">
        <v>0</v>
      </c>
      <c r="W31" s="199">
        <v>0</v>
      </c>
      <c r="X31" s="199">
        <v>0</v>
      </c>
      <c r="Y31" s="199">
        <v>0</v>
      </c>
      <c r="Z31" s="199">
        <v>0</v>
      </c>
      <c r="AA31" s="199">
        <v>0</v>
      </c>
      <c r="AB31" s="199">
        <v>0</v>
      </c>
      <c r="AC31" s="199">
        <v>2.08</v>
      </c>
      <c r="AD31" s="199">
        <v>0</v>
      </c>
      <c r="AE31" s="199">
        <v>0</v>
      </c>
      <c r="AF31" s="199">
        <v>0</v>
      </c>
      <c r="AG31" s="199">
        <v>0</v>
      </c>
      <c r="AH31" s="199">
        <v>0</v>
      </c>
      <c r="AI31" s="199">
        <v>22.11</v>
      </c>
      <c r="AJ31" s="199">
        <v>0</v>
      </c>
      <c r="AK31" s="199">
        <v>0</v>
      </c>
      <c r="AL31" s="199">
        <v>0</v>
      </c>
      <c r="AM31" s="199">
        <v>0</v>
      </c>
      <c r="AN31" s="199">
        <v>0</v>
      </c>
      <c r="AO31" s="199">
        <v>78.12</v>
      </c>
      <c r="AP31" s="199">
        <v>0</v>
      </c>
    </row>
    <row r="32" spans="1:42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0</v>
      </c>
      <c r="L32" s="199">
        <v>0</v>
      </c>
      <c r="M32" s="199">
        <v>0</v>
      </c>
      <c r="N32" s="199">
        <v>0</v>
      </c>
      <c r="O32" s="199">
        <v>0</v>
      </c>
      <c r="P32" s="199">
        <v>0</v>
      </c>
      <c r="Q32" s="199">
        <v>0</v>
      </c>
      <c r="R32" s="199">
        <v>0</v>
      </c>
      <c r="S32" s="199">
        <v>0</v>
      </c>
      <c r="T32" s="199">
        <v>0</v>
      </c>
      <c r="U32" s="199">
        <v>0</v>
      </c>
      <c r="V32" s="199">
        <v>0</v>
      </c>
      <c r="W32" s="199">
        <v>0</v>
      </c>
      <c r="X32" s="199">
        <v>0</v>
      </c>
      <c r="Y32" s="199">
        <v>0</v>
      </c>
      <c r="Z32" s="199">
        <v>0</v>
      </c>
      <c r="AA32" s="199">
        <v>0</v>
      </c>
      <c r="AB32" s="199">
        <v>0</v>
      </c>
      <c r="AC32" s="199">
        <v>2.08</v>
      </c>
      <c r="AD32" s="199">
        <v>0</v>
      </c>
      <c r="AE32" s="199">
        <v>0</v>
      </c>
      <c r="AF32" s="199">
        <v>0</v>
      </c>
      <c r="AG32" s="199">
        <v>0</v>
      </c>
      <c r="AH32" s="199">
        <v>0</v>
      </c>
      <c r="AI32" s="199">
        <v>22.11</v>
      </c>
      <c r="AJ32" s="199">
        <v>0</v>
      </c>
      <c r="AK32" s="199">
        <v>0</v>
      </c>
      <c r="AL32" s="199">
        <v>0</v>
      </c>
      <c r="AM32" s="199">
        <v>0</v>
      </c>
      <c r="AN32" s="199">
        <v>0</v>
      </c>
      <c r="AO32" s="199">
        <v>78.12</v>
      </c>
      <c r="AP32" s="199">
        <v>0</v>
      </c>
    </row>
    <row r="33" spans="1:42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0</v>
      </c>
      <c r="L33" s="199">
        <v>0</v>
      </c>
      <c r="M33" s="199">
        <v>0</v>
      </c>
      <c r="N33" s="199">
        <v>0</v>
      </c>
      <c r="O33" s="199">
        <v>0</v>
      </c>
      <c r="P33" s="199">
        <v>0</v>
      </c>
      <c r="Q33" s="199">
        <v>0</v>
      </c>
      <c r="R33" s="199">
        <v>0</v>
      </c>
      <c r="S33" s="199">
        <v>0</v>
      </c>
      <c r="T33" s="199">
        <v>0</v>
      </c>
      <c r="U33" s="199">
        <v>0</v>
      </c>
      <c r="V33" s="199">
        <v>0</v>
      </c>
      <c r="W33" s="199">
        <v>0</v>
      </c>
      <c r="X33" s="199">
        <v>0</v>
      </c>
      <c r="Y33" s="199">
        <v>0</v>
      </c>
      <c r="Z33" s="199">
        <v>0</v>
      </c>
      <c r="AA33" s="199">
        <v>0</v>
      </c>
      <c r="AB33" s="199">
        <v>0</v>
      </c>
      <c r="AC33" s="199">
        <v>2.08</v>
      </c>
      <c r="AD33" s="199">
        <v>0</v>
      </c>
      <c r="AE33" s="199">
        <v>0</v>
      </c>
      <c r="AF33" s="199">
        <v>0</v>
      </c>
      <c r="AG33" s="199">
        <v>0</v>
      </c>
      <c r="AH33" s="199">
        <v>0</v>
      </c>
      <c r="AI33" s="199">
        <v>22.11</v>
      </c>
      <c r="AJ33" s="199">
        <v>0</v>
      </c>
      <c r="AK33" s="199">
        <v>0</v>
      </c>
      <c r="AL33" s="199">
        <v>0</v>
      </c>
      <c r="AM33" s="199">
        <v>0</v>
      </c>
      <c r="AN33" s="199">
        <v>0</v>
      </c>
      <c r="AO33" s="199">
        <v>78.12</v>
      </c>
      <c r="AP33" s="199">
        <v>0</v>
      </c>
    </row>
    <row r="34" spans="1:42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0</v>
      </c>
      <c r="L34" s="199">
        <v>0</v>
      </c>
      <c r="M34" s="199">
        <v>0</v>
      </c>
      <c r="N34" s="199">
        <v>0</v>
      </c>
      <c r="O34" s="199">
        <v>0</v>
      </c>
      <c r="P34" s="199">
        <v>0</v>
      </c>
      <c r="Q34" s="199">
        <v>0</v>
      </c>
      <c r="R34" s="199">
        <v>0</v>
      </c>
      <c r="S34" s="199">
        <v>0</v>
      </c>
      <c r="T34" s="199">
        <v>0</v>
      </c>
      <c r="U34" s="199">
        <v>0</v>
      </c>
      <c r="V34" s="199">
        <v>0</v>
      </c>
      <c r="W34" s="199">
        <v>0</v>
      </c>
      <c r="X34" s="199">
        <v>0</v>
      </c>
      <c r="Y34" s="199">
        <v>0</v>
      </c>
      <c r="Z34" s="199">
        <v>0</v>
      </c>
      <c r="AA34" s="199">
        <v>0</v>
      </c>
      <c r="AB34" s="199">
        <v>0</v>
      </c>
      <c r="AC34" s="199">
        <v>2.08</v>
      </c>
      <c r="AD34" s="199">
        <v>0</v>
      </c>
      <c r="AE34" s="199">
        <v>0</v>
      </c>
      <c r="AF34" s="199">
        <v>0</v>
      </c>
      <c r="AG34" s="199">
        <v>0</v>
      </c>
      <c r="AH34" s="199">
        <v>0</v>
      </c>
      <c r="AI34" s="199">
        <v>22.11</v>
      </c>
      <c r="AJ34" s="199">
        <v>0</v>
      </c>
      <c r="AK34" s="199">
        <v>0</v>
      </c>
      <c r="AL34" s="199">
        <v>0</v>
      </c>
      <c r="AM34" s="199">
        <v>0</v>
      </c>
      <c r="AN34" s="199">
        <v>0</v>
      </c>
      <c r="AO34" s="199">
        <v>78.12</v>
      </c>
      <c r="AP34" s="199">
        <v>0</v>
      </c>
    </row>
    <row r="35" spans="1:42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0</v>
      </c>
      <c r="L35" s="199">
        <v>0</v>
      </c>
      <c r="M35" s="199">
        <v>0</v>
      </c>
      <c r="N35" s="199">
        <v>0</v>
      </c>
      <c r="O35" s="199">
        <v>0</v>
      </c>
      <c r="P35" s="199">
        <v>0</v>
      </c>
      <c r="Q35" s="199">
        <v>0</v>
      </c>
      <c r="R35" s="199">
        <v>0</v>
      </c>
      <c r="S35" s="199">
        <v>0</v>
      </c>
      <c r="T35" s="199">
        <v>0</v>
      </c>
      <c r="U35" s="199">
        <v>0</v>
      </c>
      <c r="V35" s="199">
        <v>0</v>
      </c>
      <c r="W35" s="199">
        <v>0</v>
      </c>
      <c r="X35" s="199">
        <v>0</v>
      </c>
      <c r="Y35" s="199">
        <v>0</v>
      </c>
      <c r="Z35" s="199">
        <v>0</v>
      </c>
      <c r="AA35" s="199">
        <v>0</v>
      </c>
      <c r="AB35" s="199">
        <v>0</v>
      </c>
      <c r="AC35" s="199">
        <v>2.08</v>
      </c>
      <c r="AD35" s="199">
        <v>0</v>
      </c>
      <c r="AE35" s="199">
        <v>0</v>
      </c>
      <c r="AF35" s="199">
        <v>0</v>
      </c>
      <c r="AG35" s="199">
        <v>0</v>
      </c>
      <c r="AH35" s="199">
        <v>0</v>
      </c>
      <c r="AI35" s="199">
        <v>22.11</v>
      </c>
      <c r="AJ35" s="199">
        <v>0</v>
      </c>
      <c r="AK35" s="199">
        <v>0</v>
      </c>
      <c r="AL35" s="199">
        <v>0</v>
      </c>
      <c r="AM35" s="199">
        <v>0</v>
      </c>
      <c r="AN35" s="199">
        <v>0</v>
      </c>
      <c r="AO35" s="199">
        <v>78.12</v>
      </c>
      <c r="AP35" s="199">
        <v>0</v>
      </c>
    </row>
    <row r="36" spans="1:42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0</v>
      </c>
      <c r="L36" s="199">
        <v>0</v>
      </c>
      <c r="M36" s="199">
        <v>0</v>
      </c>
      <c r="N36" s="199">
        <v>0</v>
      </c>
      <c r="O36" s="199">
        <v>0</v>
      </c>
      <c r="P36" s="199">
        <v>0</v>
      </c>
      <c r="Q36" s="199">
        <v>0</v>
      </c>
      <c r="R36" s="199">
        <v>0</v>
      </c>
      <c r="S36" s="199">
        <v>0</v>
      </c>
      <c r="T36" s="199">
        <v>0</v>
      </c>
      <c r="U36" s="199">
        <v>0</v>
      </c>
      <c r="V36" s="199">
        <v>0</v>
      </c>
      <c r="W36" s="199">
        <v>0</v>
      </c>
      <c r="X36" s="199">
        <v>0</v>
      </c>
      <c r="Y36" s="199">
        <v>0</v>
      </c>
      <c r="Z36" s="199">
        <v>0</v>
      </c>
      <c r="AA36" s="199">
        <v>0</v>
      </c>
      <c r="AB36" s="199">
        <v>0</v>
      </c>
      <c r="AC36" s="199">
        <v>2.08</v>
      </c>
      <c r="AD36" s="199">
        <v>0</v>
      </c>
      <c r="AE36" s="199">
        <v>0</v>
      </c>
      <c r="AF36" s="199">
        <v>0</v>
      </c>
      <c r="AG36" s="199">
        <v>0</v>
      </c>
      <c r="AH36" s="199">
        <v>0</v>
      </c>
      <c r="AI36" s="199">
        <v>22.11</v>
      </c>
      <c r="AJ36" s="199">
        <v>0</v>
      </c>
      <c r="AK36" s="199">
        <v>0</v>
      </c>
      <c r="AL36" s="199">
        <v>0</v>
      </c>
      <c r="AM36" s="199">
        <v>0</v>
      </c>
      <c r="AN36" s="199">
        <v>0</v>
      </c>
      <c r="AO36" s="199">
        <v>78.12</v>
      </c>
      <c r="AP36" s="199">
        <v>0</v>
      </c>
    </row>
    <row r="37" spans="1:42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0</v>
      </c>
      <c r="L37" s="199">
        <v>0</v>
      </c>
      <c r="M37" s="199">
        <v>0</v>
      </c>
      <c r="N37" s="199">
        <v>0</v>
      </c>
      <c r="O37" s="199">
        <v>0</v>
      </c>
      <c r="P37" s="199">
        <v>0</v>
      </c>
      <c r="Q37" s="199">
        <v>0</v>
      </c>
      <c r="R37" s="199">
        <v>0</v>
      </c>
      <c r="S37" s="199">
        <v>0</v>
      </c>
      <c r="T37" s="199">
        <v>0</v>
      </c>
      <c r="U37" s="199">
        <v>0</v>
      </c>
      <c r="V37" s="199">
        <v>0</v>
      </c>
      <c r="W37" s="199">
        <v>0</v>
      </c>
      <c r="X37" s="199">
        <v>0</v>
      </c>
      <c r="Y37" s="199">
        <v>0</v>
      </c>
      <c r="Z37" s="199">
        <v>0</v>
      </c>
      <c r="AA37" s="199">
        <v>0</v>
      </c>
      <c r="AB37" s="199">
        <v>0</v>
      </c>
      <c r="AC37" s="199">
        <v>2.08</v>
      </c>
      <c r="AD37" s="199">
        <v>0</v>
      </c>
      <c r="AE37" s="199">
        <v>0</v>
      </c>
      <c r="AF37" s="199">
        <v>0</v>
      </c>
      <c r="AG37" s="199">
        <v>0</v>
      </c>
      <c r="AH37" s="199">
        <v>0</v>
      </c>
      <c r="AI37" s="199">
        <v>22.11</v>
      </c>
      <c r="AJ37" s="199">
        <v>0</v>
      </c>
      <c r="AK37" s="199">
        <v>0</v>
      </c>
      <c r="AL37" s="199">
        <v>0</v>
      </c>
      <c r="AM37" s="199">
        <v>0</v>
      </c>
      <c r="AN37" s="199">
        <v>0</v>
      </c>
      <c r="AO37" s="199">
        <v>78.12</v>
      </c>
      <c r="AP37" s="199">
        <v>0</v>
      </c>
    </row>
    <row r="38" spans="1:42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0</v>
      </c>
      <c r="L38" s="199">
        <v>0</v>
      </c>
      <c r="M38" s="199">
        <v>0</v>
      </c>
      <c r="N38" s="199">
        <v>0</v>
      </c>
      <c r="O38" s="199">
        <v>0</v>
      </c>
      <c r="P38" s="199">
        <v>0</v>
      </c>
      <c r="Q38" s="199">
        <v>0</v>
      </c>
      <c r="R38" s="199">
        <v>0</v>
      </c>
      <c r="S38" s="199">
        <v>0</v>
      </c>
      <c r="T38" s="199">
        <v>0</v>
      </c>
      <c r="U38" s="199">
        <v>0</v>
      </c>
      <c r="V38" s="199">
        <v>0</v>
      </c>
      <c r="W38" s="199">
        <v>0</v>
      </c>
      <c r="X38" s="199">
        <v>0</v>
      </c>
      <c r="Y38" s="199">
        <v>0</v>
      </c>
      <c r="Z38" s="199">
        <v>0</v>
      </c>
      <c r="AA38" s="199">
        <v>0</v>
      </c>
      <c r="AB38" s="199">
        <v>0</v>
      </c>
      <c r="AC38" s="199">
        <v>2.08</v>
      </c>
      <c r="AD38" s="199">
        <v>0</v>
      </c>
      <c r="AE38" s="199">
        <v>0</v>
      </c>
      <c r="AF38" s="199">
        <v>0</v>
      </c>
      <c r="AG38" s="199">
        <v>0</v>
      </c>
      <c r="AH38" s="199">
        <v>0</v>
      </c>
      <c r="AI38" s="199">
        <v>22.11</v>
      </c>
      <c r="AJ38" s="199">
        <v>0</v>
      </c>
      <c r="AK38" s="199">
        <v>0</v>
      </c>
      <c r="AL38" s="199">
        <v>0</v>
      </c>
      <c r="AM38" s="199">
        <v>0</v>
      </c>
      <c r="AN38" s="199">
        <v>0</v>
      </c>
      <c r="AO38" s="199">
        <v>78.12</v>
      </c>
      <c r="AP38" s="199">
        <v>0</v>
      </c>
    </row>
    <row r="39" spans="1:42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0</v>
      </c>
      <c r="L39" s="199">
        <v>0</v>
      </c>
      <c r="M39" s="199">
        <v>0</v>
      </c>
      <c r="N39" s="199">
        <v>0</v>
      </c>
      <c r="O39" s="199">
        <v>0</v>
      </c>
      <c r="P39" s="199">
        <v>0</v>
      </c>
      <c r="Q39" s="199">
        <v>0</v>
      </c>
      <c r="R39" s="199">
        <v>0</v>
      </c>
      <c r="S39" s="199">
        <v>0</v>
      </c>
      <c r="T39" s="199">
        <v>0</v>
      </c>
      <c r="U39" s="199">
        <v>0</v>
      </c>
      <c r="V39" s="199">
        <v>0</v>
      </c>
      <c r="W39" s="199">
        <v>0</v>
      </c>
      <c r="X39" s="199">
        <v>0</v>
      </c>
      <c r="Y39" s="199">
        <v>0</v>
      </c>
      <c r="Z39" s="199">
        <v>0</v>
      </c>
      <c r="AA39" s="199">
        <v>0</v>
      </c>
      <c r="AB39" s="199">
        <v>0</v>
      </c>
      <c r="AC39" s="199">
        <v>2.08</v>
      </c>
      <c r="AD39" s="199">
        <v>0</v>
      </c>
      <c r="AE39" s="199">
        <v>0</v>
      </c>
      <c r="AF39" s="199">
        <v>0</v>
      </c>
      <c r="AG39" s="199">
        <v>0</v>
      </c>
      <c r="AH39" s="199">
        <v>0</v>
      </c>
      <c r="AI39" s="199">
        <v>22.11</v>
      </c>
      <c r="AJ39" s="199">
        <v>0</v>
      </c>
      <c r="AK39" s="199">
        <v>0</v>
      </c>
      <c r="AL39" s="199">
        <v>0</v>
      </c>
      <c r="AM39" s="199">
        <v>0</v>
      </c>
      <c r="AN39" s="199">
        <v>0</v>
      </c>
      <c r="AO39" s="199">
        <v>78.12</v>
      </c>
      <c r="AP39" s="199">
        <v>0</v>
      </c>
    </row>
    <row r="40" spans="1:42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0</v>
      </c>
      <c r="L40" s="199">
        <v>0</v>
      </c>
      <c r="M40" s="199">
        <v>0</v>
      </c>
      <c r="N40" s="199">
        <v>0</v>
      </c>
      <c r="O40" s="199">
        <v>0</v>
      </c>
      <c r="P40" s="199">
        <v>0</v>
      </c>
      <c r="Q40" s="199">
        <v>0</v>
      </c>
      <c r="R40" s="199">
        <v>0</v>
      </c>
      <c r="S40" s="199">
        <v>0</v>
      </c>
      <c r="T40" s="199">
        <v>0</v>
      </c>
      <c r="U40" s="199">
        <v>0</v>
      </c>
      <c r="V40" s="199">
        <v>0</v>
      </c>
      <c r="W40" s="199">
        <v>0</v>
      </c>
      <c r="X40" s="199">
        <v>0</v>
      </c>
      <c r="Y40" s="199">
        <v>0</v>
      </c>
      <c r="Z40" s="199">
        <v>0</v>
      </c>
      <c r="AA40" s="199">
        <v>0</v>
      </c>
      <c r="AB40" s="199">
        <v>0</v>
      </c>
      <c r="AC40" s="199">
        <v>2.08</v>
      </c>
      <c r="AD40" s="199">
        <v>0</v>
      </c>
      <c r="AE40" s="199">
        <v>0</v>
      </c>
      <c r="AF40" s="199">
        <v>0</v>
      </c>
      <c r="AG40" s="199">
        <v>0</v>
      </c>
      <c r="AH40" s="199">
        <v>0</v>
      </c>
      <c r="AI40" s="199">
        <v>22.11</v>
      </c>
      <c r="AJ40" s="199">
        <v>0</v>
      </c>
      <c r="AK40" s="199">
        <v>0</v>
      </c>
      <c r="AL40" s="199">
        <v>0</v>
      </c>
      <c r="AM40" s="199">
        <v>0</v>
      </c>
      <c r="AN40" s="199">
        <v>0</v>
      </c>
      <c r="AO40" s="199">
        <v>78.12</v>
      </c>
      <c r="AP40" s="199">
        <v>0</v>
      </c>
    </row>
    <row r="41" spans="1:42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0</v>
      </c>
      <c r="L41" s="199">
        <v>0</v>
      </c>
      <c r="M41" s="199">
        <v>0</v>
      </c>
      <c r="N41" s="199">
        <v>0</v>
      </c>
      <c r="O41" s="199">
        <v>0</v>
      </c>
      <c r="P41" s="199">
        <v>0</v>
      </c>
      <c r="Q41" s="199">
        <v>0</v>
      </c>
      <c r="R41" s="199">
        <v>0</v>
      </c>
      <c r="S41" s="199">
        <v>0</v>
      </c>
      <c r="T41" s="199">
        <v>0</v>
      </c>
      <c r="U41" s="199">
        <v>0</v>
      </c>
      <c r="V41" s="199">
        <v>0</v>
      </c>
      <c r="W41" s="199">
        <v>0</v>
      </c>
      <c r="X41" s="199">
        <v>0</v>
      </c>
      <c r="Y41" s="199">
        <v>0</v>
      </c>
      <c r="Z41" s="199">
        <v>0</v>
      </c>
      <c r="AA41" s="199">
        <v>0</v>
      </c>
      <c r="AB41" s="199">
        <v>0</v>
      </c>
      <c r="AC41" s="199">
        <v>2.08</v>
      </c>
      <c r="AD41" s="199">
        <v>0</v>
      </c>
      <c r="AE41" s="199">
        <v>0</v>
      </c>
      <c r="AF41" s="199">
        <v>0</v>
      </c>
      <c r="AG41" s="199">
        <v>0</v>
      </c>
      <c r="AH41" s="199">
        <v>0</v>
      </c>
      <c r="AI41" s="199">
        <v>22.11</v>
      </c>
      <c r="AJ41" s="199">
        <v>0</v>
      </c>
      <c r="AK41" s="199">
        <v>0</v>
      </c>
      <c r="AL41" s="199">
        <v>0</v>
      </c>
      <c r="AM41" s="199">
        <v>0</v>
      </c>
      <c r="AN41" s="199">
        <v>0</v>
      </c>
      <c r="AO41" s="199">
        <v>78.12</v>
      </c>
      <c r="AP41" s="199">
        <v>0</v>
      </c>
    </row>
    <row r="42" spans="1:42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0</v>
      </c>
      <c r="L42" s="199">
        <v>0</v>
      </c>
      <c r="M42" s="199">
        <v>0</v>
      </c>
      <c r="N42" s="199">
        <v>0</v>
      </c>
      <c r="O42" s="199">
        <v>0</v>
      </c>
      <c r="P42" s="199">
        <v>0</v>
      </c>
      <c r="Q42" s="199">
        <v>0</v>
      </c>
      <c r="R42" s="199">
        <v>0</v>
      </c>
      <c r="S42" s="199">
        <v>0</v>
      </c>
      <c r="T42" s="199">
        <v>0</v>
      </c>
      <c r="U42" s="199">
        <v>0</v>
      </c>
      <c r="V42" s="199">
        <v>0</v>
      </c>
      <c r="W42" s="199">
        <v>0</v>
      </c>
      <c r="X42" s="199">
        <v>0</v>
      </c>
      <c r="Y42" s="199">
        <v>0</v>
      </c>
      <c r="Z42" s="199">
        <v>0</v>
      </c>
      <c r="AA42" s="199">
        <v>0</v>
      </c>
      <c r="AB42" s="199">
        <v>0</v>
      </c>
      <c r="AC42" s="199">
        <v>2.08</v>
      </c>
      <c r="AD42" s="199">
        <v>0</v>
      </c>
      <c r="AE42" s="199">
        <v>0</v>
      </c>
      <c r="AF42" s="199">
        <v>0</v>
      </c>
      <c r="AG42" s="199">
        <v>0</v>
      </c>
      <c r="AH42" s="199">
        <v>0</v>
      </c>
      <c r="AI42" s="199">
        <v>22.11</v>
      </c>
      <c r="AJ42" s="199">
        <v>0</v>
      </c>
      <c r="AK42" s="199">
        <v>0</v>
      </c>
      <c r="AL42" s="199">
        <v>0</v>
      </c>
      <c r="AM42" s="199">
        <v>0</v>
      </c>
      <c r="AN42" s="199">
        <v>0</v>
      </c>
      <c r="AO42" s="199">
        <v>78.12</v>
      </c>
      <c r="AP42" s="199">
        <v>0</v>
      </c>
    </row>
    <row r="43" spans="1:42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>
        <v>0</v>
      </c>
      <c r="P43" s="199">
        <v>0</v>
      </c>
      <c r="Q43" s="199">
        <v>0</v>
      </c>
      <c r="R43" s="199">
        <v>0</v>
      </c>
      <c r="S43" s="199">
        <v>0</v>
      </c>
      <c r="T43" s="199">
        <v>0</v>
      </c>
      <c r="U43" s="199">
        <v>0</v>
      </c>
      <c r="V43" s="199">
        <v>0</v>
      </c>
      <c r="W43" s="199">
        <v>0</v>
      </c>
      <c r="X43" s="199">
        <v>0</v>
      </c>
      <c r="Y43" s="199">
        <v>0</v>
      </c>
      <c r="Z43" s="199">
        <v>0</v>
      </c>
      <c r="AA43" s="199">
        <v>0</v>
      </c>
      <c r="AB43" s="199">
        <v>0</v>
      </c>
      <c r="AC43" s="199">
        <v>2.08</v>
      </c>
      <c r="AD43" s="199">
        <v>0</v>
      </c>
      <c r="AE43" s="199">
        <v>0</v>
      </c>
      <c r="AF43" s="199">
        <v>0</v>
      </c>
      <c r="AG43" s="199">
        <v>0</v>
      </c>
      <c r="AH43" s="199">
        <v>0</v>
      </c>
      <c r="AI43" s="199">
        <v>22.11</v>
      </c>
      <c r="AJ43" s="199">
        <v>0</v>
      </c>
      <c r="AK43" s="199">
        <v>0</v>
      </c>
      <c r="AL43" s="199">
        <v>0</v>
      </c>
      <c r="AM43" s="199">
        <v>0</v>
      </c>
      <c r="AN43" s="199">
        <v>0</v>
      </c>
      <c r="AO43" s="199">
        <v>78.12</v>
      </c>
      <c r="AP43" s="199">
        <v>0</v>
      </c>
    </row>
    <row r="44" spans="1:42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0</v>
      </c>
      <c r="L44" s="199">
        <v>0</v>
      </c>
      <c r="M44" s="199">
        <v>0</v>
      </c>
      <c r="N44" s="199">
        <v>0</v>
      </c>
      <c r="O44" s="199">
        <v>0</v>
      </c>
      <c r="P44" s="199">
        <v>0</v>
      </c>
      <c r="Q44" s="199">
        <v>0</v>
      </c>
      <c r="R44" s="199">
        <v>0</v>
      </c>
      <c r="S44" s="199">
        <v>0</v>
      </c>
      <c r="T44" s="199">
        <v>0</v>
      </c>
      <c r="U44" s="199">
        <v>0</v>
      </c>
      <c r="V44" s="199">
        <v>0</v>
      </c>
      <c r="W44" s="199">
        <v>0</v>
      </c>
      <c r="X44" s="199">
        <v>0</v>
      </c>
      <c r="Y44" s="199">
        <v>0</v>
      </c>
      <c r="Z44" s="199">
        <v>0</v>
      </c>
      <c r="AA44" s="199">
        <v>0</v>
      </c>
      <c r="AB44" s="199">
        <v>0</v>
      </c>
      <c r="AC44" s="199">
        <v>2.08</v>
      </c>
      <c r="AD44" s="199">
        <v>0</v>
      </c>
      <c r="AE44" s="199">
        <v>0</v>
      </c>
      <c r="AF44" s="199">
        <v>0</v>
      </c>
      <c r="AG44" s="199">
        <v>0</v>
      </c>
      <c r="AH44" s="199">
        <v>0</v>
      </c>
      <c r="AI44" s="199">
        <v>22.11</v>
      </c>
      <c r="AJ44" s="199">
        <v>0</v>
      </c>
      <c r="AK44" s="199">
        <v>0</v>
      </c>
      <c r="AL44" s="199">
        <v>0</v>
      </c>
      <c r="AM44" s="199">
        <v>0</v>
      </c>
      <c r="AN44" s="199">
        <v>0</v>
      </c>
      <c r="AO44" s="199">
        <v>78.12</v>
      </c>
      <c r="AP44" s="199">
        <v>0</v>
      </c>
    </row>
    <row r="45" spans="1:42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0</v>
      </c>
      <c r="L45" s="199">
        <v>0</v>
      </c>
      <c r="M45" s="199">
        <v>0</v>
      </c>
      <c r="N45" s="199">
        <v>0</v>
      </c>
      <c r="O45" s="199">
        <v>0</v>
      </c>
      <c r="P45" s="199">
        <v>0</v>
      </c>
      <c r="Q45" s="199">
        <v>0</v>
      </c>
      <c r="R45" s="199">
        <v>0</v>
      </c>
      <c r="S45" s="199">
        <v>0</v>
      </c>
      <c r="T45" s="199">
        <v>0</v>
      </c>
      <c r="U45" s="199">
        <v>0</v>
      </c>
      <c r="V45" s="199">
        <v>0</v>
      </c>
      <c r="W45" s="199">
        <v>0</v>
      </c>
      <c r="X45" s="199">
        <v>0</v>
      </c>
      <c r="Y45" s="199">
        <v>0</v>
      </c>
      <c r="Z45" s="199">
        <v>0</v>
      </c>
      <c r="AA45" s="199">
        <v>0</v>
      </c>
      <c r="AB45" s="199">
        <v>0</v>
      </c>
      <c r="AC45" s="199">
        <v>2.08</v>
      </c>
      <c r="AD45" s="199">
        <v>0</v>
      </c>
      <c r="AE45" s="199">
        <v>0</v>
      </c>
      <c r="AF45" s="199">
        <v>0</v>
      </c>
      <c r="AG45" s="199">
        <v>0</v>
      </c>
      <c r="AH45" s="199">
        <v>0</v>
      </c>
      <c r="AI45" s="199">
        <v>22.11</v>
      </c>
      <c r="AJ45" s="199">
        <v>0</v>
      </c>
      <c r="AK45" s="199">
        <v>0</v>
      </c>
      <c r="AL45" s="199">
        <v>0</v>
      </c>
      <c r="AM45" s="199">
        <v>0</v>
      </c>
      <c r="AN45" s="199">
        <v>0</v>
      </c>
      <c r="AO45" s="199">
        <v>78.12</v>
      </c>
      <c r="AP45" s="199">
        <v>0</v>
      </c>
    </row>
    <row r="46" spans="1:42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0</v>
      </c>
      <c r="L46" s="199">
        <v>0</v>
      </c>
      <c r="M46" s="199">
        <v>0</v>
      </c>
      <c r="N46" s="199">
        <v>0</v>
      </c>
      <c r="O46" s="199">
        <v>0</v>
      </c>
      <c r="P46" s="199">
        <v>0</v>
      </c>
      <c r="Q46" s="199">
        <v>0</v>
      </c>
      <c r="R46" s="199">
        <v>0</v>
      </c>
      <c r="S46" s="199">
        <v>0</v>
      </c>
      <c r="T46" s="199">
        <v>0</v>
      </c>
      <c r="U46" s="199">
        <v>0</v>
      </c>
      <c r="V46" s="199">
        <v>0</v>
      </c>
      <c r="W46" s="199">
        <v>0</v>
      </c>
      <c r="X46" s="199">
        <v>0</v>
      </c>
      <c r="Y46" s="199">
        <v>0</v>
      </c>
      <c r="Z46" s="199">
        <v>0</v>
      </c>
      <c r="AA46" s="199">
        <v>0</v>
      </c>
      <c r="AB46" s="199">
        <v>0</v>
      </c>
      <c r="AC46" s="199">
        <v>2.08</v>
      </c>
      <c r="AD46" s="199">
        <v>0</v>
      </c>
      <c r="AE46" s="199">
        <v>0</v>
      </c>
      <c r="AF46" s="199">
        <v>0</v>
      </c>
      <c r="AG46" s="199">
        <v>0</v>
      </c>
      <c r="AH46" s="199">
        <v>0</v>
      </c>
      <c r="AI46" s="199">
        <v>22.11</v>
      </c>
      <c r="AJ46" s="199">
        <v>0</v>
      </c>
      <c r="AK46" s="199">
        <v>0</v>
      </c>
      <c r="AL46" s="199">
        <v>0</v>
      </c>
      <c r="AM46" s="199">
        <v>0</v>
      </c>
      <c r="AN46" s="199">
        <v>0</v>
      </c>
      <c r="AO46" s="199">
        <v>78.12</v>
      </c>
      <c r="AP46" s="199">
        <v>0</v>
      </c>
    </row>
    <row r="47" spans="1:42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0</v>
      </c>
      <c r="L47" s="199">
        <v>0</v>
      </c>
      <c r="M47" s="199">
        <v>0</v>
      </c>
      <c r="N47" s="199">
        <v>0</v>
      </c>
      <c r="O47" s="199">
        <v>0</v>
      </c>
      <c r="P47" s="199">
        <v>0</v>
      </c>
      <c r="Q47" s="199">
        <v>0</v>
      </c>
      <c r="R47" s="199">
        <v>0</v>
      </c>
      <c r="S47" s="199">
        <v>0</v>
      </c>
      <c r="T47" s="199">
        <v>0</v>
      </c>
      <c r="U47" s="199">
        <v>0</v>
      </c>
      <c r="V47" s="199">
        <v>0</v>
      </c>
      <c r="W47" s="199">
        <v>0</v>
      </c>
      <c r="X47" s="199">
        <v>0</v>
      </c>
      <c r="Y47" s="199">
        <v>0</v>
      </c>
      <c r="Z47" s="199">
        <v>0</v>
      </c>
      <c r="AA47" s="199">
        <v>0</v>
      </c>
      <c r="AB47" s="199">
        <v>0</v>
      </c>
      <c r="AC47" s="199">
        <v>2.08</v>
      </c>
      <c r="AD47" s="199">
        <v>0</v>
      </c>
      <c r="AE47" s="199">
        <v>0</v>
      </c>
      <c r="AF47" s="199">
        <v>0</v>
      </c>
      <c r="AG47" s="199">
        <v>0</v>
      </c>
      <c r="AH47" s="199">
        <v>0</v>
      </c>
      <c r="AI47" s="199">
        <v>22.11</v>
      </c>
      <c r="AJ47" s="199">
        <v>0</v>
      </c>
      <c r="AK47" s="199">
        <v>0</v>
      </c>
      <c r="AL47" s="199">
        <v>0</v>
      </c>
      <c r="AM47" s="199">
        <v>0</v>
      </c>
      <c r="AN47" s="199">
        <v>0</v>
      </c>
      <c r="AO47" s="199">
        <v>78.12</v>
      </c>
      <c r="AP47" s="199">
        <v>0</v>
      </c>
    </row>
    <row r="48" spans="1:42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0</v>
      </c>
      <c r="L48" s="199">
        <v>0</v>
      </c>
      <c r="M48" s="199">
        <v>0</v>
      </c>
      <c r="N48" s="199">
        <v>0</v>
      </c>
      <c r="O48" s="199">
        <v>0</v>
      </c>
      <c r="P48" s="199">
        <v>0</v>
      </c>
      <c r="Q48" s="199">
        <v>0</v>
      </c>
      <c r="R48" s="199">
        <v>0</v>
      </c>
      <c r="S48" s="199">
        <v>0</v>
      </c>
      <c r="T48" s="199">
        <v>0</v>
      </c>
      <c r="U48" s="199">
        <v>0</v>
      </c>
      <c r="V48" s="199">
        <v>0</v>
      </c>
      <c r="W48" s="199">
        <v>0</v>
      </c>
      <c r="X48" s="199">
        <v>0</v>
      </c>
      <c r="Y48" s="199">
        <v>0</v>
      </c>
      <c r="Z48" s="199">
        <v>0</v>
      </c>
      <c r="AA48" s="199">
        <v>0</v>
      </c>
      <c r="AB48" s="199">
        <v>0</v>
      </c>
      <c r="AC48" s="199">
        <v>2.08</v>
      </c>
      <c r="AD48" s="199">
        <v>0</v>
      </c>
      <c r="AE48" s="199">
        <v>0</v>
      </c>
      <c r="AF48" s="199">
        <v>0</v>
      </c>
      <c r="AG48" s="199">
        <v>0</v>
      </c>
      <c r="AH48" s="199">
        <v>0</v>
      </c>
      <c r="AI48" s="199">
        <v>22.11</v>
      </c>
      <c r="AJ48" s="199">
        <v>0</v>
      </c>
      <c r="AK48" s="199">
        <v>0</v>
      </c>
      <c r="AL48" s="199">
        <v>0</v>
      </c>
      <c r="AM48" s="199">
        <v>0</v>
      </c>
      <c r="AN48" s="199">
        <v>0</v>
      </c>
      <c r="AO48" s="199">
        <v>78.12</v>
      </c>
      <c r="AP48" s="199">
        <v>0</v>
      </c>
    </row>
    <row r="49" spans="1:42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0</v>
      </c>
      <c r="L49" s="199">
        <v>0</v>
      </c>
      <c r="M49" s="199">
        <v>0</v>
      </c>
      <c r="N49" s="199">
        <v>0</v>
      </c>
      <c r="O49" s="199">
        <v>0</v>
      </c>
      <c r="P49" s="199">
        <v>0</v>
      </c>
      <c r="Q49" s="199">
        <v>0</v>
      </c>
      <c r="R49" s="199">
        <v>0</v>
      </c>
      <c r="S49" s="199">
        <v>0</v>
      </c>
      <c r="T49" s="199">
        <v>0</v>
      </c>
      <c r="U49" s="199">
        <v>0</v>
      </c>
      <c r="V49" s="199">
        <v>0</v>
      </c>
      <c r="W49" s="199">
        <v>0</v>
      </c>
      <c r="X49" s="199">
        <v>0</v>
      </c>
      <c r="Y49" s="199">
        <v>0</v>
      </c>
      <c r="Z49" s="199">
        <v>0</v>
      </c>
      <c r="AA49" s="199">
        <v>0</v>
      </c>
      <c r="AB49" s="199">
        <v>0</v>
      </c>
      <c r="AC49" s="199">
        <v>2.08</v>
      </c>
      <c r="AD49" s="199">
        <v>0</v>
      </c>
      <c r="AE49" s="199">
        <v>0</v>
      </c>
      <c r="AF49" s="199">
        <v>0</v>
      </c>
      <c r="AG49" s="199">
        <v>0</v>
      </c>
      <c r="AH49" s="199">
        <v>0</v>
      </c>
      <c r="AI49" s="199">
        <v>22.11</v>
      </c>
      <c r="AJ49" s="199">
        <v>0</v>
      </c>
      <c r="AK49" s="199">
        <v>0</v>
      </c>
      <c r="AL49" s="199">
        <v>0</v>
      </c>
      <c r="AM49" s="199">
        <v>0</v>
      </c>
      <c r="AN49" s="199">
        <v>0</v>
      </c>
      <c r="AO49" s="199">
        <v>78.12</v>
      </c>
      <c r="AP49" s="199">
        <v>0</v>
      </c>
    </row>
    <row r="50" spans="1:42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0</v>
      </c>
      <c r="L50" s="199">
        <v>0</v>
      </c>
      <c r="M50" s="199">
        <v>0</v>
      </c>
      <c r="N50" s="199">
        <v>0</v>
      </c>
      <c r="O50" s="199">
        <v>0</v>
      </c>
      <c r="P50" s="199">
        <v>0</v>
      </c>
      <c r="Q50" s="199">
        <v>0</v>
      </c>
      <c r="R50" s="199">
        <v>0</v>
      </c>
      <c r="S50" s="199">
        <v>0</v>
      </c>
      <c r="T50" s="199">
        <v>0</v>
      </c>
      <c r="U50" s="199">
        <v>0</v>
      </c>
      <c r="V50" s="199">
        <v>0</v>
      </c>
      <c r="W50" s="199">
        <v>0</v>
      </c>
      <c r="X50" s="199">
        <v>0</v>
      </c>
      <c r="Y50" s="199">
        <v>0</v>
      </c>
      <c r="Z50" s="199">
        <v>0</v>
      </c>
      <c r="AA50" s="199">
        <v>0</v>
      </c>
      <c r="AB50" s="199">
        <v>0</v>
      </c>
      <c r="AC50" s="199">
        <v>2.08</v>
      </c>
      <c r="AD50" s="199">
        <v>0</v>
      </c>
      <c r="AE50" s="199">
        <v>0</v>
      </c>
      <c r="AF50" s="199">
        <v>0</v>
      </c>
      <c r="AG50" s="199">
        <v>0</v>
      </c>
      <c r="AH50" s="199">
        <v>0</v>
      </c>
      <c r="AI50" s="199">
        <v>22.11</v>
      </c>
      <c r="AJ50" s="199">
        <v>0</v>
      </c>
      <c r="AK50" s="199">
        <v>0</v>
      </c>
      <c r="AL50" s="199">
        <v>0</v>
      </c>
      <c r="AM50" s="199">
        <v>0</v>
      </c>
      <c r="AN50" s="199">
        <v>0</v>
      </c>
      <c r="AO50" s="199">
        <v>78.12</v>
      </c>
      <c r="AP50" s="199">
        <v>0</v>
      </c>
    </row>
    <row r="51" spans="1:42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0</v>
      </c>
      <c r="L51" s="199">
        <v>0</v>
      </c>
      <c r="M51" s="199">
        <v>0</v>
      </c>
      <c r="N51" s="199">
        <v>0</v>
      </c>
      <c r="O51" s="199">
        <v>0</v>
      </c>
      <c r="P51" s="199">
        <v>0</v>
      </c>
      <c r="Q51" s="199">
        <v>0</v>
      </c>
      <c r="R51" s="199">
        <v>0</v>
      </c>
      <c r="S51" s="199">
        <v>0</v>
      </c>
      <c r="T51" s="199">
        <v>0</v>
      </c>
      <c r="U51" s="199">
        <v>0</v>
      </c>
      <c r="V51" s="199">
        <v>0</v>
      </c>
      <c r="W51" s="199">
        <v>0</v>
      </c>
      <c r="X51" s="199">
        <v>0</v>
      </c>
      <c r="Y51" s="199">
        <v>0</v>
      </c>
      <c r="Z51" s="199">
        <v>0</v>
      </c>
      <c r="AA51" s="199">
        <v>0</v>
      </c>
      <c r="AB51" s="199">
        <v>0</v>
      </c>
      <c r="AC51" s="199">
        <v>2.08</v>
      </c>
      <c r="AD51" s="199">
        <v>0</v>
      </c>
      <c r="AE51" s="199">
        <v>0</v>
      </c>
      <c r="AF51" s="199">
        <v>0</v>
      </c>
      <c r="AG51" s="199">
        <v>0</v>
      </c>
      <c r="AH51" s="199">
        <v>0</v>
      </c>
      <c r="AI51" s="199">
        <v>22.11</v>
      </c>
      <c r="AJ51" s="199">
        <v>0</v>
      </c>
      <c r="AK51" s="199">
        <v>0</v>
      </c>
      <c r="AL51" s="199">
        <v>0</v>
      </c>
      <c r="AM51" s="199">
        <v>0</v>
      </c>
      <c r="AN51" s="199">
        <v>0</v>
      </c>
      <c r="AO51" s="199">
        <v>74.239999999999995</v>
      </c>
      <c r="AP51" s="199">
        <v>0</v>
      </c>
    </row>
    <row r="52" spans="1:42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0</v>
      </c>
      <c r="L52" s="199">
        <v>0</v>
      </c>
      <c r="M52" s="199">
        <v>0</v>
      </c>
      <c r="N52" s="199">
        <v>0</v>
      </c>
      <c r="O52" s="199">
        <v>0</v>
      </c>
      <c r="P52" s="199">
        <v>0</v>
      </c>
      <c r="Q52" s="199">
        <v>0</v>
      </c>
      <c r="R52" s="199">
        <v>0</v>
      </c>
      <c r="S52" s="199">
        <v>0</v>
      </c>
      <c r="T52" s="199">
        <v>0</v>
      </c>
      <c r="U52" s="199">
        <v>0</v>
      </c>
      <c r="V52" s="199">
        <v>0</v>
      </c>
      <c r="W52" s="199">
        <v>0</v>
      </c>
      <c r="X52" s="199">
        <v>0</v>
      </c>
      <c r="Y52" s="199">
        <v>0</v>
      </c>
      <c r="Z52" s="199">
        <v>0</v>
      </c>
      <c r="AA52" s="199">
        <v>0</v>
      </c>
      <c r="AB52" s="199">
        <v>0</v>
      </c>
      <c r="AC52" s="199">
        <v>2.08</v>
      </c>
      <c r="AD52" s="199">
        <v>0</v>
      </c>
      <c r="AE52" s="199">
        <v>0</v>
      </c>
      <c r="AF52" s="199">
        <v>0</v>
      </c>
      <c r="AG52" s="199">
        <v>0</v>
      </c>
      <c r="AH52" s="199">
        <v>0</v>
      </c>
      <c r="AI52" s="199">
        <v>22.11</v>
      </c>
      <c r="AJ52" s="199">
        <v>0</v>
      </c>
      <c r="AK52" s="199">
        <v>0</v>
      </c>
      <c r="AL52" s="199">
        <v>0</v>
      </c>
      <c r="AM52" s="199">
        <v>0</v>
      </c>
      <c r="AN52" s="199">
        <v>0</v>
      </c>
      <c r="AO52" s="199">
        <v>74.239999999999995</v>
      </c>
      <c r="AP52" s="199">
        <v>0</v>
      </c>
    </row>
    <row r="53" spans="1:42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0</v>
      </c>
      <c r="L53" s="199">
        <v>0</v>
      </c>
      <c r="M53" s="199">
        <v>0</v>
      </c>
      <c r="N53" s="199">
        <v>0</v>
      </c>
      <c r="O53" s="199">
        <v>0</v>
      </c>
      <c r="P53" s="199">
        <v>0</v>
      </c>
      <c r="Q53" s="199">
        <v>0</v>
      </c>
      <c r="R53" s="199">
        <v>0</v>
      </c>
      <c r="S53" s="199">
        <v>0</v>
      </c>
      <c r="T53" s="199">
        <v>0</v>
      </c>
      <c r="U53" s="199">
        <v>0</v>
      </c>
      <c r="V53" s="199">
        <v>0</v>
      </c>
      <c r="W53" s="199">
        <v>0</v>
      </c>
      <c r="X53" s="199">
        <v>0</v>
      </c>
      <c r="Y53" s="199">
        <v>0</v>
      </c>
      <c r="Z53" s="199">
        <v>0</v>
      </c>
      <c r="AA53" s="199">
        <v>0</v>
      </c>
      <c r="AB53" s="199">
        <v>0</v>
      </c>
      <c r="AC53" s="199">
        <v>2.08</v>
      </c>
      <c r="AD53" s="199">
        <v>0</v>
      </c>
      <c r="AE53" s="199">
        <v>0</v>
      </c>
      <c r="AF53" s="199">
        <v>0</v>
      </c>
      <c r="AG53" s="199">
        <v>0</v>
      </c>
      <c r="AH53" s="199">
        <v>0</v>
      </c>
      <c r="AI53" s="199">
        <v>22.11</v>
      </c>
      <c r="AJ53" s="199">
        <v>0</v>
      </c>
      <c r="AK53" s="199">
        <v>0</v>
      </c>
      <c r="AL53" s="199">
        <v>0</v>
      </c>
      <c r="AM53" s="199">
        <v>0</v>
      </c>
      <c r="AN53" s="199">
        <v>0</v>
      </c>
      <c r="AO53" s="199">
        <v>74.239999999999995</v>
      </c>
      <c r="AP53" s="199">
        <v>0</v>
      </c>
    </row>
    <row r="54" spans="1:42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0</v>
      </c>
      <c r="L54" s="199">
        <v>0</v>
      </c>
      <c r="M54" s="199">
        <v>0</v>
      </c>
      <c r="N54" s="199">
        <v>0</v>
      </c>
      <c r="O54" s="199">
        <v>0</v>
      </c>
      <c r="P54" s="199">
        <v>0</v>
      </c>
      <c r="Q54" s="199">
        <v>0</v>
      </c>
      <c r="R54" s="199">
        <v>0</v>
      </c>
      <c r="S54" s="199">
        <v>0</v>
      </c>
      <c r="T54" s="199">
        <v>0</v>
      </c>
      <c r="U54" s="199">
        <v>0</v>
      </c>
      <c r="V54" s="199">
        <v>0</v>
      </c>
      <c r="W54" s="199">
        <v>0</v>
      </c>
      <c r="X54" s="199">
        <v>0</v>
      </c>
      <c r="Y54" s="199">
        <v>0</v>
      </c>
      <c r="Z54" s="199">
        <v>0</v>
      </c>
      <c r="AA54" s="199">
        <v>0</v>
      </c>
      <c r="AB54" s="199">
        <v>0</v>
      </c>
      <c r="AC54" s="199">
        <v>2.08</v>
      </c>
      <c r="AD54" s="199">
        <v>0</v>
      </c>
      <c r="AE54" s="199">
        <v>0</v>
      </c>
      <c r="AF54" s="199">
        <v>0</v>
      </c>
      <c r="AG54" s="199">
        <v>0</v>
      </c>
      <c r="AH54" s="199">
        <v>0</v>
      </c>
      <c r="AI54" s="199">
        <v>22.11</v>
      </c>
      <c r="AJ54" s="199">
        <v>0</v>
      </c>
      <c r="AK54" s="199">
        <v>0</v>
      </c>
      <c r="AL54" s="199">
        <v>0</v>
      </c>
      <c r="AM54" s="199">
        <v>0</v>
      </c>
      <c r="AN54" s="199">
        <v>0</v>
      </c>
      <c r="AO54" s="199">
        <v>74.239999999999995</v>
      </c>
      <c r="AP54" s="199">
        <v>0</v>
      </c>
    </row>
    <row r="55" spans="1:42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0</v>
      </c>
      <c r="L55" s="199">
        <v>0</v>
      </c>
      <c r="M55" s="199">
        <v>0</v>
      </c>
      <c r="N55" s="199">
        <v>0</v>
      </c>
      <c r="O55" s="199">
        <v>0</v>
      </c>
      <c r="P55" s="199">
        <v>0</v>
      </c>
      <c r="Q55" s="199">
        <v>0</v>
      </c>
      <c r="R55" s="199">
        <v>0</v>
      </c>
      <c r="S55" s="199">
        <v>0</v>
      </c>
      <c r="T55" s="199">
        <v>0</v>
      </c>
      <c r="U55" s="199">
        <v>0</v>
      </c>
      <c r="V55" s="199">
        <v>0</v>
      </c>
      <c r="W55" s="199">
        <v>0</v>
      </c>
      <c r="X55" s="199">
        <v>0</v>
      </c>
      <c r="Y55" s="199">
        <v>0</v>
      </c>
      <c r="Z55" s="199">
        <v>0</v>
      </c>
      <c r="AA55" s="199">
        <v>0</v>
      </c>
      <c r="AB55" s="199">
        <v>0</v>
      </c>
      <c r="AC55" s="199">
        <v>2.08</v>
      </c>
      <c r="AD55" s="199">
        <v>0</v>
      </c>
      <c r="AE55" s="199">
        <v>0</v>
      </c>
      <c r="AF55" s="199">
        <v>0</v>
      </c>
      <c r="AG55" s="199">
        <v>0</v>
      </c>
      <c r="AH55" s="199">
        <v>0</v>
      </c>
      <c r="AI55" s="199">
        <v>22.11</v>
      </c>
      <c r="AJ55" s="199">
        <v>0</v>
      </c>
      <c r="AK55" s="199">
        <v>0</v>
      </c>
      <c r="AL55" s="199">
        <v>0</v>
      </c>
      <c r="AM55" s="199">
        <v>0</v>
      </c>
      <c r="AN55" s="199">
        <v>0</v>
      </c>
      <c r="AO55" s="199">
        <v>74.239999999999995</v>
      </c>
      <c r="AP55" s="199">
        <v>0</v>
      </c>
    </row>
    <row r="56" spans="1:42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0</v>
      </c>
      <c r="L56" s="199">
        <v>0</v>
      </c>
      <c r="M56" s="199">
        <v>0</v>
      </c>
      <c r="N56" s="199">
        <v>0</v>
      </c>
      <c r="O56" s="199">
        <v>0</v>
      </c>
      <c r="P56" s="199">
        <v>0</v>
      </c>
      <c r="Q56" s="199">
        <v>0</v>
      </c>
      <c r="R56" s="199">
        <v>0</v>
      </c>
      <c r="S56" s="199">
        <v>0</v>
      </c>
      <c r="T56" s="199">
        <v>0</v>
      </c>
      <c r="U56" s="199">
        <v>0</v>
      </c>
      <c r="V56" s="199">
        <v>0</v>
      </c>
      <c r="W56" s="199">
        <v>0</v>
      </c>
      <c r="X56" s="199">
        <v>0</v>
      </c>
      <c r="Y56" s="199">
        <v>0</v>
      </c>
      <c r="Z56" s="199">
        <v>0</v>
      </c>
      <c r="AA56" s="199">
        <v>0</v>
      </c>
      <c r="AB56" s="199">
        <v>0</v>
      </c>
      <c r="AC56" s="199">
        <v>2.08</v>
      </c>
      <c r="AD56" s="199">
        <v>0</v>
      </c>
      <c r="AE56" s="199">
        <v>0</v>
      </c>
      <c r="AF56" s="199">
        <v>0</v>
      </c>
      <c r="AG56" s="199">
        <v>0</v>
      </c>
      <c r="AH56" s="199">
        <v>0</v>
      </c>
      <c r="AI56" s="199">
        <v>22.11</v>
      </c>
      <c r="AJ56" s="199">
        <v>0</v>
      </c>
      <c r="AK56" s="199">
        <v>0</v>
      </c>
      <c r="AL56" s="199">
        <v>0</v>
      </c>
      <c r="AM56" s="199">
        <v>0</v>
      </c>
      <c r="AN56" s="199">
        <v>0</v>
      </c>
      <c r="AO56" s="199">
        <v>74.239999999999995</v>
      </c>
      <c r="AP56" s="199">
        <v>0</v>
      </c>
    </row>
    <row r="57" spans="1:42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0</v>
      </c>
      <c r="L57" s="199">
        <v>0</v>
      </c>
      <c r="M57" s="199">
        <v>0</v>
      </c>
      <c r="N57" s="199">
        <v>0</v>
      </c>
      <c r="O57" s="199">
        <v>0</v>
      </c>
      <c r="P57" s="199">
        <v>0</v>
      </c>
      <c r="Q57" s="199">
        <v>0</v>
      </c>
      <c r="R57" s="199">
        <v>0</v>
      </c>
      <c r="S57" s="199">
        <v>0</v>
      </c>
      <c r="T57" s="199">
        <v>0</v>
      </c>
      <c r="U57" s="199">
        <v>0</v>
      </c>
      <c r="V57" s="199">
        <v>0</v>
      </c>
      <c r="W57" s="199">
        <v>0</v>
      </c>
      <c r="X57" s="199">
        <v>0</v>
      </c>
      <c r="Y57" s="199">
        <v>0</v>
      </c>
      <c r="Z57" s="199">
        <v>0</v>
      </c>
      <c r="AA57" s="199">
        <v>0</v>
      </c>
      <c r="AB57" s="199">
        <v>0</v>
      </c>
      <c r="AC57" s="199">
        <v>2.08</v>
      </c>
      <c r="AD57" s="199">
        <v>0</v>
      </c>
      <c r="AE57" s="199">
        <v>0</v>
      </c>
      <c r="AF57" s="199">
        <v>0</v>
      </c>
      <c r="AG57" s="199">
        <v>0</v>
      </c>
      <c r="AH57" s="199">
        <v>0</v>
      </c>
      <c r="AI57" s="199">
        <v>22.11</v>
      </c>
      <c r="AJ57" s="199">
        <v>0</v>
      </c>
      <c r="AK57" s="199">
        <v>0</v>
      </c>
      <c r="AL57" s="199">
        <v>0</v>
      </c>
      <c r="AM57" s="199">
        <v>0</v>
      </c>
      <c r="AN57" s="199">
        <v>0</v>
      </c>
      <c r="AO57" s="199">
        <v>74.239999999999995</v>
      </c>
      <c r="AP57" s="199">
        <v>0</v>
      </c>
    </row>
    <row r="58" spans="1:42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0</v>
      </c>
      <c r="L58" s="199">
        <v>0</v>
      </c>
      <c r="M58" s="199">
        <v>0</v>
      </c>
      <c r="N58" s="199">
        <v>0</v>
      </c>
      <c r="O58" s="199">
        <v>0</v>
      </c>
      <c r="P58" s="199">
        <v>0</v>
      </c>
      <c r="Q58" s="199">
        <v>0</v>
      </c>
      <c r="R58" s="199">
        <v>0</v>
      </c>
      <c r="S58" s="199">
        <v>0</v>
      </c>
      <c r="T58" s="199">
        <v>0</v>
      </c>
      <c r="U58" s="199">
        <v>0</v>
      </c>
      <c r="V58" s="199">
        <v>0</v>
      </c>
      <c r="W58" s="199">
        <v>0</v>
      </c>
      <c r="X58" s="199">
        <v>0</v>
      </c>
      <c r="Y58" s="199">
        <v>0</v>
      </c>
      <c r="Z58" s="199">
        <v>0</v>
      </c>
      <c r="AA58" s="199">
        <v>0</v>
      </c>
      <c r="AB58" s="199">
        <v>0</v>
      </c>
      <c r="AC58" s="199">
        <v>2.08</v>
      </c>
      <c r="AD58" s="199">
        <v>0</v>
      </c>
      <c r="AE58" s="199">
        <v>0</v>
      </c>
      <c r="AF58" s="199">
        <v>0</v>
      </c>
      <c r="AG58" s="199">
        <v>0</v>
      </c>
      <c r="AH58" s="199">
        <v>0</v>
      </c>
      <c r="AI58" s="199">
        <v>18.48</v>
      </c>
      <c r="AJ58" s="199">
        <v>0</v>
      </c>
      <c r="AK58" s="199">
        <v>0</v>
      </c>
      <c r="AL58" s="199">
        <v>0</v>
      </c>
      <c r="AM58" s="199">
        <v>0</v>
      </c>
      <c r="AN58" s="199">
        <v>0</v>
      </c>
      <c r="AO58" s="199">
        <v>74.239999999999995</v>
      </c>
      <c r="AP58" s="199">
        <v>0</v>
      </c>
    </row>
    <row r="59" spans="1:42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0</v>
      </c>
      <c r="L59" s="199">
        <v>0</v>
      </c>
      <c r="M59" s="199">
        <v>0</v>
      </c>
      <c r="N59" s="199">
        <v>0</v>
      </c>
      <c r="O59" s="199">
        <v>0</v>
      </c>
      <c r="P59" s="199">
        <v>0</v>
      </c>
      <c r="Q59" s="199">
        <v>0</v>
      </c>
      <c r="R59" s="199">
        <v>0</v>
      </c>
      <c r="S59" s="199">
        <v>0</v>
      </c>
      <c r="T59" s="199">
        <v>0</v>
      </c>
      <c r="U59" s="199">
        <v>0</v>
      </c>
      <c r="V59" s="199">
        <v>0</v>
      </c>
      <c r="W59" s="199">
        <v>0</v>
      </c>
      <c r="X59" s="199">
        <v>0</v>
      </c>
      <c r="Y59" s="199">
        <v>0</v>
      </c>
      <c r="Z59" s="199">
        <v>0</v>
      </c>
      <c r="AA59" s="199">
        <v>0</v>
      </c>
      <c r="AB59" s="199">
        <v>0</v>
      </c>
      <c r="AC59" s="199">
        <v>2.08</v>
      </c>
      <c r="AD59" s="199">
        <v>0</v>
      </c>
      <c r="AE59" s="199">
        <v>0</v>
      </c>
      <c r="AF59" s="199">
        <v>0</v>
      </c>
      <c r="AG59" s="199">
        <v>0</v>
      </c>
      <c r="AH59" s="199">
        <v>0</v>
      </c>
      <c r="AI59" s="199">
        <v>18.48</v>
      </c>
      <c r="AJ59" s="199">
        <v>0</v>
      </c>
      <c r="AK59" s="199">
        <v>0</v>
      </c>
      <c r="AL59" s="199">
        <v>0</v>
      </c>
      <c r="AM59" s="199">
        <v>0</v>
      </c>
      <c r="AN59" s="199">
        <v>0</v>
      </c>
      <c r="AO59" s="199">
        <v>74.239999999999995</v>
      </c>
      <c r="AP59" s="199">
        <v>0</v>
      </c>
    </row>
    <row r="60" spans="1:42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0</v>
      </c>
      <c r="L60" s="199">
        <v>0</v>
      </c>
      <c r="M60" s="199">
        <v>0</v>
      </c>
      <c r="N60" s="199">
        <v>0</v>
      </c>
      <c r="O60" s="199">
        <v>0</v>
      </c>
      <c r="P60" s="199">
        <v>0</v>
      </c>
      <c r="Q60" s="199">
        <v>0</v>
      </c>
      <c r="R60" s="199">
        <v>0</v>
      </c>
      <c r="S60" s="199">
        <v>0</v>
      </c>
      <c r="T60" s="199">
        <v>0</v>
      </c>
      <c r="U60" s="199">
        <v>0</v>
      </c>
      <c r="V60" s="199">
        <v>0</v>
      </c>
      <c r="W60" s="199">
        <v>0</v>
      </c>
      <c r="X60" s="199">
        <v>0</v>
      </c>
      <c r="Y60" s="199">
        <v>0</v>
      </c>
      <c r="Z60" s="199">
        <v>0</v>
      </c>
      <c r="AA60" s="199">
        <v>0</v>
      </c>
      <c r="AB60" s="199">
        <v>0</v>
      </c>
      <c r="AC60" s="199">
        <v>2.08</v>
      </c>
      <c r="AD60" s="199">
        <v>0</v>
      </c>
      <c r="AE60" s="199">
        <v>0</v>
      </c>
      <c r="AF60" s="199">
        <v>0</v>
      </c>
      <c r="AG60" s="199">
        <v>0</v>
      </c>
      <c r="AH60" s="199">
        <v>0</v>
      </c>
      <c r="AI60" s="199">
        <v>18.48</v>
      </c>
      <c r="AJ60" s="199">
        <v>0</v>
      </c>
      <c r="AK60" s="199">
        <v>0</v>
      </c>
      <c r="AL60" s="199">
        <v>0</v>
      </c>
      <c r="AM60" s="199">
        <v>0</v>
      </c>
      <c r="AN60" s="199">
        <v>0</v>
      </c>
      <c r="AO60" s="199">
        <v>74.239999999999995</v>
      </c>
      <c r="AP60" s="199">
        <v>0</v>
      </c>
    </row>
    <row r="61" spans="1:42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0</v>
      </c>
      <c r="L61" s="199">
        <v>0</v>
      </c>
      <c r="M61" s="199">
        <v>0</v>
      </c>
      <c r="N61" s="199">
        <v>0</v>
      </c>
      <c r="O61" s="199">
        <v>0</v>
      </c>
      <c r="P61" s="199">
        <v>0</v>
      </c>
      <c r="Q61" s="199">
        <v>0</v>
      </c>
      <c r="R61" s="199">
        <v>0</v>
      </c>
      <c r="S61" s="199">
        <v>0</v>
      </c>
      <c r="T61" s="199">
        <v>0</v>
      </c>
      <c r="U61" s="199">
        <v>0</v>
      </c>
      <c r="V61" s="199">
        <v>0</v>
      </c>
      <c r="W61" s="199">
        <v>0</v>
      </c>
      <c r="X61" s="199">
        <v>0</v>
      </c>
      <c r="Y61" s="199">
        <v>0</v>
      </c>
      <c r="Z61" s="199">
        <v>0</v>
      </c>
      <c r="AA61" s="199">
        <v>0</v>
      </c>
      <c r="AB61" s="199">
        <v>0</v>
      </c>
      <c r="AC61" s="199">
        <v>2.08</v>
      </c>
      <c r="AD61" s="199">
        <v>0</v>
      </c>
      <c r="AE61" s="199">
        <v>0</v>
      </c>
      <c r="AF61" s="199">
        <v>0</v>
      </c>
      <c r="AG61" s="199">
        <v>0</v>
      </c>
      <c r="AH61" s="199">
        <v>0</v>
      </c>
      <c r="AI61" s="199">
        <v>18.48</v>
      </c>
      <c r="AJ61" s="199">
        <v>0</v>
      </c>
      <c r="AK61" s="199">
        <v>0</v>
      </c>
      <c r="AL61" s="199">
        <v>0</v>
      </c>
      <c r="AM61" s="199">
        <v>0</v>
      </c>
      <c r="AN61" s="199">
        <v>0</v>
      </c>
      <c r="AO61" s="199">
        <v>74.239999999999995</v>
      </c>
      <c r="AP61" s="199">
        <v>0</v>
      </c>
    </row>
    <row r="62" spans="1:42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0</v>
      </c>
      <c r="L62" s="199">
        <v>0</v>
      </c>
      <c r="M62" s="199">
        <v>0</v>
      </c>
      <c r="N62" s="199">
        <v>0</v>
      </c>
      <c r="O62" s="199">
        <v>0</v>
      </c>
      <c r="P62" s="199">
        <v>0</v>
      </c>
      <c r="Q62" s="199">
        <v>0</v>
      </c>
      <c r="R62" s="199">
        <v>0</v>
      </c>
      <c r="S62" s="199">
        <v>0</v>
      </c>
      <c r="T62" s="199">
        <v>0</v>
      </c>
      <c r="U62" s="199">
        <v>0</v>
      </c>
      <c r="V62" s="199">
        <v>0</v>
      </c>
      <c r="W62" s="199">
        <v>0</v>
      </c>
      <c r="X62" s="199">
        <v>0</v>
      </c>
      <c r="Y62" s="199">
        <v>0</v>
      </c>
      <c r="Z62" s="199">
        <v>0</v>
      </c>
      <c r="AA62" s="199">
        <v>0</v>
      </c>
      <c r="AB62" s="199">
        <v>0</v>
      </c>
      <c r="AC62" s="199">
        <v>2.4300000000000002</v>
      </c>
      <c r="AD62" s="199">
        <v>0</v>
      </c>
      <c r="AE62" s="199">
        <v>0</v>
      </c>
      <c r="AF62" s="199">
        <v>0</v>
      </c>
      <c r="AG62" s="199">
        <v>0</v>
      </c>
      <c r="AH62" s="199">
        <v>0</v>
      </c>
      <c r="AI62" s="199">
        <v>18.48</v>
      </c>
      <c r="AJ62" s="199">
        <v>0</v>
      </c>
      <c r="AK62" s="199">
        <v>0</v>
      </c>
      <c r="AL62" s="199">
        <v>0</v>
      </c>
      <c r="AM62" s="199">
        <v>0</v>
      </c>
      <c r="AN62" s="199">
        <v>0</v>
      </c>
      <c r="AO62" s="199">
        <v>74.239999999999995</v>
      </c>
      <c r="AP62" s="199">
        <v>0</v>
      </c>
    </row>
    <row r="63" spans="1:42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0</v>
      </c>
      <c r="L63" s="199">
        <v>0</v>
      </c>
      <c r="M63" s="199">
        <v>0</v>
      </c>
      <c r="N63" s="199">
        <v>0</v>
      </c>
      <c r="O63" s="199">
        <v>0</v>
      </c>
      <c r="P63" s="199">
        <v>0</v>
      </c>
      <c r="Q63" s="199">
        <v>0</v>
      </c>
      <c r="R63" s="199">
        <v>0</v>
      </c>
      <c r="S63" s="199">
        <v>0</v>
      </c>
      <c r="T63" s="199">
        <v>0</v>
      </c>
      <c r="U63" s="199">
        <v>0</v>
      </c>
      <c r="V63" s="199">
        <v>0</v>
      </c>
      <c r="W63" s="199">
        <v>0</v>
      </c>
      <c r="X63" s="199">
        <v>0</v>
      </c>
      <c r="Y63" s="199">
        <v>0</v>
      </c>
      <c r="Z63" s="199">
        <v>0</v>
      </c>
      <c r="AA63" s="199">
        <v>0</v>
      </c>
      <c r="AB63" s="199">
        <v>0</v>
      </c>
      <c r="AC63" s="199">
        <v>2.4300000000000002</v>
      </c>
      <c r="AD63" s="199">
        <v>0</v>
      </c>
      <c r="AE63" s="199">
        <v>0</v>
      </c>
      <c r="AF63" s="199">
        <v>0</v>
      </c>
      <c r="AG63" s="199">
        <v>0</v>
      </c>
      <c r="AH63" s="199">
        <v>0</v>
      </c>
      <c r="AI63" s="199">
        <v>18.48</v>
      </c>
      <c r="AJ63" s="199">
        <v>0</v>
      </c>
      <c r="AK63" s="199">
        <v>0</v>
      </c>
      <c r="AL63" s="199">
        <v>0</v>
      </c>
      <c r="AM63" s="199">
        <v>0</v>
      </c>
      <c r="AN63" s="199">
        <v>0</v>
      </c>
      <c r="AO63" s="199">
        <v>74.239999999999995</v>
      </c>
      <c r="AP63" s="199">
        <v>0</v>
      </c>
    </row>
    <row r="64" spans="1:42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0</v>
      </c>
      <c r="L64" s="199">
        <v>0</v>
      </c>
      <c r="M64" s="199">
        <v>0</v>
      </c>
      <c r="N64" s="199">
        <v>0</v>
      </c>
      <c r="O64" s="199">
        <v>0</v>
      </c>
      <c r="P64" s="199">
        <v>0</v>
      </c>
      <c r="Q64" s="199">
        <v>0</v>
      </c>
      <c r="R64" s="199">
        <v>0</v>
      </c>
      <c r="S64" s="199">
        <v>0</v>
      </c>
      <c r="T64" s="199">
        <v>0</v>
      </c>
      <c r="U64" s="199">
        <v>0</v>
      </c>
      <c r="V64" s="199">
        <v>0</v>
      </c>
      <c r="W64" s="199">
        <v>0</v>
      </c>
      <c r="X64" s="199">
        <v>0</v>
      </c>
      <c r="Y64" s="199">
        <v>0</v>
      </c>
      <c r="Z64" s="199">
        <v>0</v>
      </c>
      <c r="AA64" s="199">
        <v>0</v>
      </c>
      <c r="AB64" s="199">
        <v>0</v>
      </c>
      <c r="AC64" s="199">
        <v>2.38</v>
      </c>
      <c r="AD64" s="199">
        <v>0</v>
      </c>
      <c r="AE64" s="199">
        <v>0</v>
      </c>
      <c r="AF64" s="199">
        <v>0</v>
      </c>
      <c r="AG64" s="199">
        <v>0</v>
      </c>
      <c r="AH64" s="199">
        <v>0</v>
      </c>
      <c r="AI64" s="199">
        <v>18.48</v>
      </c>
      <c r="AJ64" s="199">
        <v>0</v>
      </c>
      <c r="AK64" s="199">
        <v>0</v>
      </c>
      <c r="AL64" s="199">
        <v>0</v>
      </c>
      <c r="AM64" s="199">
        <v>0</v>
      </c>
      <c r="AN64" s="199">
        <v>0</v>
      </c>
      <c r="AO64" s="199">
        <v>74.239999999999995</v>
      </c>
      <c r="AP64" s="199">
        <v>0</v>
      </c>
    </row>
    <row r="65" spans="1:42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0</v>
      </c>
      <c r="L65" s="199">
        <v>0</v>
      </c>
      <c r="M65" s="199">
        <v>0</v>
      </c>
      <c r="N65" s="199">
        <v>0</v>
      </c>
      <c r="O65" s="199">
        <v>0</v>
      </c>
      <c r="P65" s="199">
        <v>0</v>
      </c>
      <c r="Q65" s="199">
        <v>0</v>
      </c>
      <c r="R65" s="199">
        <v>0</v>
      </c>
      <c r="S65" s="199">
        <v>0</v>
      </c>
      <c r="T65" s="199">
        <v>0</v>
      </c>
      <c r="U65" s="199">
        <v>0</v>
      </c>
      <c r="V65" s="199">
        <v>0</v>
      </c>
      <c r="W65" s="199">
        <v>0</v>
      </c>
      <c r="X65" s="199">
        <v>0</v>
      </c>
      <c r="Y65" s="199">
        <v>0</v>
      </c>
      <c r="Z65" s="199">
        <v>0</v>
      </c>
      <c r="AA65" s="199">
        <v>0</v>
      </c>
      <c r="AB65" s="199">
        <v>0</v>
      </c>
      <c r="AC65" s="199">
        <v>2.38</v>
      </c>
      <c r="AD65" s="199">
        <v>0</v>
      </c>
      <c r="AE65" s="199">
        <v>0</v>
      </c>
      <c r="AF65" s="199">
        <v>0</v>
      </c>
      <c r="AG65" s="199">
        <v>0</v>
      </c>
      <c r="AH65" s="199">
        <v>0</v>
      </c>
      <c r="AI65" s="199">
        <v>18.48</v>
      </c>
      <c r="AJ65" s="199">
        <v>0</v>
      </c>
      <c r="AK65" s="199">
        <v>0</v>
      </c>
      <c r="AL65" s="199">
        <v>0</v>
      </c>
      <c r="AM65" s="199">
        <v>0</v>
      </c>
      <c r="AN65" s="199">
        <v>0</v>
      </c>
      <c r="AO65" s="199">
        <v>74.239999999999995</v>
      </c>
      <c r="AP65" s="199">
        <v>0</v>
      </c>
    </row>
    <row r="66" spans="1:42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0</v>
      </c>
      <c r="L66" s="199">
        <v>0</v>
      </c>
      <c r="M66" s="199">
        <v>0</v>
      </c>
      <c r="N66" s="199">
        <v>0</v>
      </c>
      <c r="O66" s="199">
        <v>0</v>
      </c>
      <c r="P66" s="199">
        <v>0</v>
      </c>
      <c r="Q66" s="199">
        <v>0</v>
      </c>
      <c r="R66" s="199">
        <v>0</v>
      </c>
      <c r="S66" s="199">
        <v>0</v>
      </c>
      <c r="T66" s="199">
        <v>0</v>
      </c>
      <c r="U66" s="199">
        <v>0</v>
      </c>
      <c r="V66" s="199">
        <v>0</v>
      </c>
      <c r="W66" s="199">
        <v>0</v>
      </c>
      <c r="X66" s="199">
        <v>0</v>
      </c>
      <c r="Y66" s="199">
        <v>0</v>
      </c>
      <c r="Z66" s="199">
        <v>0</v>
      </c>
      <c r="AA66" s="199">
        <v>0</v>
      </c>
      <c r="AB66" s="199">
        <v>0</v>
      </c>
      <c r="AC66" s="199">
        <v>2.38</v>
      </c>
      <c r="AD66" s="199">
        <v>0</v>
      </c>
      <c r="AE66" s="199">
        <v>0</v>
      </c>
      <c r="AF66" s="199">
        <v>0</v>
      </c>
      <c r="AG66" s="199">
        <v>0</v>
      </c>
      <c r="AH66" s="199">
        <v>0</v>
      </c>
      <c r="AI66" s="199">
        <v>18.48</v>
      </c>
      <c r="AJ66" s="199">
        <v>0</v>
      </c>
      <c r="AK66" s="199">
        <v>0</v>
      </c>
      <c r="AL66" s="199">
        <v>0</v>
      </c>
      <c r="AM66" s="199">
        <v>0</v>
      </c>
      <c r="AN66" s="199">
        <v>0</v>
      </c>
      <c r="AO66" s="199">
        <v>74.239999999999995</v>
      </c>
      <c r="AP66" s="199">
        <v>0</v>
      </c>
    </row>
    <row r="67" spans="1:42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0</v>
      </c>
      <c r="L67" s="199">
        <v>0</v>
      </c>
      <c r="M67" s="199">
        <v>0</v>
      </c>
      <c r="N67" s="199">
        <v>0</v>
      </c>
      <c r="O67" s="199">
        <v>0</v>
      </c>
      <c r="P67" s="199">
        <v>0</v>
      </c>
      <c r="Q67" s="199">
        <v>0</v>
      </c>
      <c r="R67" s="199">
        <v>0</v>
      </c>
      <c r="S67" s="199">
        <v>0</v>
      </c>
      <c r="T67" s="199">
        <v>0</v>
      </c>
      <c r="U67" s="199">
        <v>0</v>
      </c>
      <c r="V67" s="199">
        <v>0</v>
      </c>
      <c r="W67" s="199">
        <v>0</v>
      </c>
      <c r="X67" s="199">
        <v>0</v>
      </c>
      <c r="Y67" s="199">
        <v>0</v>
      </c>
      <c r="Z67" s="199">
        <v>0</v>
      </c>
      <c r="AA67" s="199">
        <v>0</v>
      </c>
      <c r="AB67" s="199">
        <v>0</v>
      </c>
      <c r="AC67" s="199">
        <v>2.38</v>
      </c>
      <c r="AD67" s="199">
        <v>0</v>
      </c>
      <c r="AE67" s="199">
        <v>0</v>
      </c>
      <c r="AF67" s="199">
        <v>0</v>
      </c>
      <c r="AG67" s="199">
        <v>0</v>
      </c>
      <c r="AH67" s="199">
        <v>0</v>
      </c>
      <c r="AI67" s="199">
        <v>18.48</v>
      </c>
      <c r="AJ67" s="199">
        <v>0</v>
      </c>
      <c r="AK67" s="199">
        <v>0</v>
      </c>
      <c r="AL67" s="199">
        <v>0</v>
      </c>
      <c r="AM67" s="199">
        <v>0</v>
      </c>
      <c r="AN67" s="199">
        <v>0</v>
      </c>
      <c r="AO67" s="199">
        <v>74.239999999999995</v>
      </c>
      <c r="AP67" s="199">
        <v>0</v>
      </c>
    </row>
    <row r="68" spans="1:42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0</v>
      </c>
      <c r="L68" s="199">
        <v>0</v>
      </c>
      <c r="M68" s="199">
        <v>0</v>
      </c>
      <c r="N68" s="199">
        <v>0</v>
      </c>
      <c r="O68" s="199">
        <v>0</v>
      </c>
      <c r="P68" s="199">
        <v>0</v>
      </c>
      <c r="Q68" s="199">
        <v>0</v>
      </c>
      <c r="R68" s="199">
        <v>0</v>
      </c>
      <c r="S68" s="199">
        <v>0</v>
      </c>
      <c r="T68" s="199">
        <v>0</v>
      </c>
      <c r="U68" s="199">
        <v>0</v>
      </c>
      <c r="V68" s="199">
        <v>0</v>
      </c>
      <c r="W68" s="199">
        <v>0</v>
      </c>
      <c r="X68" s="199">
        <v>0</v>
      </c>
      <c r="Y68" s="199">
        <v>0</v>
      </c>
      <c r="Z68" s="199">
        <v>0</v>
      </c>
      <c r="AA68" s="199">
        <v>0</v>
      </c>
      <c r="AB68" s="199">
        <v>0</v>
      </c>
      <c r="AC68" s="199">
        <v>2.38</v>
      </c>
      <c r="AD68" s="199">
        <v>0</v>
      </c>
      <c r="AE68" s="199">
        <v>0</v>
      </c>
      <c r="AF68" s="199">
        <v>0</v>
      </c>
      <c r="AG68" s="199">
        <v>0</v>
      </c>
      <c r="AH68" s="199">
        <v>0</v>
      </c>
      <c r="AI68" s="199">
        <v>18.48</v>
      </c>
      <c r="AJ68" s="199">
        <v>0</v>
      </c>
      <c r="AK68" s="199">
        <v>0</v>
      </c>
      <c r="AL68" s="199">
        <v>0</v>
      </c>
      <c r="AM68" s="199">
        <v>0</v>
      </c>
      <c r="AN68" s="199">
        <v>0</v>
      </c>
      <c r="AO68" s="199">
        <v>74.239999999999995</v>
      </c>
      <c r="AP68" s="199">
        <v>0</v>
      </c>
    </row>
    <row r="69" spans="1:42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0</v>
      </c>
      <c r="L69" s="199">
        <v>0</v>
      </c>
      <c r="M69" s="199">
        <v>0</v>
      </c>
      <c r="N69" s="199">
        <v>0</v>
      </c>
      <c r="O69" s="199">
        <v>0</v>
      </c>
      <c r="P69" s="199">
        <v>0</v>
      </c>
      <c r="Q69" s="199">
        <v>0</v>
      </c>
      <c r="R69" s="199">
        <v>0</v>
      </c>
      <c r="S69" s="199">
        <v>0</v>
      </c>
      <c r="T69" s="199">
        <v>0</v>
      </c>
      <c r="U69" s="199">
        <v>0</v>
      </c>
      <c r="V69" s="199">
        <v>0</v>
      </c>
      <c r="W69" s="199">
        <v>0</v>
      </c>
      <c r="X69" s="199">
        <v>0</v>
      </c>
      <c r="Y69" s="199">
        <v>0</v>
      </c>
      <c r="Z69" s="199">
        <v>0</v>
      </c>
      <c r="AA69" s="199">
        <v>0</v>
      </c>
      <c r="AB69" s="199">
        <v>0</v>
      </c>
      <c r="AC69" s="199">
        <v>2.38</v>
      </c>
      <c r="AD69" s="199">
        <v>0</v>
      </c>
      <c r="AE69" s="199">
        <v>0</v>
      </c>
      <c r="AF69" s="199">
        <v>0</v>
      </c>
      <c r="AG69" s="199">
        <v>0</v>
      </c>
      <c r="AH69" s="199">
        <v>0</v>
      </c>
      <c r="AI69" s="199">
        <v>18.48</v>
      </c>
      <c r="AJ69" s="199">
        <v>0</v>
      </c>
      <c r="AK69" s="199">
        <v>0</v>
      </c>
      <c r="AL69" s="199">
        <v>0</v>
      </c>
      <c r="AM69" s="199">
        <v>0</v>
      </c>
      <c r="AN69" s="199">
        <v>0</v>
      </c>
      <c r="AO69" s="199">
        <v>74.239999999999995</v>
      </c>
      <c r="AP69" s="199">
        <v>0</v>
      </c>
    </row>
    <row r="70" spans="1:42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0</v>
      </c>
      <c r="L70" s="199">
        <v>0</v>
      </c>
      <c r="M70" s="199">
        <v>0</v>
      </c>
      <c r="N70" s="199">
        <v>0</v>
      </c>
      <c r="O70" s="199">
        <v>0</v>
      </c>
      <c r="P70" s="199">
        <v>0</v>
      </c>
      <c r="Q70" s="199">
        <v>0</v>
      </c>
      <c r="R70" s="199">
        <v>0</v>
      </c>
      <c r="S70" s="199">
        <v>0</v>
      </c>
      <c r="T70" s="199">
        <v>0</v>
      </c>
      <c r="U70" s="199">
        <v>0</v>
      </c>
      <c r="V70" s="199">
        <v>0</v>
      </c>
      <c r="W70" s="199">
        <v>0</v>
      </c>
      <c r="X70" s="199">
        <v>0</v>
      </c>
      <c r="Y70" s="199">
        <v>0</v>
      </c>
      <c r="Z70" s="199">
        <v>0</v>
      </c>
      <c r="AA70" s="199">
        <v>0</v>
      </c>
      <c r="AB70" s="199">
        <v>0</v>
      </c>
      <c r="AC70" s="199">
        <v>2.38</v>
      </c>
      <c r="AD70" s="199">
        <v>0</v>
      </c>
      <c r="AE70" s="199">
        <v>0</v>
      </c>
      <c r="AF70" s="199">
        <v>0</v>
      </c>
      <c r="AG70" s="199">
        <v>0</v>
      </c>
      <c r="AH70" s="199">
        <v>0</v>
      </c>
      <c r="AI70" s="199">
        <v>18.48</v>
      </c>
      <c r="AJ70" s="199">
        <v>0</v>
      </c>
      <c r="AK70" s="199">
        <v>0</v>
      </c>
      <c r="AL70" s="199">
        <v>0</v>
      </c>
      <c r="AM70" s="199">
        <v>0</v>
      </c>
      <c r="AN70" s="199">
        <v>0</v>
      </c>
      <c r="AO70" s="199">
        <v>74.239999999999995</v>
      </c>
      <c r="AP70" s="199">
        <v>0</v>
      </c>
    </row>
    <row r="71" spans="1:42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0</v>
      </c>
      <c r="L71" s="199">
        <v>0</v>
      </c>
      <c r="M71" s="199">
        <v>0</v>
      </c>
      <c r="N71" s="199">
        <v>0</v>
      </c>
      <c r="O71" s="199">
        <v>0</v>
      </c>
      <c r="P71" s="199">
        <v>0</v>
      </c>
      <c r="Q71" s="199">
        <v>0</v>
      </c>
      <c r="R71" s="199">
        <v>0</v>
      </c>
      <c r="S71" s="199">
        <v>0</v>
      </c>
      <c r="T71" s="199">
        <v>0</v>
      </c>
      <c r="U71" s="199">
        <v>0</v>
      </c>
      <c r="V71" s="199">
        <v>0</v>
      </c>
      <c r="W71" s="199">
        <v>0</v>
      </c>
      <c r="X71" s="199">
        <v>0</v>
      </c>
      <c r="Y71" s="199">
        <v>0</v>
      </c>
      <c r="Z71" s="199">
        <v>0</v>
      </c>
      <c r="AA71" s="199">
        <v>0</v>
      </c>
      <c r="AB71" s="199">
        <v>0</v>
      </c>
      <c r="AC71" s="199">
        <v>2.38</v>
      </c>
      <c r="AD71" s="199">
        <v>0</v>
      </c>
      <c r="AE71" s="199">
        <v>0</v>
      </c>
      <c r="AF71" s="199">
        <v>0</v>
      </c>
      <c r="AG71" s="199">
        <v>0</v>
      </c>
      <c r="AH71" s="199">
        <v>0</v>
      </c>
      <c r="AI71" s="199">
        <v>18.48</v>
      </c>
      <c r="AJ71" s="199">
        <v>0</v>
      </c>
      <c r="AK71" s="199">
        <v>0</v>
      </c>
      <c r="AL71" s="199">
        <v>0</v>
      </c>
      <c r="AM71" s="199">
        <v>0</v>
      </c>
      <c r="AN71" s="199">
        <v>0</v>
      </c>
      <c r="AO71" s="199">
        <v>64.239999999999995</v>
      </c>
      <c r="AP71" s="199">
        <v>0</v>
      </c>
    </row>
    <row r="72" spans="1:42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0</v>
      </c>
      <c r="L72" s="199">
        <v>0</v>
      </c>
      <c r="M72" s="199">
        <v>0</v>
      </c>
      <c r="N72" s="199">
        <v>0</v>
      </c>
      <c r="O72" s="199">
        <v>0</v>
      </c>
      <c r="P72" s="199">
        <v>0</v>
      </c>
      <c r="Q72" s="199">
        <v>0</v>
      </c>
      <c r="R72" s="199">
        <v>0</v>
      </c>
      <c r="S72" s="199">
        <v>0</v>
      </c>
      <c r="T72" s="199">
        <v>0</v>
      </c>
      <c r="U72" s="199">
        <v>0</v>
      </c>
      <c r="V72" s="199">
        <v>0</v>
      </c>
      <c r="W72" s="199">
        <v>0</v>
      </c>
      <c r="X72" s="199">
        <v>0</v>
      </c>
      <c r="Y72" s="199">
        <v>0</v>
      </c>
      <c r="Z72" s="199">
        <v>0</v>
      </c>
      <c r="AA72" s="199">
        <v>0</v>
      </c>
      <c r="AB72" s="199">
        <v>0</v>
      </c>
      <c r="AC72" s="199">
        <v>2.38</v>
      </c>
      <c r="AD72" s="199">
        <v>0</v>
      </c>
      <c r="AE72" s="199">
        <v>0</v>
      </c>
      <c r="AF72" s="199">
        <v>0</v>
      </c>
      <c r="AG72" s="199">
        <v>0</v>
      </c>
      <c r="AH72" s="199">
        <v>0</v>
      </c>
      <c r="AI72" s="199">
        <v>18.48</v>
      </c>
      <c r="AJ72" s="199">
        <v>0</v>
      </c>
      <c r="AK72" s="199">
        <v>0</v>
      </c>
      <c r="AL72" s="199">
        <v>0</v>
      </c>
      <c r="AM72" s="199">
        <v>0</v>
      </c>
      <c r="AN72" s="199">
        <v>0</v>
      </c>
      <c r="AO72" s="199">
        <v>64.239999999999995</v>
      </c>
      <c r="AP72" s="199">
        <v>0</v>
      </c>
    </row>
    <row r="73" spans="1:42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0</v>
      </c>
      <c r="L73" s="199">
        <v>0</v>
      </c>
      <c r="M73" s="199">
        <v>0</v>
      </c>
      <c r="N73" s="199">
        <v>0</v>
      </c>
      <c r="O73" s="199">
        <v>0</v>
      </c>
      <c r="P73" s="199">
        <v>0</v>
      </c>
      <c r="Q73" s="199">
        <v>0</v>
      </c>
      <c r="R73" s="199">
        <v>0</v>
      </c>
      <c r="S73" s="199">
        <v>0</v>
      </c>
      <c r="T73" s="199">
        <v>0</v>
      </c>
      <c r="U73" s="199">
        <v>0</v>
      </c>
      <c r="V73" s="199">
        <v>0</v>
      </c>
      <c r="W73" s="199">
        <v>0</v>
      </c>
      <c r="X73" s="199">
        <v>0</v>
      </c>
      <c r="Y73" s="199">
        <v>0</v>
      </c>
      <c r="Z73" s="199">
        <v>0</v>
      </c>
      <c r="AA73" s="199">
        <v>0</v>
      </c>
      <c r="AB73" s="199">
        <v>0</v>
      </c>
      <c r="AC73" s="199">
        <v>2.38</v>
      </c>
      <c r="AD73" s="199">
        <v>0</v>
      </c>
      <c r="AE73" s="199">
        <v>0</v>
      </c>
      <c r="AF73" s="199">
        <v>0</v>
      </c>
      <c r="AG73" s="199">
        <v>0</v>
      </c>
      <c r="AH73" s="199">
        <v>0</v>
      </c>
      <c r="AI73" s="199">
        <v>18.48</v>
      </c>
      <c r="AJ73" s="199">
        <v>0</v>
      </c>
      <c r="AK73" s="199">
        <v>0</v>
      </c>
      <c r="AL73" s="199">
        <v>0</v>
      </c>
      <c r="AM73" s="199">
        <v>0</v>
      </c>
      <c r="AN73" s="199">
        <v>0</v>
      </c>
      <c r="AO73" s="199">
        <v>0</v>
      </c>
      <c r="AP73" s="199">
        <v>0</v>
      </c>
    </row>
    <row r="74" spans="1:42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0</v>
      </c>
      <c r="L74" s="199">
        <v>0</v>
      </c>
      <c r="M74" s="199">
        <v>0</v>
      </c>
      <c r="N74" s="199">
        <v>0</v>
      </c>
      <c r="O74" s="199">
        <v>0</v>
      </c>
      <c r="P74" s="199">
        <v>0</v>
      </c>
      <c r="Q74" s="199">
        <v>0</v>
      </c>
      <c r="R74" s="199">
        <v>0</v>
      </c>
      <c r="S74" s="199">
        <v>0</v>
      </c>
      <c r="T74" s="199">
        <v>0</v>
      </c>
      <c r="U74" s="199">
        <v>0</v>
      </c>
      <c r="V74" s="199">
        <v>0</v>
      </c>
      <c r="W74" s="199">
        <v>0</v>
      </c>
      <c r="X74" s="199">
        <v>0</v>
      </c>
      <c r="Y74" s="199">
        <v>0</v>
      </c>
      <c r="Z74" s="199">
        <v>0</v>
      </c>
      <c r="AA74" s="199">
        <v>0</v>
      </c>
      <c r="AB74" s="199">
        <v>0</v>
      </c>
      <c r="AC74" s="199">
        <v>2.38</v>
      </c>
      <c r="AD74" s="199">
        <v>0</v>
      </c>
      <c r="AE74" s="199">
        <v>0</v>
      </c>
      <c r="AF74" s="199">
        <v>0</v>
      </c>
      <c r="AG74" s="199">
        <v>0</v>
      </c>
      <c r="AH74" s="199">
        <v>0</v>
      </c>
      <c r="AI74" s="199">
        <v>18.48</v>
      </c>
      <c r="AJ74" s="199">
        <v>0</v>
      </c>
      <c r="AK74" s="199">
        <v>0</v>
      </c>
      <c r="AL74" s="199">
        <v>0</v>
      </c>
      <c r="AM74" s="199">
        <v>0</v>
      </c>
      <c r="AN74" s="199">
        <v>0</v>
      </c>
      <c r="AO74" s="199">
        <v>0</v>
      </c>
      <c r="AP74" s="199">
        <v>0</v>
      </c>
    </row>
    <row r="75" spans="1:42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0</v>
      </c>
      <c r="L75" s="199">
        <v>0</v>
      </c>
      <c r="M75" s="199">
        <v>0</v>
      </c>
      <c r="N75" s="199">
        <v>0</v>
      </c>
      <c r="O75" s="199">
        <v>0</v>
      </c>
      <c r="P75" s="199">
        <v>0</v>
      </c>
      <c r="Q75" s="199">
        <v>0</v>
      </c>
      <c r="R75" s="199">
        <v>0</v>
      </c>
      <c r="S75" s="199">
        <v>0</v>
      </c>
      <c r="T75" s="199">
        <v>0</v>
      </c>
      <c r="U75" s="199">
        <v>0</v>
      </c>
      <c r="V75" s="199">
        <v>0</v>
      </c>
      <c r="W75" s="199">
        <v>0</v>
      </c>
      <c r="X75" s="199">
        <v>0</v>
      </c>
      <c r="Y75" s="199">
        <v>0</v>
      </c>
      <c r="Z75" s="199">
        <v>0</v>
      </c>
      <c r="AA75" s="199">
        <v>0</v>
      </c>
      <c r="AB75" s="199">
        <v>0</v>
      </c>
      <c r="AC75" s="199">
        <v>2.08</v>
      </c>
      <c r="AD75" s="199">
        <v>0</v>
      </c>
      <c r="AE75" s="199">
        <v>0</v>
      </c>
      <c r="AF75" s="199">
        <v>0</v>
      </c>
      <c r="AG75" s="199">
        <v>0</v>
      </c>
      <c r="AH75" s="199">
        <v>0</v>
      </c>
      <c r="AI75" s="199">
        <v>18.48</v>
      </c>
      <c r="AJ75" s="199">
        <v>0</v>
      </c>
      <c r="AK75" s="199">
        <v>0</v>
      </c>
      <c r="AL75" s="199">
        <v>0</v>
      </c>
      <c r="AM75" s="199">
        <v>0</v>
      </c>
      <c r="AN75" s="199">
        <v>0</v>
      </c>
      <c r="AO75" s="199">
        <v>7.54</v>
      </c>
      <c r="AP75" s="199">
        <v>0</v>
      </c>
    </row>
    <row r="76" spans="1:42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0</v>
      </c>
      <c r="L76" s="199">
        <v>0</v>
      </c>
      <c r="M76" s="199">
        <v>0</v>
      </c>
      <c r="N76" s="199">
        <v>0</v>
      </c>
      <c r="O76" s="199">
        <v>0</v>
      </c>
      <c r="P76" s="199">
        <v>0</v>
      </c>
      <c r="Q76" s="199">
        <v>0</v>
      </c>
      <c r="R76" s="199">
        <v>0</v>
      </c>
      <c r="S76" s="199">
        <v>0</v>
      </c>
      <c r="T76" s="199">
        <v>0</v>
      </c>
      <c r="U76" s="199">
        <v>0</v>
      </c>
      <c r="V76" s="199">
        <v>0</v>
      </c>
      <c r="W76" s="199">
        <v>0</v>
      </c>
      <c r="X76" s="199">
        <v>0</v>
      </c>
      <c r="Y76" s="199">
        <v>0</v>
      </c>
      <c r="Z76" s="199">
        <v>0</v>
      </c>
      <c r="AA76" s="199">
        <v>0</v>
      </c>
      <c r="AB76" s="199">
        <v>0</v>
      </c>
      <c r="AC76" s="199">
        <v>2.2999999999999998</v>
      </c>
      <c r="AD76" s="199">
        <v>0</v>
      </c>
      <c r="AE76" s="199">
        <v>0</v>
      </c>
      <c r="AF76" s="199">
        <v>0</v>
      </c>
      <c r="AG76" s="199">
        <v>0</v>
      </c>
      <c r="AH76" s="199">
        <v>0</v>
      </c>
      <c r="AI76" s="199">
        <v>18.48</v>
      </c>
      <c r="AJ76" s="199">
        <v>0</v>
      </c>
      <c r="AK76" s="199">
        <v>0</v>
      </c>
      <c r="AL76" s="199">
        <v>0</v>
      </c>
      <c r="AM76" s="199">
        <v>0</v>
      </c>
      <c r="AN76" s="199">
        <v>0</v>
      </c>
      <c r="AO76" s="199">
        <v>7.42</v>
      </c>
      <c r="AP76" s="199">
        <v>0</v>
      </c>
    </row>
    <row r="77" spans="1:42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0</v>
      </c>
      <c r="L77" s="199">
        <v>0</v>
      </c>
      <c r="M77" s="199">
        <v>0</v>
      </c>
      <c r="N77" s="199">
        <v>0</v>
      </c>
      <c r="O77" s="199">
        <v>0</v>
      </c>
      <c r="P77" s="199">
        <v>0</v>
      </c>
      <c r="Q77" s="199">
        <v>0</v>
      </c>
      <c r="R77" s="199">
        <v>0</v>
      </c>
      <c r="S77" s="199">
        <v>0</v>
      </c>
      <c r="T77" s="199">
        <v>0</v>
      </c>
      <c r="U77" s="199">
        <v>0</v>
      </c>
      <c r="V77" s="199">
        <v>0</v>
      </c>
      <c r="W77" s="199">
        <v>0</v>
      </c>
      <c r="X77" s="199">
        <v>0</v>
      </c>
      <c r="Y77" s="199">
        <v>0</v>
      </c>
      <c r="Z77" s="199">
        <v>0</v>
      </c>
      <c r="AA77" s="199">
        <v>0</v>
      </c>
      <c r="AB77" s="199">
        <v>0</v>
      </c>
      <c r="AC77" s="199">
        <v>2.2999999999999998</v>
      </c>
      <c r="AD77" s="199">
        <v>0</v>
      </c>
      <c r="AE77" s="199">
        <v>0</v>
      </c>
      <c r="AF77" s="199">
        <v>0</v>
      </c>
      <c r="AG77" s="199">
        <v>0</v>
      </c>
      <c r="AH77" s="199">
        <v>0</v>
      </c>
      <c r="AI77" s="199">
        <v>18.48</v>
      </c>
      <c r="AJ77" s="199">
        <v>0</v>
      </c>
      <c r="AK77" s="199">
        <v>0</v>
      </c>
      <c r="AL77" s="199">
        <v>0</v>
      </c>
      <c r="AM77" s="199">
        <v>0</v>
      </c>
      <c r="AN77" s="199">
        <v>0</v>
      </c>
      <c r="AO77" s="199">
        <v>4.43</v>
      </c>
      <c r="AP77" s="199">
        <v>0</v>
      </c>
    </row>
    <row r="78" spans="1:42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0</v>
      </c>
      <c r="L78" s="199">
        <v>0</v>
      </c>
      <c r="M78" s="199">
        <v>0</v>
      </c>
      <c r="N78" s="199">
        <v>0</v>
      </c>
      <c r="O78" s="199">
        <v>0</v>
      </c>
      <c r="P78" s="199">
        <v>0</v>
      </c>
      <c r="Q78" s="199">
        <v>0</v>
      </c>
      <c r="R78" s="199">
        <v>0</v>
      </c>
      <c r="S78" s="199">
        <v>0</v>
      </c>
      <c r="T78" s="199">
        <v>0</v>
      </c>
      <c r="U78" s="199">
        <v>0</v>
      </c>
      <c r="V78" s="199">
        <v>0</v>
      </c>
      <c r="W78" s="199">
        <v>0</v>
      </c>
      <c r="X78" s="199">
        <v>0</v>
      </c>
      <c r="Y78" s="199">
        <v>0</v>
      </c>
      <c r="Z78" s="199">
        <v>0</v>
      </c>
      <c r="AA78" s="199">
        <v>0</v>
      </c>
      <c r="AB78" s="199">
        <v>0</v>
      </c>
      <c r="AC78" s="199">
        <v>2.2999999999999998</v>
      </c>
      <c r="AD78" s="199">
        <v>0</v>
      </c>
      <c r="AE78" s="199">
        <v>0</v>
      </c>
      <c r="AF78" s="199">
        <v>0</v>
      </c>
      <c r="AG78" s="199">
        <v>0</v>
      </c>
      <c r="AH78" s="199">
        <v>0</v>
      </c>
      <c r="AI78" s="199">
        <v>18.48</v>
      </c>
      <c r="AJ78" s="199">
        <v>0</v>
      </c>
      <c r="AK78" s="199">
        <v>0</v>
      </c>
      <c r="AL78" s="199">
        <v>0</v>
      </c>
      <c r="AM78" s="199">
        <v>0</v>
      </c>
      <c r="AN78" s="199">
        <v>0</v>
      </c>
      <c r="AO78" s="199">
        <v>1.67</v>
      </c>
      <c r="AP78" s="199">
        <v>0</v>
      </c>
    </row>
    <row r="79" spans="1:42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0</v>
      </c>
      <c r="L79" s="199">
        <v>0</v>
      </c>
      <c r="M79" s="199">
        <v>0</v>
      </c>
      <c r="N79" s="199">
        <v>0</v>
      </c>
      <c r="O79" s="199">
        <v>0</v>
      </c>
      <c r="P79" s="199">
        <v>0</v>
      </c>
      <c r="Q79" s="199">
        <v>0</v>
      </c>
      <c r="R79" s="199">
        <v>0</v>
      </c>
      <c r="S79" s="199">
        <v>0</v>
      </c>
      <c r="T79" s="199">
        <v>0</v>
      </c>
      <c r="U79" s="199">
        <v>0</v>
      </c>
      <c r="V79" s="199">
        <v>0</v>
      </c>
      <c r="W79" s="199">
        <v>0</v>
      </c>
      <c r="X79" s="199">
        <v>0</v>
      </c>
      <c r="Y79" s="199">
        <v>0</v>
      </c>
      <c r="Z79" s="199">
        <v>0</v>
      </c>
      <c r="AA79" s="199">
        <v>0</v>
      </c>
      <c r="AB79" s="199">
        <v>0</v>
      </c>
      <c r="AC79" s="199">
        <v>2.2999999999999998</v>
      </c>
      <c r="AD79" s="199">
        <v>0</v>
      </c>
      <c r="AE79" s="199">
        <v>0</v>
      </c>
      <c r="AF79" s="199">
        <v>0</v>
      </c>
      <c r="AG79" s="199">
        <v>0</v>
      </c>
      <c r="AH79" s="199">
        <v>0</v>
      </c>
      <c r="AI79" s="199">
        <v>22.11</v>
      </c>
      <c r="AJ79" s="199">
        <v>0</v>
      </c>
      <c r="AK79" s="199">
        <v>0</v>
      </c>
      <c r="AL79" s="199">
        <v>0</v>
      </c>
      <c r="AM79" s="199">
        <v>0</v>
      </c>
      <c r="AN79" s="199">
        <v>0</v>
      </c>
      <c r="AO79" s="199">
        <v>0.12</v>
      </c>
      <c r="AP79" s="199">
        <v>0</v>
      </c>
    </row>
    <row r="80" spans="1:42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0</v>
      </c>
      <c r="L80" s="199">
        <v>0</v>
      </c>
      <c r="M80" s="199">
        <v>0</v>
      </c>
      <c r="N80" s="199">
        <v>0</v>
      </c>
      <c r="O80" s="199">
        <v>0</v>
      </c>
      <c r="P80" s="199">
        <v>0</v>
      </c>
      <c r="Q80" s="199">
        <v>0</v>
      </c>
      <c r="R80" s="199">
        <v>0</v>
      </c>
      <c r="S80" s="199">
        <v>0</v>
      </c>
      <c r="T80" s="199">
        <v>0</v>
      </c>
      <c r="U80" s="199">
        <v>0</v>
      </c>
      <c r="V80" s="199">
        <v>0</v>
      </c>
      <c r="W80" s="199">
        <v>0</v>
      </c>
      <c r="X80" s="199">
        <v>0</v>
      </c>
      <c r="Y80" s="199">
        <v>0</v>
      </c>
      <c r="Z80" s="199">
        <v>0</v>
      </c>
      <c r="AA80" s="199">
        <v>0</v>
      </c>
      <c r="AB80" s="199">
        <v>0</v>
      </c>
      <c r="AC80" s="199">
        <v>2.2999999999999998</v>
      </c>
      <c r="AD80" s="199">
        <v>0</v>
      </c>
      <c r="AE80" s="199">
        <v>0</v>
      </c>
      <c r="AF80" s="199">
        <v>0</v>
      </c>
      <c r="AG80" s="199">
        <v>0</v>
      </c>
      <c r="AH80" s="199">
        <v>0</v>
      </c>
      <c r="AI80" s="199">
        <v>22.11</v>
      </c>
      <c r="AJ80" s="199">
        <v>0</v>
      </c>
      <c r="AK80" s="199">
        <v>0</v>
      </c>
      <c r="AL80" s="199">
        <v>0</v>
      </c>
      <c r="AM80" s="199">
        <v>0</v>
      </c>
      <c r="AN80" s="199">
        <v>0</v>
      </c>
      <c r="AO80" s="199">
        <v>2.12</v>
      </c>
      <c r="AP80" s="199">
        <v>0</v>
      </c>
    </row>
    <row r="81" spans="1:42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0</v>
      </c>
      <c r="L81" s="199">
        <v>0</v>
      </c>
      <c r="M81" s="199">
        <v>0</v>
      </c>
      <c r="N81" s="199">
        <v>0</v>
      </c>
      <c r="O81" s="199">
        <v>0</v>
      </c>
      <c r="P81" s="199">
        <v>0</v>
      </c>
      <c r="Q81" s="199">
        <v>0</v>
      </c>
      <c r="R81" s="199">
        <v>0</v>
      </c>
      <c r="S81" s="199">
        <v>0</v>
      </c>
      <c r="T81" s="199">
        <v>0</v>
      </c>
      <c r="U81" s="199">
        <v>0</v>
      </c>
      <c r="V81" s="199">
        <v>0</v>
      </c>
      <c r="W81" s="199">
        <v>0</v>
      </c>
      <c r="X81" s="199">
        <v>0</v>
      </c>
      <c r="Y81" s="199">
        <v>0</v>
      </c>
      <c r="Z81" s="199">
        <v>0</v>
      </c>
      <c r="AA81" s="199">
        <v>0</v>
      </c>
      <c r="AB81" s="199">
        <v>0</v>
      </c>
      <c r="AC81" s="199">
        <v>2.41</v>
      </c>
      <c r="AD81" s="199">
        <v>0</v>
      </c>
      <c r="AE81" s="199">
        <v>0</v>
      </c>
      <c r="AF81" s="199">
        <v>0</v>
      </c>
      <c r="AG81" s="199">
        <v>0</v>
      </c>
      <c r="AH81" s="199">
        <v>0</v>
      </c>
      <c r="AI81" s="199">
        <v>22.11</v>
      </c>
      <c r="AJ81" s="199">
        <v>0</v>
      </c>
      <c r="AK81" s="199">
        <v>0</v>
      </c>
      <c r="AL81" s="199">
        <v>0</v>
      </c>
      <c r="AM81" s="199">
        <v>0</v>
      </c>
      <c r="AN81" s="199">
        <v>0</v>
      </c>
      <c r="AO81" s="199">
        <v>5.97</v>
      </c>
      <c r="AP81" s="199">
        <v>0</v>
      </c>
    </row>
    <row r="82" spans="1:42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0</v>
      </c>
      <c r="L82" s="199">
        <v>0</v>
      </c>
      <c r="M82" s="199">
        <v>0</v>
      </c>
      <c r="N82" s="199">
        <v>0</v>
      </c>
      <c r="O82" s="199">
        <v>0</v>
      </c>
      <c r="P82" s="199">
        <v>0</v>
      </c>
      <c r="Q82" s="199">
        <v>0</v>
      </c>
      <c r="R82" s="199">
        <v>0</v>
      </c>
      <c r="S82" s="199">
        <v>0</v>
      </c>
      <c r="T82" s="199">
        <v>0</v>
      </c>
      <c r="U82" s="199">
        <v>0</v>
      </c>
      <c r="V82" s="199">
        <v>0</v>
      </c>
      <c r="W82" s="199">
        <v>0</v>
      </c>
      <c r="X82" s="199">
        <v>0</v>
      </c>
      <c r="Y82" s="199">
        <v>0</v>
      </c>
      <c r="Z82" s="199">
        <v>0</v>
      </c>
      <c r="AA82" s="199">
        <v>0</v>
      </c>
      <c r="AB82" s="199">
        <v>0</v>
      </c>
      <c r="AC82" s="199">
        <v>2.36</v>
      </c>
      <c r="AD82" s="199">
        <v>0</v>
      </c>
      <c r="AE82" s="199">
        <v>0</v>
      </c>
      <c r="AF82" s="199">
        <v>0</v>
      </c>
      <c r="AG82" s="199">
        <v>0</v>
      </c>
      <c r="AH82" s="199">
        <v>0</v>
      </c>
      <c r="AI82" s="199">
        <v>22.11</v>
      </c>
      <c r="AJ82" s="199">
        <v>0</v>
      </c>
      <c r="AK82" s="199">
        <v>0</v>
      </c>
      <c r="AL82" s="199">
        <v>0</v>
      </c>
      <c r="AM82" s="199">
        <v>0</v>
      </c>
      <c r="AN82" s="199">
        <v>0</v>
      </c>
      <c r="AO82" s="199">
        <v>10.119999999999999</v>
      </c>
      <c r="AP82" s="199">
        <v>0</v>
      </c>
    </row>
    <row r="83" spans="1:42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0</v>
      </c>
      <c r="L83" s="199">
        <v>0</v>
      </c>
      <c r="M83" s="199">
        <v>0</v>
      </c>
      <c r="N83" s="199">
        <v>0</v>
      </c>
      <c r="O83" s="199">
        <v>0</v>
      </c>
      <c r="P83" s="199">
        <v>0</v>
      </c>
      <c r="Q83" s="199">
        <v>0</v>
      </c>
      <c r="R83" s="199">
        <v>0</v>
      </c>
      <c r="S83" s="199">
        <v>0</v>
      </c>
      <c r="T83" s="199">
        <v>0</v>
      </c>
      <c r="U83" s="199">
        <v>0</v>
      </c>
      <c r="V83" s="199">
        <v>0</v>
      </c>
      <c r="W83" s="199">
        <v>0</v>
      </c>
      <c r="X83" s="199">
        <v>0</v>
      </c>
      <c r="Y83" s="199">
        <v>0</v>
      </c>
      <c r="Z83" s="199">
        <v>0</v>
      </c>
      <c r="AA83" s="199">
        <v>0</v>
      </c>
      <c r="AB83" s="199">
        <v>0</v>
      </c>
      <c r="AC83" s="199">
        <v>2.36</v>
      </c>
      <c r="AD83" s="199">
        <v>0</v>
      </c>
      <c r="AE83" s="199">
        <v>0</v>
      </c>
      <c r="AF83" s="199">
        <v>0</v>
      </c>
      <c r="AG83" s="199">
        <v>0</v>
      </c>
      <c r="AH83" s="199">
        <v>0</v>
      </c>
      <c r="AI83" s="199">
        <v>22.11</v>
      </c>
      <c r="AJ83" s="199">
        <v>0</v>
      </c>
      <c r="AK83" s="199">
        <v>0</v>
      </c>
      <c r="AL83" s="199">
        <v>0</v>
      </c>
      <c r="AM83" s="199">
        <v>0</v>
      </c>
      <c r="AN83" s="199">
        <v>0</v>
      </c>
      <c r="AO83" s="199">
        <v>18.36</v>
      </c>
      <c r="AP83" s="199">
        <v>0</v>
      </c>
    </row>
    <row r="84" spans="1:42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0</v>
      </c>
      <c r="L84" s="199">
        <v>0</v>
      </c>
      <c r="M84" s="199">
        <v>0</v>
      </c>
      <c r="N84" s="199">
        <v>0</v>
      </c>
      <c r="O84" s="199">
        <v>0</v>
      </c>
      <c r="P84" s="199">
        <v>0</v>
      </c>
      <c r="Q84" s="199">
        <v>0</v>
      </c>
      <c r="R84" s="199">
        <v>0</v>
      </c>
      <c r="S84" s="199">
        <v>0</v>
      </c>
      <c r="T84" s="199">
        <v>0</v>
      </c>
      <c r="U84" s="199">
        <v>0</v>
      </c>
      <c r="V84" s="199">
        <v>0</v>
      </c>
      <c r="W84" s="199">
        <v>0</v>
      </c>
      <c r="X84" s="199">
        <v>0</v>
      </c>
      <c r="Y84" s="199">
        <v>0</v>
      </c>
      <c r="Z84" s="199">
        <v>0</v>
      </c>
      <c r="AA84" s="199">
        <v>0</v>
      </c>
      <c r="AB84" s="199">
        <v>0</v>
      </c>
      <c r="AC84" s="199">
        <v>2.36</v>
      </c>
      <c r="AD84" s="199">
        <v>0</v>
      </c>
      <c r="AE84" s="199">
        <v>0</v>
      </c>
      <c r="AF84" s="199">
        <v>0</v>
      </c>
      <c r="AG84" s="199">
        <v>0</v>
      </c>
      <c r="AH84" s="199">
        <v>0</v>
      </c>
      <c r="AI84" s="199">
        <v>22.11</v>
      </c>
      <c r="AJ84" s="199">
        <v>0</v>
      </c>
      <c r="AK84" s="199">
        <v>0</v>
      </c>
      <c r="AL84" s="199">
        <v>0</v>
      </c>
      <c r="AM84" s="199">
        <v>0</v>
      </c>
      <c r="AN84" s="199">
        <v>0</v>
      </c>
      <c r="AO84" s="199">
        <v>56.97</v>
      </c>
      <c r="AP84" s="199">
        <v>0</v>
      </c>
    </row>
    <row r="85" spans="1:42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0</v>
      </c>
      <c r="L85" s="199">
        <v>0</v>
      </c>
      <c r="M85" s="199">
        <v>0</v>
      </c>
      <c r="N85" s="199">
        <v>0</v>
      </c>
      <c r="O85" s="199">
        <v>0</v>
      </c>
      <c r="P85" s="199">
        <v>0</v>
      </c>
      <c r="Q85" s="199">
        <v>0</v>
      </c>
      <c r="R85" s="199">
        <v>0</v>
      </c>
      <c r="S85" s="199">
        <v>0</v>
      </c>
      <c r="T85" s="199">
        <v>0</v>
      </c>
      <c r="U85" s="199">
        <v>0</v>
      </c>
      <c r="V85" s="199">
        <v>0</v>
      </c>
      <c r="W85" s="199">
        <v>0</v>
      </c>
      <c r="X85" s="199">
        <v>0</v>
      </c>
      <c r="Y85" s="199">
        <v>0</v>
      </c>
      <c r="Z85" s="199">
        <v>0</v>
      </c>
      <c r="AA85" s="199">
        <v>0</v>
      </c>
      <c r="AB85" s="199">
        <v>0</v>
      </c>
      <c r="AC85" s="199">
        <v>2.36</v>
      </c>
      <c r="AD85" s="199">
        <v>0</v>
      </c>
      <c r="AE85" s="199">
        <v>0</v>
      </c>
      <c r="AF85" s="199">
        <v>0</v>
      </c>
      <c r="AG85" s="199">
        <v>0</v>
      </c>
      <c r="AH85" s="199">
        <v>0</v>
      </c>
      <c r="AI85" s="199">
        <v>22.11</v>
      </c>
      <c r="AJ85" s="199">
        <v>0</v>
      </c>
      <c r="AK85" s="199">
        <v>0</v>
      </c>
      <c r="AL85" s="199">
        <v>0</v>
      </c>
      <c r="AM85" s="199">
        <v>0</v>
      </c>
      <c r="AN85" s="199">
        <v>0</v>
      </c>
      <c r="AO85" s="199">
        <v>59.57</v>
      </c>
      <c r="AP85" s="199">
        <v>0</v>
      </c>
    </row>
    <row r="86" spans="1:42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0</v>
      </c>
      <c r="L86" s="199">
        <v>0</v>
      </c>
      <c r="M86" s="199">
        <v>0</v>
      </c>
      <c r="N86" s="199">
        <v>0</v>
      </c>
      <c r="O86" s="199">
        <v>0</v>
      </c>
      <c r="P86" s="199">
        <v>0</v>
      </c>
      <c r="Q86" s="199">
        <v>0</v>
      </c>
      <c r="R86" s="199">
        <v>0</v>
      </c>
      <c r="S86" s="199">
        <v>0</v>
      </c>
      <c r="T86" s="199">
        <v>0</v>
      </c>
      <c r="U86" s="199">
        <v>0</v>
      </c>
      <c r="V86" s="199">
        <v>0</v>
      </c>
      <c r="W86" s="199">
        <v>0</v>
      </c>
      <c r="X86" s="199">
        <v>0</v>
      </c>
      <c r="Y86" s="199">
        <v>0</v>
      </c>
      <c r="Z86" s="199">
        <v>0</v>
      </c>
      <c r="AA86" s="199">
        <v>0</v>
      </c>
      <c r="AB86" s="199">
        <v>0</v>
      </c>
      <c r="AC86" s="199">
        <v>2.36</v>
      </c>
      <c r="AD86" s="199">
        <v>0</v>
      </c>
      <c r="AE86" s="199">
        <v>0</v>
      </c>
      <c r="AF86" s="199">
        <v>0</v>
      </c>
      <c r="AG86" s="199">
        <v>0</v>
      </c>
      <c r="AH86" s="199">
        <v>0</v>
      </c>
      <c r="AI86" s="199">
        <v>22.11</v>
      </c>
      <c r="AJ86" s="199">
        <v>0</v>
      </c>
      <c r="AK86" s="199">
        <v>0</v>
      </c>
      <c r="AL86" s="199">
        <v>0</v>
      </c>
      <c r="AM86" s="199">
        <v>0</v>
      </c>
      <c r="AN86" s="199">
        <v>0</v>
      </c>
      <c r="AO86" s="199">
        <v>64.400000000000006</v>
      </c>
      <c r="AP86" s="199">
        <v>0</v>
      </c>
    </row>
    <row r="87" spans="1:42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0</v>
      </c>
      <c r="L87" s="199">
        <v>0</v>
      </c>
      <c r="M87" s="199">
        <v>0</v>
      </c>
      <c r="N87" s="199">
        <v>0</v>
      </c>
      <c r="O87" s="199">
        <v>0</v>
      </c>
      <c r="P87" s="199">
        <v>0</v>
      </c>
      <c r="Q87" s="199">
        <v>0</v>
      </c>
      <c r="R87" s="199">
        <v>0</v>
      </c>
      <c r="S87" s="199">
        <v>0</v>
      </c>
      <c r="T87" s="199">
        <v>0</v>
      </c>
      <c r="U87" s="199">
        <v>0</v>
      </c>
      <c r="V87" s="199">
        <v>0</v>
      </c>
      <c r="W87" s="199">
        <v>0</v>
      </c>
      <c r="X87" s="199">
        <v>0</v>
      </c>
      <c r="Y87" s="199">
        <v>0</v>
      </c>
      <c r="Z87" s="199">
        <v>0</v>
      </c>
      <c r="AA87" s="199">
        <v>0</v>
      </c>
      <c r="AB87" s="199">
        <v>0</v>
      </c>
      <c r="AC87" s="199">
        <v>2.36</v>
      </c>
      <c r="AD87" s="199">
        <v>0</v>
      </c>
      <c r="AE87" s="199">
        <v>0</v>
      </c>
      <c r="AF87" s="199">
        <v>0</v>
      </c>
      <c r="AG87" s="199">
        <v>0</v>
      </c>
      <c r="AH87" s="199">
        <v>0</v>
      </c>
      <c r="AI87" s="199">
        <v>22.11</v>
      </c>
      <c r="AJ87" s="199">
        <v>0</v>
      </c>
      <c r="AK87" s="199">
        <v>0</v>
      </c>
      <c r="AL87" s="199">
        <v>0</v>
      </c>
      <c r="AM87" s="199">
        <v>0</v>
      </c>
      <c r="AN87" s="199">
        <v>0</v>
      </c>
      <c r="AO87" s="199">
        <v>65.12</v>
      </c>
      <c r="AP87" s="199">
        <v>0</v>
      </c>
    </row>
    <row r="88" spans="1:42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0</v>
      </c>
      <c r="L88" s="199">
        <v>0</v>
      </c>
      <c r="M88" s="199">
        <v>0</v>
      </c>
      <c r="N88" s="199">
        <v>0</v>
      </c>
      <c r="O88" s="199">
        <v>0</v>
      </c>
      <c r="P88" s="199">
        <v>0</v>
      </c>
      <c r="Q88" s="199">
        <v>0</v>
      </c>
      <c r="R88" s="199">
        <v>0</v>
      </c>
      <c r="S88" s="199">
        <v>0</v>
      </c>
      <c r="T88" s="199">
        <v>0</v>
      </c>
      <c r="U88" s="199">
        <v>0</v>
      </c>
      <c r="V88" s="199">
        <v>0</v>
      </c>
      <c r="W88" s="199">
        <v>0</v>
      </c>
      <c r="X88" s="199">
        <v>0</v>
      </c>
      <c r="Y88" s="199">
        <v>0</v>
      </c>
      <c r="Z88" s="199">
        <v>0</v>
      </c>
      <c r="AA88" s="199">
        <v>0</v>
      </c>
      <c r="AB88" s="199">
        <v>0</v>
      </c>
      <c r="AC88" s="199">
        <v>2.36</v>
      </c>
      <c r="AD88" s="199">
        <v>0</v>
      </c>
      <c r="AE88" s="199">
        <v>0</v>
      </c>
      <c r="AF88" s="199">
        <v>0</v>
      </c>
      <c r="AG88" s="199">
        <v>0</v>
      </c>
      <c r="AH88" s="199">
        <v>0</v>
      </c>
      <c r="AI88" s="199">
        <v>22.11</v>
      </c>
      <c r="AJ88" s="199">
        <v>0</v>
      </c>
      <c r="AK88" s="199">
        <v>0</v>
      </c>
      <c r="AL88" s="199">
        <v>0</v>
      </c>
      <c r="AM88" s="199">
        <v>0</v>
      </c>
      <c r="AN88" s="199">
        <v>0</v>
      </c>
      <c r="AO88" s="199">
        <v>33.119999999999997</v>
      </c>
      <c r="AP88" s="199">
        <v>0</v>
      </c>
    </row>
    <row r="89" spans="1:42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0</v>
      </c>
      <c r="L89" s="199">
        <v>0</v>
      </c>
      <c r="M89" s="199">
        <v>0</v>
      </c>
      <c r="N89" s="199">
        <v>0</v>
      </c>
      <c r="O89" s="199">
        <v>0</v>
      </c>
      <c r="P89" s="199">
        <v>0</v>
      </c>
      <c r="Q89" s="199">
        <v>0</v>
      </c>
      <c r="R89" s="199">
        <v>0</v>
      </c>
      <c r="S89" s="199">
        <v>0</v>
      </c>
      <c r="T89" s="199">
        <v>0</v>
      </c>
      <c r="U89" s="199">
        <v>0</v>
      </c>
      <c r="V89" s="199">
        <v>0</v>
      </c>
      <c r="W89" s="199">
        <v>0</v>
      </c>
      <c r="X89" s="199">
        <v>0</v>
      </c>
      <c r="Y89" s="199">
        <v>0</v>
      </c>
      <c r="Z89" s="199">
        <v>0</v>
      </c>
      <c r="AA89" s="199">
        <v>0</v>
      </c>
      <c r="AB89" s="199">
        <v>0</v>
      </c>
      <c r="AC89" s="199">
        <v>2.36</v>
      </c>
      <c r="AD89" s="199">
        <v>0</v>
      </c>
      <c r="AE89" s="199">
        <v>0</v>
      </c>
      <c r="AF89" s="199">
        <v>0</v>
      </c>
      <c r="AG89" s="199">
        <v>0</v>
      </c>
      <c r="AH89" s="199">
        <v>0</v>
      </c>
      <c r="AI89" s="199">
        <v>22.11</v>
      </c>
      <c r="AJ89" s="199">
        <v>0</v>
      </c>
      <c r="AK89" s="199">
        <v>0</v>
      </c>
      <c r="AL89" s="199">
        <v>0</v>
      </c>
      <c r="AM89" s="199">
        <v>0</v>
      </c>
      <c r="AN89" s="199">
        <v>0</v>
      </c>
      <c r="AO89" s="199">
        <v>71.12</v>
      </c>
      <c r="AP89" s="199">
        <v>0</v>
      </c>
    </row>
    <row r="90" spans="1:42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0</v>
      </c>
      <c r="L90" s="199">
        <v>0</v>
      </c>
      <c r="M90" s="199">
        <v>0</v>
      </c>
      <c r="N90" s="199">
        <v>0</v>
      </c>
      <c r="O90" s="199">
        <v>0</v>
      </c>
      <c r="P90" s="199">
        <v>0</v>
      </c>
      <c r="Q90" s="199">
        <v>0</v>
      </c>
      <c r="R90" s="199">
        <v>0</v>
      </c>
      <c r="S90" s="199">
        <v>0</v>
      </c>
      <c r="T90" s="199">
        <v>0</v>
      </c>
      <c r="U90" s="199">
        <v>0</v>
      </c>
      <c r="V90" s="199">
        <v>0</v>
      </c>
      <c r="W90" s="199">
        <v>0</v>
      </c>
      <c r="X90" s="199">
        <v>0</v>
      </c>
      <c r="Y90" s="199">
        <v>0</v>
      </c>
      <c r="Z90" s="199">
        <v>0</v>
      </c>
      <c r="AA90" s="199">
        <v>0</v>
      </c>
      <c r="AB90" s="199">
        <v>0</v>
      </c>
      <c r="AC90" s="199">
        <v>2.36</v>
      </c>
      <c r="AD90" s="199">
        <v>0</v>
      </c>
      <c r="AE90" s="199">
        <v>0</v>
      </c>
      <c r="AF90" s="199">
        <v>0</v>
      </c>
      <c r="AG90" s="199">
        <v>0</v>
      </c>
      <c r="AH90" s="199">
        <v>0</v>
      </c>
      <c r="AI90" s="199">
        <v>22.11</v>
      </c>
      <c r="AJ90" s="199">
        <v>0</v>
      </c>
      <c r="AK90" s="199">
        <v>0</v>
      </c>
      <c r="AL90" s="199">
        <v>0</v>
      </c>
      <c r="AM90" s="199">
        <v>0</v>
      </c>
      <c r="AN90" s="199">
        <v>0</v>
      </c>
      <c r="AO90" s="199">
        <v>71.12</v>
      </c>
      <c r="AP90" s="199">
        <v>0</v>
      </c>
    </row>
    <row r="91" spans="1:42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0</v>
      </c>
      <c r="L91" s="199">
        <v>0</v>
      </c>
      <c r="M91" s="199">
        <v>0</v>
      </c>
      <c r="N91" s="199">
        <v>0</v>
      </c>
      <c r="O91" s="199">
        <v>0</v>
      </c>
      <c r="P91" s="199">
        <v>0</v>
      </c>
      <c r="Q91" s="199">
        <v>0</v>
      </c>
      <c r="R91" s="199">
        <v>0</v>
      </c>
      <c r="S91" s="199">
        <v>0</v>
      </c>
      <c r="T91" s="199">
        <v>0</v>
      </c>
      <c r="U91" s="199">
        <v>0</v>
      </c>
      <c r="V91" s="199">
        <v>0</v>
      </c>
      <c r="W91" s="199">
        <v>0</v>
      </c>
      <c r="X91" s="199">
        <v>0</v>
      </c>
      <c r="Y91" s="199">
        <v>0</v>
      </c>
      <c r="Z91" s="199">
        <v>0</v>
      </c>
      <c r="AA91" s="199">
        <v>0</v>
      </c>
      <c r="AB91" s="199">
        <v>0</v>
      </c>
      <c r="AC91" s="199">
        <v>2.2999999999999998</v>
      </c>
      <c r="AD91" s="199">
        <v>0</v>
      </c>
      <c r="AE91" s="199">
        <v>0</v>
      </c>
      <c r="AF91" s="199">
        <v>0</v>
      </c>
      <c r="AG91" s="199">
        <v>0</v>
      </c>
      <c r="AH91" s="199">
        <v>0</v>
      </c>
      <c r="AI91" s="199">
        <v>22.11</v>
      </c>
      <c r="AJ91" s="199">
        <v>0</v>
      </c>
      <c r="AK91" s="199">
        <v>0</v>
      </c>
      <c r="AL91" s="199">
        <v>0</v>
      </c>
      <c r="AM91" s="199">
        <v>0</v>
      </c>
      <c r="AN91" s="199">
        <v>0</v>
      </c>
      <c r="AO91" s="199">
        <v>72.12</v>
      </c>
      <c r="AP91" s="199">
        <v>0</v>
      </c>
    </row>
    <row r="92" spans="1:42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0</v>
      </c>
      <c r="L92" s="199">
        <v>0</v>
      </c>
      <c r="M92" s="199">
        <v>0</v>
      </c>
      <c r="N92" s="199">
        <v>0</v>
      </c>
      <c r="O92" s="199">
        <v>0</v>
      </c>
      <c r="P92" s="199">
        <v>0</v>
      </c>
      <c r="Q92" s="199">
        <v>0</v>
      </c>
      <c r="R92" s="199">
        <v>0</v>
      </c>
      <c r="S92" s="199">
        <v>0</v>
      </c>
      <c r="T92" s="199">
        <v>0</v>
      </c>
      <c r="U92" s="199">
        <v>0</v>
      </c>
      <c r="V92" s="199">
        <v>0</v>
      </c>
      <c r="W92" s="199">
        <v>0</v>
      </c>
      <c r="X92" s="199">
        <v>0</v>
      </c>
      <c r="Y92" s="199">
        <v>0</v>
      </c>
      <c r="Z92" s="199">
        <v>0</v>
      </c>
      <c r="AA92" s="199">
        <v>0</v>
      </c>
      <c r="AB92" s="199">
        <v>0</v>
      </c>
      <c r="AC92" s="199">
        <v>2.2999999999999998</v>
      </c>
      <c r="AD92" s="199">
        <v>0</v>
      </c>
      <c r="AE92" s="199">
        <v>0</v>
      </c>
      <c r="AF92" s="199">
        <v>0</v>
      </c>
      <c r="AG92" s="199">
        <v>0</v>
      </c>
      <c r="AH92" s="199">
        <v>0</v>
      </c>
      <c r="AI92" s="199">
        <v>22.11</v>
      </c>
      <c r="AJ92" s="199">
        <v>0</v>
      </c>
      <c r="AK92" s="199">
        <v>0</v>
      </c>
      <c r="AL92" s="199">
        <v>0</v>
      </c>
      <c r="AM92" s="199">
        <v>0</v>
      </c>
      <c r="AN92" s="199">
        <v>0</v>
      </c>
      <c r="AO92" s="199">
        <v>39.119999999999997</v>
      </c>
      <c r="AP92" s="199">
        <v>0</v>
      </c>
    </row>
    <row r="93" spans="1:42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0</v>
      </c>
      <c r="L93" s="199">
        <v>0</v>
      </c>
      <c r="M93" s="199">
        <v>0</v>
      </c>
      <c r="N93" s="199">
        <v>0</v>
      </c>
      <c r="O93" s="199">
        <v>0</v>
      </c>
      <c r="P93" s="199">
        <v>0</v>
      </c>
      <c r="Q93" s="199">
        <v>0</v>
      </c>
      <c r="R93" s="199">
        <v>0</v>
      </c>
      <c r="S93" s="199">
        <v>0</v>
      </c>
      <c r="T93" s="199">
        <v>0</v>
      </c>
      <c r="U93" s="199">
        <v>0</v>
      </c>
      <c r="V93" s="199">
        <v>0</v>
      </c>
      <c r="W93" s="199">
        <v>0</v>
      </c>
      <c r="X93" s="199">
        <v>0</v>
      </c>
      <c r="Y93" s="199">
        <v>0</v>
      </c>
      <c r="Z93" s="199">
        <v>0</v>
      </c>
      <c r="AA93" s="199">
        <v>0</v>
      </c>
      <c r="AB93" s="199">
        <v>0</v>
      </c>
      <c r="AC93" s="199">
        <v>2.2999999999999998</v>
      </c>
      <c r="AD93" s="199">
        <v>0</v>
      </c>
      <c r="AE93" s="199">
        <v>0</v>
      </c>
      <c r="AF93" s="199">
        <v>0</v>
      </c>
      <c r="AG93" s="199">
        <v>0</v>
      </c>
      <c r="AH93" s="199">
        <v>0</v>
      </c>
      <c r="AI93" s="199">
        <v>22.11</v>
      </c>
      <c r="AJ93" s="199">
        <v>0</v>
      </c>
      <c r="AK93" s="199">
        <v>0</v>
      </c>
      <c r="AL93" s="199">
        <v>0</v>
      </c>
      <c r="AM93" s="199">
        <v>0</v>
      </c>
      <c r="AN93" s="199">
        <v>0</v>
      </c>
      <c r="AO93" s="199">
        <v>74.12</v>
      </c>
      <c r="AP93" s="199">
        <v>0</v>
      </c>
    </row>
    <row r="94" spans="1:42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0</v>
      </c>
      <c r="L94" s="199">
        <v>0</v>
      </c>
      <c r="M94" s="199">
        <v>0</v>
      </c>
      <c r="N94" s="199">
        <v>0</v>
      </c>
      <c r="O94" s="199">
        <v>0</v>
      </c>
      <c r="P94" s="199">
        <v>0</v>
      </c>
      <c r="Q94" s="199">
        <v>0</v>
      </c>
      <c r="R94" s="199">
        <v>0</v>
      </c>
      <c r="S94" s="199">
        <v>0</v>
      </c>
      <c r="T94" s="199">
        <v>0</v>
      </c>
      <c r="U94" s="199">
        <v>0</v>
      </c>
      <c r="V94" s="199">
        <v>0</v>
      </c>
      <c r="W94" s="199">
        <v>0</v>
      </c>
      <c r="X94" s="199">
        <v>0</v>
      </c>
      <c r="Y94" s="199">
        <v>0</v>
      </c>
      <c r="Z94" s="199">
        <v>0</v>
      </c>
      <c r="AA94" s="199">
        <v>0</v>
      </c>
      <c r="AB94" s="199">
        <v>0</v>
      </c>
      <c r="AC94" s="199">
        <v>2.2999999999999998</v>
      </c>
      <c r="AD94" s="199">
        <v>0</v>
      </c>
      <c r="AE94" s="199">
        <v>0</v>
      </c>
      <c r="AF94" s="199">
        <v>0</v>
      </c>
      <c r="AG94" s="199">
        <v>0</v>
      </c>
      <c r="AH94" s="199">
        <v>0</v>
      </c>
      <c r="AI94" s="199">
        <v>22.11</v>
      </c>
      <c r="AJ94" s="199">
        <v>0</v>
      </c>
      <c r="AK94" s="199">
        <v>0</v>
      </c>
      <c r="AL94" s="199">
        <v>0</v>
      </c>
      <c r="AM94" s="199">
        <v>0</v>
      </c>
      <c r="AN94" s="199">
        <v>0</v>
      </c>
      <c r="AO94" s="199">
        <v>75.430000000000007</v>
      </c>
      <c r="AP94" s="199">
        <v>0</v>
      </c>
    </row>
    <row r="95" spans="1:42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0</v>
      </c>
      <c r="L95" s="199">
        <v>0</v>
      </c>
      <c r="M95" s="199">
        <v>0</v>
      </c>
      <c r="N95" s="199">
        <v>0</v>
      </c>
      <c r="O95" s="199">
        <v>0</v>
      </c>
      <c r="P95" s="199">
        <v>0</v>
      </c>
      <c r="Q95" s="199">
        <v>0</v>
      </c>
      <c r="R95" s="199">
        <v>0</v>
      </c>
      <c r="S95" s="199">
        <v>0</v>
      </c>
      <c r="T95" s="199">
        <v>0</v>
      </c>
      <c r="U95" s="199">
        <v>0</v>
      </c>
      <c r="V95" s="199">
        <v>0</v>
      </c>
      <c r="W95" s="199">
        <v>0</v>
      </c>
      <c r="X95" s="199">
        <v>0</v>
      </c>
      <c r="Y95" s="199">
        <v>0</v>
      </c>
      <c r="Z95" s="199">
        <v>0</v>
      </c>
      <c r="AA95" s="199">
        <v>0</v>
      </c>
      <c r="AB95" s="199">
        <v>0</v>
      </c>
      <c r="AC95" s="199">
        <v>2.2999999999999998</v>
      </c>
      <c r="AD95" s="199">
        <v>0</v>
      </c>
      <c r="AE95" s="199">
        <v>0</v>
      </c>
      <c r="AF95" s="199">
        <v>0</v>
      </c>
      <c r="AG95" s="199">
        <v>0</v>
      </c>
      <c r="AH95" s="199">
        <v>0</v>
      </c>
      <c r="AI95" s="199">
        <v>22.11</v>
      </c>
      <c r="AJ95" s="199">
        <v>0</v>
      </c>
      <c r="AK95" s="199">
        <v>0</v>
      </c>
      <c r="AL95" s="199">
        <v>0</v>
      </c>
      <c r="AM95" s="199">
        <v>0</v>
      </c>
      <c r="AN95" s="199">
        <v>0</v>
      </c>
      <c r="AO95" s="199">
        <v>76.12</v>
      </c>
      <c r="AP95" s="199">
        <v>0</v>
      </c>
    </row>
    <row r="96" spans="1:42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0</v>
      </c>
      <c r="L96" s="199">
        <v>0</v>
      </c>
      <c r="M96" s="199">
        <v>0</v>
      </c>
      <c r="N96" s="199">
        <v>0</v>
      </c>
      <c r="O96" s="199">
        <v>0</v>
      </c>
      <c r="P96" s="199">
        <v>0</v>
      </c>
      <c r="Q96" s="199">
        <v>0</v>
      </c>
      <c r="R96" s="199">
        <v>0</v>
      </c>
      <c r="S96" s="199">
        <v>0</v>
      </c>
      <c r="T96" s="199">
        <v>0</v>
      </c>
      <c r="U96" s="199">
        <v>0</v>
      </c>
      <c r="V96" s="199">
        <v>0</v>
      </c>
      <c r="W96" s="199">
        <v>0</v>
      </c>
      <c r="X96" s="199">
        <v>0</v>
      </c>
      <c r="Y96" s="199">
        <v>0</v>
      </c>
      <c r="Z96" s="199">
        <v>0</v>
      </c>
      <c r="AA96" s="199">
        <v>0</v>
      </c>
      <c r="AB96" s="199">
        <v>0</v>
      </c>
      <c r="AC96" s="199">
        <v>2.2999999999999998</v>
      </c>
      <c r="AD96" s="199">
        <v>0</v>
      </c>
      <c r="AE96" s="199">
        <v>0</v>
      </c>
      <c r="AF96" s="199">
        <v>0</v>
      </c>
      <c r="AG96" s="199">
        <v>0</v>
      </c>
      <c r="AH96" s="199">
        <v>0</v>
      </c>
      <c r="AI96" s="199">
        <v>22.11</v>
      </c>
      <c r="AJ96" s="199">
        <v>0</v>
      </c>
      <c r="AK96" s="199">
        <v>0</v>
      </c>
      <c r="AL96" s="199">
        <v>0</v>
      </c>
      <c r="AM96" s="199">
        <v>0</v>
      </c>
      <c r="AN96" s="199">
        <v>0</v>
      </c>
      <c r="AO96" s="199">
        <v>43.12</v>
      </c>
      <c r="AP96" s="199">
        <v>0</v>
      </c>
    </row>
    <row r="97" spans="1:42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0</v>
      </c>
      <c r="L97" s="199">
        <v>0</v>
      </c>
      <c r="M97" s="199">
        <v>0</v>
      </c>
      <c r="N97" s="199">
        <v>0</v>
      </c>
      <c r="O97" s="199">
        <v>0</v>
      </c>
      <c r="P97" s="199">
        <v>0</v>
      </c>
      <c r="Q97" s="199">
        <v>0</v>
      </c>
      <c r="R97" s="199">
        <v>0</v>
      </c>
      <c r="S97" s="199">
        <v>0</v>
      </c>
      <c r="T97" s="199">
        <v>0</v>
      </c>
      <c r="U97" s="199">
        <v>0</v>
      </c>
      <c r="V97" s="199">
        <v>0</v>
      </c>
      <c r="W97" s="199">
        <v>0</v>
      </c>
      <c r="X97" s="199">
        <v>0</v>
      </c>
      <c r="Y97" s="199">
        <v>0</v>
      </c>
      <c r="Z97" s="199">
        <v>0</v>
      </c>
      <c r="AA97" s="199">
        <v>0</v>
      </c>
      <c r="AB97" s="199">
        <v>0</v>
      </c>
      <c r="AC97" s="199">
        <v>2.2999999999999998</v>
      </c>
      <c r="AD97" s="199">
        <v>0</v>
      </c>
      <c r="AE97" s="199">
        <v>0</v>
      </c>
      <c r="AF97" s="199">
        <v>0</v>
      </c>
      <c r="AG97" s="199">
        <v>0</v>
      </c>
      <c r="AH97" s="199">
        <v>0</v>
      </c>
      <c r="AI97" s="199">
        <v>22.11</v>
      </c>
      <c r="AJ97" s="199">
        <v>0</v>
      </c>
      <c r="AK97" s="199">
        <v>0</v>
      </c>
      <c r="AL97" s="199">
        <v>0</v>
      </c>
      <c r="AM97" s="199">
        <v>0</v>
      </c>
      <c r="AN97" s="199">
        <v>0</v>
      </c>
      <c r="AO97" s="199">
        <v>78.12</v>
      </c>
      <c r="AP97" s="199">
        <v>0</v>
      </c>
    </row>
    <row r="98" spans="1:42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0</v>
      </c>
      <c r="L98" s="199">
        <v>0</v>
      </c>
      <c r="M98" s="199">
        <v>0</v>
      </c>
      <c r="N98" s="199">
        <v>0</v>
      </c>
      <c r="O98" s="199">
        <v>0</v>
      </c>
      <c r="P98" s="199">
        <v>0</v>
      </c>
      <c r="Q98" s="199">
        <v>0</v>
      </c>
      <c r="R98" s="199">
        <v>0</v>
      </c>
      <c r="S98" s="199">
        <v>0</v>
      </c>
      <c r="T98" s="199">
        <v>0</v>
      </c>
      <c r="U98" s="199">
        <v>0</v>
      </c>
      <c r="V98" s="199">
        <v>0</v>
      </c>
      <c r="W98" s="199">
        <v>0</v>
      </c>
      <c r="X98" s="199">
        <v>0</v>
      </c>
      <c r="Y98" s="199">
        <v>0</v>
      </c>
      <c r="Z98" s="199">
        <v>0</v>
      </c>
      <c r="AA98" s="199">
        <v>0</v>
      </c>
      <c r="AB98" s="199">
        <v>0</v>
      </c>
      <c r="AC98" s="199">
        <v>2.2999999999999998</v>
      </c>
      <c r="AD98" s="199">
        <v>0</v>
      </c>
      <c r="AE98" s="199">
        <v>0</v>
      </c>
      <c r="AF98" s="199">
        <v>0</v>
      </c>
      <c r="AG98" s="199">
        <v>0</v>
      </c>
      <c r="AH98" s="199">
        <v>0</v>
      </c>
      <c r="AI98" s="199">
        <v>22.11</v>
      </c>
      <c r="AJ98" s="199">
        <v>0</v>
      </c>
      <c r="AK98" s="199">
        <v>0</v>
      </c>
      <c r="AL98" s="199">
        <v>0</v>
      </c>
      <c r="AM98" s="199">
        <v>0</v>
      </c>
      <c r="AN98" s="199">
        <v>0</v>
      </c>
      <c r="AO98" s="199">
        <v>78.12</v>
      </c>
      <c r="AP98" s="19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5.234750000000004E-2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0.52222249999999948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1.5946199999999977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9">
        <v>0</v>
      </c>
      <c r="C3" s="199">
        <v>0</v>
      </c>
      <c r="D3" s="199">
        <v>1.29</v>
      </c>
      <c r="E3" s="199">
        <v>0</v>
      </c>
      <c r="F3" s="199">
        <v>0</v>
      </c>
      <c r="G3" s="199">
        <v>2.33</v>
      </c>
      <c r="H3" s="199">
        <v>0</v>
      </c>
      <c r="I3" s="199">
        <v>0</v>
      </c>
      <c r="J3" s="199">
        <v>0</v>
      </c>
      <c r="K3" s="199">
        <v>0.31</v>
      </c>
      <c r="L3" s="199">
        <v>18.8</v>
      </c>
      <c r="M3" s="199">
        <v>0.92</v>
      </c>
      <c r="N3" s="199">
        <v>1.18</v>
      </c>
      <c r="O3" s="199">
        <v>0</v>
      </c>
      <c r="P3" s="199">
        <v>1.02</v>
      </c>
      <c r="Q3" s="199">
        <v>0.17</v>
      </c>
      <c r="R3" s="199">
        <v>0.42</v>
      </c>
      <c r="S3" s="199">
        <v>0.26</v>
      </c>
      <c r="T3" s="199">
        <v>0</v>
      </c>
      <c r="U3" s="199">
        <v>4.18</v>
      </c>
      <c r="V3" s="199">
        <v>0.14000000000000001</v>
      </c>
      <c r="W3" s="199">
        <v>0.46</v>
      </c>
      <c r="X3" s="199">
        <v>1.47</v>
      </c>
      <c r="Y3" s="199">
        <v>0</v>
      </c>
      <c r="Z3" s="199">
        <v>2.52</v>
      </c>
      <c r="AA3" s="199">
        <v>0.7</v>
      </c>
      <c r="AB3" s="199">
        <v>0</v>
      </c>
      <c r="AC3" s="199">
        <v>12.92</v>
      </c>
      <c r="AD3" s="199">
        <v>0</v>
      </c>
      <c r="AE3" s="199">
        <v>0</v>
      </c>
      <c r="AF3" s="199">
        <v>0</v>
      </c>
      <c r="AG3" s="199">
        <v>0</v>
      </c>
      <c r="AH3" s="199">
        <v>0</v>
      </c>
      <c r="AI3" s="199">
        <v>31.85</v>
      </c>
      <c r="AJ3" s="199">
        <v>0</v>
      </c>
      <c r="AK3" s="199">
        <v>0</v>
      </c>
      <c r="AL3" s="199">
        <v>0</v>
      </c>
      <c r="AM3" s="199">
        <v>0</v>
      </c>
      <c r="AN3" s="199">
        <v>0</v>
      </c>
      <c r="AO3" s="199">
        <v>178.8</v>
      </c>
      <c r="AP3" s="199">
        <v>0</v>
      </c>
    </row>
    <row r="4" spans="1:42">
      <c r="A4" t="s">
        <v>46</v>
      </c>
      <c r="B4" s="199">
        <v>0</v>
      </c>
      <c r="C4" s="199">
        <v>0</v>
      </c>
      <c r="D4" s="199">
        <v>1.29</v>
      </c>
      <c r="E4" s="199">
        <v>0</v>
      </c>
      <c r="F4" s="199">
        <v>0</v>
      </c>
      <c r="G4" s="199">
        <v>2.33</v>
      </c>
      <c r="H4" s="199">
        <v>0</v>
      </c>
      <c r="I4" s="199">
        <v>0</v>
      </c>
      <c r="J4" s="199">
        <v>0</v>
      </c>
      <c r="K4" s="199">
        <v>0.31</v>
      </c>
      <c r="L4" s="199">
        <v>18.8</v>
      </c>
      <c r="M4" s="199">
        <v>0.92</v>
      </c>
      <c r="N4" s="199">
        <v>1.18</v>
      </c>
      <c r="O4" s="199">
        <v>0</v>
      </c>
      <c r="P4" s="199">
        <v>1.03</v>
      </c>
      <c r="Q4" s="199">
        <v>0.17</v>
      </c>
      <c r="R4" s="199">
        <v>0.42</v>
      </c>
      <c r="S4" s="199">
        <v>0.26</v>
      </c>
      <c r="T4" s="199">
        <v>0</v>
      </c>
      <c r="U4" s="199">
        <v>4.18</v>
      </c>
      <c r="V4" s="199">
        <v>0.14000000000000001</v>
      </c>
      <c r="W4" s="199">
        <v>0.46</v>
      </c>
      <c r="X4" s="199">
        <v>1.47</v>
      </c>
      <c r="Y4" s="199">
        <v>0</v>
      </c>
      <c r="Z4" s="199">
        <v>2.52</v>
      </c>
      <c r="AA4" s="199">
        <v>0.7</v>
      </c>
      <c r="AB4" s="199">
        <v>0</v>
      </c>
      <c r="AC4" s="199">
        <v>12.92</v>
      </c>
      <c r="AD4" s="199">
        <v>0</v>
      </c>
      <c r="AE4" s="199">
        <v>0</v>
      </c>
      <c r="AF4" s="199">
        <v>0</v>
      </c>
      <c r="AG4" s="199">
        <v>0</v>
      </c>
      <c r="AH4" s="199">
        <v>0</v>
      </c>
      <c r="AI4" s="199">
        <v>25.2</v>
      </c>
      <c r="AJ4" s="199">
        <v>0</v>
      </c>
      <c r="AK4" s="199">
        <v>0</v>
      </c>
      <c r="AL4" s="199">
        <v>0</v>
      </c>
      <c r="AM4" s="199">
        <v>0</v>
      </c>
      <c r="AN4" s="199">
        <v>0</v>
      </c>
      <c r="AO4" s="199">
        <v>178.8</v>
      </c>
      <c r="AP4" s="199">
        <v>0</v>
      </c>
    </row>
    <row r="5" spans="1:42">
      <c r="A5" t="s">
        <v>47</v>
      </c>
      <c r="B5" s="199">
        <v>0</v>
      </c>
      <c r="C5" s="199">
        <v>0</v>
      </c>
      <c r="D5" s="199">
        <v>1.29</v>
      </c>
      <c r="E5" s="199">
        <v>0</v>
      </c>
      <c r="F5" s="199">
        <v>0</v>
      </c>
      <c r="G5" s="199">
        <v>2.33</v>
      </c>
      <c r="H5" s="199">
        <v>0</v>
      </c>
      <c r="I5" s="199">
        <v>0</v>
      </c>
      <c r="J5" s="199">
        <v>0</v>
      </c>
      <c r="K5" s="199">
        <v>0.31</v>
      </c>
      <c r="L5" s="199">
        <v>18.8</v>
      </c>
      <c r="M5" s="199">
        <v>0.92</v>
      </c>
      <c r="N5" s="199">
        <v>1.18</v>
      </c>
      <c r="O5" s="199">
        <v>0</v>
      </c>
      <c r="P5" s="199">
        <v>1.05</v>
      </c>
      <c r="Q5" s="199">
        <v>0.17</v>
      </c>
      <c r="R5" s="199">
        <v>0.42</v>
      </c>
      <c r="S5" s="199">
        <v>0.26</v>
      </c>
      <c r="T5" s="199">
        <v>0</v>
      </c>
      <c r="U5" s="199">
        <v>4.18</v>
      </c>
      <c r="V5" s="199">
        <v>0.14000000000000001</v>
      </c>
      <c r="W5" s="199">
        <v>0.46</v>
      </c>
      <c r="X5" s="199">
        <v>1.47</v>
      </c>
      <c r="Y5" s="199">
        <v>0</v>
      </c>
      <c r="Z5" s="199">
        <v>2.52</v>
      </c>
      <c r="AA5" s="199">
        <v>0.7</v>
      </c>
      <c r="AB5" s="199">
        <v>0</v>
      </c>
      <c r="AC5" s="199">
        <v>12.92</v>
      </c>
      <c r="AD5" s="199">
        <v>0</v>
      </c>
      <c r="AE5" s="199">
        <v>0</v>
      </c>
      <c r="AF5" s="199">
        <v>0</v>
      </c>
      <c r="AG5" s="199">
        <v>0</v>
      </c>
      <c r="AH5" s="199">
        <v>0</v>
      </c>
      <c r="AI5" s="199">
        <v>25.2</v>
      </c>
      <c r="AJ5" s="199">
        <v>0</v>
      </c>
      <c r="AK5" s="199">
        <v>0</v>
      </c>
      <c r="AL5" s="199">
        <v>0</v>
      </c>
      <c r="AM5" s="199">
        <v>0</v>
      </c>
      <c r="AN5" s="199">
        <v>0</v>
      </c>
      <c r="AO5" s="199">
        <v>178.8</v>
      </c>
      <c r="AP5" s="199">
        <v>0</v>
      </c>
    </row>
    <row r="6" spans="1:42">
      <c r="A6" t="s">
        <v>48</v>
      </c>
      <c r="B6" s="199">
        <v>0</v>
      </c>
      <c r="C6" s="199">
        <v>0</v>
      </c>
      <c r="D6" s="199">
        <v>1.29</v>
      </c>
      <c r="E6" s="199">
        <v>0</v>
      </c>
      <c r="F6" s="199">
        <v>0</v>
      </c>
      <c r="G6" s="199">
        <v>2.33</v>
      </c>
      <c r="H6" s="199">
        <v>0</v>
      </c>
      <c r="I6" s="199">
        <v>0</v>
      </c>
      <c r="J6" s="199">
        <v>0</v>
      </c>
      <c r="K6" s="199">
        <v>0.31</v>
      </c>
      <c r="L6" s="199">
        <v>18.8</v>
      </c>
      <c r="M6" s="199">
        <v>0.92</v>
      </c>
      <c r="N6" s="199">
        <v>1.18</v>
      </c>
      <c r="O6" s="199">
        <v>0</v>
      </c>
      <c r="P6" s="199">
        <v>1.07</v>
      </c>
      <c r="Q6" s="199">
        <v>0.17</v>
      </c>
      <c r="R6" s="199">
        <v>0.42</v>
      </c>
      <c r="S6" s="199">
        <v>0.26</v>
      </c>
      <c r="T6" s="199">
        <v>0</v>
      </c>
      <c r="U6" s="199">
        <v>4.18</v>
      </c>
      <c r="V6" s="199">
        <v>0.14000000000000001</v>
      </c>
      <c r="W6" s="199">
        <v>0.46</v>
      </c>
      <c r="X6" s="199">
        <v>1.47</v>
      </c>
      <c r="Y6" s="199">
        <v>0</v>
      </c>
      <c r="Z6" s="199">
        <v>2.52</v>
      </c>
      <c r="AA6" s="199">
        <v>0.7</v>
      </c>
      <c r="AB6" s="199">
        <v>0</v>
      </c>
      <c r="AC6" s="199">
        <v>12.92</v>
      </c>
      <c r="AD6" s="199">
        <v>0</v>
      </c>
      <c r="AE6" s="199">
        <v>0</v>
      </c>
      <c r="AF6" s="199">
        <v>0</v>
      </c>
      <c r="AG6" s="199">
        <v>0</v>
      </c>
      <c r="AH6" s="199">
        <v>0</v>
      </c>
      <c r="AI6" s="199">
        <v>25.2</v>
      </c>
      <c r="AJ6" s="199">
        <v>0</v>
      </c>
      <c r="AK6" s="199">
        <v>0</v>
      </c>
      <c r="AL6" s="199">
        <v>0</v>
      </c>
      <c r="AM6" s="199">
        <v>0</v>
      </c>
      <c r="AN6" s="199">
        <v>0</v>
      </c>
      <c r="AO6" s="199">
        <v>178.8</v>
      </c>
      <c r="AP6" s="199">
        <v>0</v>
      </c>
    </row>
    <row r="7" spans="1:42">
      <c r="A7" t="s">
        <v>49</v>
      </c>
      <c r="B7" s="199">
        <v>0</v>
      </c>
      <c r="C7" s="199">
        <v>0</v>
      </c>
      <c r="D7" s="199">
        <v>1.29</v>
      </c>
      <c r="E7" s="199">
        <v>0</v>
      </c>
      <c r="F7" s="199">
        <v>0</v>
      </c>
      <c r="G7" s="199">
        <v>2.33</v>
      </c>
      <c r="H7" s="199">
        <v>0</v>
      </c>
      <c r="I7" s="199">
        <v>0</v>
      </c>
      <c r="J7" s="199">
        <v>0</v>
      </c>
      <c r="K7" s="199">
        <v>0.31</v>
      </c>
      <c r="L7" s="199">
        <v>18.8</v>
      </c>
      <c r="M7" s="199">
        <v>0.92</v>
      </c>
      <c r="N7" s="199">
        <v>1.18</v>
      </c>
      <c r="O7" s="199">
        <v>0</v>
      </c>
      <c r="P7" s="199">
        <v>1.07</v>
      </c>
      <c r="Q7" s="199">
        <v>0.17</v>
      </c>
      <c r="R7" s="199">
        <v>0.42</v>
      </c>
      <c r="S7" s="199">
        <v>0.26</v>
      </c>
      <c r="T7" s="199">
        <v>0</v>
      </c>
      <c r="U7" s="199">
        <v>4.18</v>
      </c>
      <c r="V7" s="199">
        <v>0.14000000000000001</v>
      </c>
      <c r="W7" s="199">
        <v>0.46</v>
      </c>
      <c r="X7" s="199">
        <v>1.47</v>
      </c>
      <c r="Y7" s="199">
        <v>0</v>
      </c>
      <c r="Z7" s="199">
        <v>2.52</v>
      </c>
      <c r="AA7" s="199">
        <v>0.7</v>
      </c>
      <c r="AB7" s="199">
        <v>0</v>
      </c>
      <c r="AC7" s="199">
        <v>12.92</v>
      </c>
      <c r="AD7" s="199">
        <v>0</v>
      </c>
      <c r="AE7" s="199">
        <v>0</v>
      </c>
      <c r="AF7" s="199">
        <v>0</v>
      </c>
      <c r="AG7" s="199">
        <v>0</v>
      </c>
      <c r="AH7" s="199">
        <v>0</v>
      </c>
      <c r="AI7" s="199">
        <v>25.2</v>
      </c>
      <c r="AJ7" s="199">
        <v>0</v>
      </c>
      <c r="AK7" s="199">
        <v>0</v>
      </c>
      <c r="AL7" s="199">
        <v>0</v>
      </c>
      <c r="AM7" s="199">
        <v>0</v>
      </c>
      <c r="AN7" s="199">
        <v>0</v>
      </c>
      <c r="AO7" s="199">
        <v>178.8</v>
      </c>
      <c r="AP7" s="199">
        <v>0</v>
      </c>
    </row>
    <row r="8" spans="1:42">
      <c r="A8" t="s">
        <v>50</v>
      </c>
      <c r="B8" s="199">
        <v>0</v>
      </c>
      <c r="C8" s="199">
        <v>0</v>
      </c>
      <c r="D8" s="199">
        <v>1.29</v>
      </c>
      <c r="E8" s="199">
        <v>0</v>
      </c>
      <c r="F8" s="199">
        <v>0</v>
      </c>
      <c r="G8" s="199">
        <v>2.33</v>
      </c>
      <c r="H8" s="199">
        <v>0</v>
      </c>
      <c r="I8" s="199">
        <v>0</v>
      </c>
      <c r="J8" s="199">
        <v>0</v>
      </c>
      <c r="K8" s="199">
        <v>0.31</v>
      </c>
      <c r="L8" s="199">
        <v>18.8</v>
      </c>
      <c r="M8" s="199">
        <v>0.92</v>
      </c>
      <c r="N8" s="199">
        <v>1.18</v>
      </c>
      <c r="O8" s="199">
        <v>0</v>
      </c>
      <c r="P8" s="199">
        <v>1.07</v>
      </c>
      <c r="Q8" s="199">
        <v>0.17</v>
      </c>
      <c r="R8" s="199">
        <v>0.42</v>
      </c>
      <c r="S8" s="199">
        <v>0.26</v>
      </c>
      <c r="T8" s="199">
        <v>0</v>
      </c>
      <c r="U8" s="199">
        <v>4.18</v>
      </c>
      <c r="V8" s="199">
        <v>0.14000000000000001</v>
      </c>
      <c r="W8" s="199">
        <v>0.46</v>
      </c>
      <c r="X8" s="199">
        <v>1.47</v>
      </c>
      <c r="Y8" s="199">
        <v>0</v>
      </c>
      <c r="Z8" s="199">
        <v>2.52</v>
      </c>
      <c r="AA8" s="199">
        <v>0.7</v>
      </c>
      <c r="AB8" s="199">
        <v>0</v>
      </c>
      <c r="AC8" s="199">
        <v>12.92</v>
      </c>
      <c r="AD8" s="199">
        <v>0</v>
      </c>
      <c r="AE8" s="199">
        <v>0</v>
      </c>
      <c r="AF8" s="199">
        <v>0</v>
      </c>
      <c r="AG8" s="199">
        <v>0</v>
      </c>
      <c r="AH8" s="199">
        <v>0</v>
      </c>
      <c r="AI8" s="199">
        <v>25.2</v>
      </c>
      <c r="AJ8" s="199">
        <v>0</v>
      </c>
      <c r="AK8" s="199">
        <v>0</v>
      </c>
      <c r="AL8" s="199">
        <v>0</v>
      </c>
      <c r="AM8" s="199">
        <v>0</v>
      </c>
      <c r="AN8" s="199">
        <v>0</v>
      </c>
      <c r="AO8" s="199">
        <v>178.8</v>
      </c>
      <c r="AP8" s="199">
        <v>0</v>
      </c>
    </row>
    <row r="9" spans="1:42">
      <c r="A9" t="s">
        <v>51</v>
      </c>
      <c r="B9" s="199">
        <v>0</v>
      </c>
      <c r="C9" s="199">
        <v>0</v>
      </c>
      <c r="D9" s="199">
        <v>1.29</v>
      </c>
      <c r="E9" s="199">
        <v>0</v>
      </c>
      <c r="F9" s="199">
        <v>0</v>
      </c>
      <c r="G9" s="199">
        <v>2.33</v>
      </c>
      <c r="H9" s="199">
        <v>0</v>
      </c>
      <c r="I9" s="199">
        <v>0</v>
      </c>
      <c r="J9" s="199">
        <v>0</v>
      </c>
      <c r="K9" s="199">
        <v>0.31</v>
      </c>
      <c r="L9" s="199">
        <v>18.8</v>
      </c>
      <c r="M9" s="199">
        <v>0.92</v>
      </c>
      <c r="N9" s="199">
        <v>1.18</v>
      </c>
      <c r="O9" s="199">
        <v>0</v>
      </c>
      <c r="P9" s="199">
        <v>1.1000000000000001</v>
      </c>
      <c r="Q9" s="199">
        <v>0.17</v>
      </c>
      <c r="R9" s="199">
        <v>0.42</v>
      </c>
      <c r="S9" s="199">
        <v>0.26</v>
      </c>
      <c r="T9" s="199">
        <v>0</v>
      </c>
      <c r="U9" s="199">
        <v>4.18</v>
      </c>
      <c r="V9" s="199">
        <v>0.14000000000000001</v>
      </c>
      <c r="W9" s="199">
        <v>0.46</v>
      </c>
      <c r="X9" s="199">
        <v>1.47</v>
      </c>
      <c r="Y9" s="199">
        <v>0</v>
      </c>
      <c r="Z9" s="199">
        <v>2.52</v>
      </c>
      <c r="AA9" s="199">
        <v>0.7</v>
      </c>
      <c r="AB9" s="199">
        <v>0</v>
      </c>
      <c r="AC9" s="199">
        <v>12.92</v>
      </c>
      <c r="AD9" s="199">
        <v>0</v>
      </c>
      <c r="AE9" s="199">
        <v>0</v>
      </c>
      <c r="AF9" s="199">
        <v>0</v>
      </c>
      <c r="AG9" s="199">
        <v>0</v>
      </c>
      <c r="AH9" s="199">
        <v>0</v>
      </c>
      <c r="AI9" s="199">
        <v>25.2</v>
      </c>
      <c r="AJ9" s="199">
        <v>0</v>
      </c>
      <c r="AK9" s="199">
        <v>0</v>
      </c>
      <c r="AL9" s="199">
        <v>0</v>
      </c>
      <c r="AM9" s="199">
        <v>0</v>
      </c>
      <c r="AN9" s="199">
        <v>0</v>
      </c>
      <c r="AO9" s="199">
        <v>178.8</v>
      </c>
      <c r="AP9" s="199">
        <v>0</v>
      </c>
    </row>
    <row r="10" spans="1:42">
      <c r="A10" t="s">
        <v>52</v>
      </c>
      <c r="B10" s="199">
        <v>0</v>
      </c>
      <c r="C10" s="199">
        <v>0</v>
      </c>
      <c r="D10" s="199">
        <v>1.29</v>
      </c>
      <c r="E10" s="199">
        <v>0</v>
      </c>
      <c r="F10" s="199">
        <v>0</v>
      </c>
      <c r="G10" s="199">
        <v>2.33</v>
      </c>
      <c r="H10" s="199">
        <v>0</v>
      </c>
      <c r="I10" s="199">
        <v>0</v>
      </c>
      <c r="J10" s="199">
        <v>0</v>
      </c>
      <c r="K10" s="199">
        <v>0.31</v>
      </c>
      <c r="L10" s="199">
        <v>18.8</v>
      </c>
      <c r="M10" s="199">
        <v>0.92</v>
      </c>
      <c r="N10" s="199">
        <v>1.18</v>
      </c>
      <c r="O10" s="199">
        <v>0</v>
      </c>
      <c r="P10" s="199">
        <v>1.1000000000000001</v>
      </c>
      <c r="Q10" s="199">
        <v>0.17</v>
      </c>
      <c r="R10" s="199">
        <v>0.42</v>
      </c>
      <c r="S10" s="199">
        <v>0.26</v>
      </c>
      <c r="T10" s="199">
        <v>0</v>
      </c>
      <c r="U10" s="199">
        <v>4.18</v>
      </c>
      <c r="V10" s="199">
        <v>0.14000000000000001</v>
      </c>
      <c r="W10" s="199">
        <v>0.46</v>
      </c>
      <c r="X10" s="199">
        <v>1.47</v>
      </c>
      <c r="Y10" s="199">
        <v>0</v>
      </c>
      <c r="Z10" s="199">
        <v>2.52</v>
      </c>
      <c r="AA10" s="199">
        <v>0.7</v>
      </c>
      <c r="AB10" s="199">
        <v>0</v>
      </c>
      <c r="AC10" s="199">
        <v>12.92</v>
      </c>
      <c r="AD10" s="199">
        <v>0</v>
      </c>
      <c r="AE10" s="199">
        <v>0</v>
      </c>
      <c r="AF10" s="199">
        <v>0</v>
      </c>
      <c r="AG10" s="199">
        <v>0</v>
      </c>
      <c r="AH10" s="199">
        <v>0</v>
      </c>
      <c r="AI10" s="199">
        <v>25.2</v>
      </c>
      <c r="AJ10" s="199">
        <v>0</v>
      </c>
      <c r="AK10" s="199">
        <v>0</v>
      </c>
      <c r="AL10" s="199">
        <v>0</v>
      </c>
      <c r="AM10" s="199">
        <v>0</v>
      </c>
      <c r="AN10" s="199">
        <v>0</v>
      </c>
      <c r="AO10" s="199">
        <v>177.98</v>
      </c>
      <c r="AP10" s="199">
        <v>0</v>
      </c>
    </row>
    <row r="11" spans="1:42">
      <c r="A11" t="s">
        <v>53</v>
      </c>
      <c r="B11" s="199">
        <v>0</v>
      </c>
      <c r="C11" s="199">
        <v>0</v>
      </c>
      <c r="D11" s="199">
        <v>1.29</v>
      </c>
      <c r="E11" s="199">
        <v>0</v>
      </c>
      <c r="F11" s="199">
        <v>0</v>
      </c>
      <c r="G11" s="199">
        <v>2.33</v>
      </c>
      <c r="H11" s="199">
        <v>0</v>
      </c>
      <c r="I11" s="199">
        <v>0</v>
      </c>
      <c r="J11" s="199">
        <v>0</v>
      </c>
      <c r="K11" s="199">
        <v>0.31</v>
      </c>
      <c r="L11" s="199">
        <v>18.8</v>
      </c>
      <c r="M11" s="199">
        <v>0.92</v>
      </c>
      <c r="N11" s="199">
        <v>1.18</v>
      </c>
      <c r="O11" s="199">
        <v>0</v>
      </c>
      <c r="P11" s="199">
        <v>1.1000000000000001</v>
      </c>
      <c r="Q11" s="199">
        <v>0.17</v>
      </c>
      <c r="R11" s="199">
        <v>0.42</v>
      </c>
      <c r="S11" s="199">
        <v>0.26</v>
      </c>
      <c r="T11" s="199">
        <v>0</v>
      </c>
      <c r="U11" s="199">
        <v>4.18</v>
      </c>
      <c r="V11" s="199">
        <v>0.14000000000000001</v>
      </c>
      <c r="W11" s="199">
        <v>0.46</v>
      </c>
      <c r="X11" s="199">
        <v>1.47</v>
      </c>
      <c r="Y11" s="199">
        <v>0</v>
      </c>
      <c r="Z11" s="199">
        <v>2.52</v>
      </c>
      <c r="AA11" s="199">
        <v>0.7</v>
      </c>
      <c r="AB11" s="199">
        <v>0</v>
      </c>
      <c r="AC11" s="199">
        <v>12.92</v>
      </c>
      <c r="AD11" s="199">
        <v>0</v>
      </c>
      <c r="AE11" s="199">
        <v>0</v>
      </c>
      <c r="AF11" s="199">
        <v>0</v>
      </c>
      <c r="AG11" s="199">
        <v>0</v>
      </c>
      <c r="AH11" s="199">
        <v>0</v>
      </c>
      <c r="AI11" s="199">
        <v>25.2</v>
      </c>
      <c r="AJ11" s="199">
        <v>0</v>
      </c>
      <c r="AK11" s="199">
        <v>0</v>
      </c>
      <c r="AL11" s="199">
        <v>0</v>
      </c>
      <c r="AM11" s="199">
        <v>0</v>
      </c>
      <c r="AN11" s="199">
        <v>0</v>
      </c>
      <c r="AO11" s="199">
        <v>178.8</v>
      </c>
      <c r="AP11" s="199">
        <v>0</v>
      </c>
    </row>
    <row r="12" spans="1:42">
      <c r="A12" t="s">
        <v>54</v>
      </c>
      <c r="B12" s="199">
        <v>0</v>
      </c>
      <c r="C12" s="199">
        <v>0</v>
      </c>
      <c r="D12" s="199">
        <v>1.29</v>
      </c>
      <c r="E12" s="199">
        <v>0</v>
      </c>
      <c r="F12" s="199">
        <v>0</v>
      </c>
      <c r="G12" s="199">
        <v>2.33</v>
      </c>
      <c r="H12" s="199">
        <v>0</v>
      </c>
      <c r="I12" s="199">
        <v>0</v>
      </c>
      <c r="J12" s="199">
        <v>0</v>
      </c>
      <c r="K12" s="199">
        <v>0.31</v>
      </c>
      <c r="L12" s="199">
        <v>18.8</v>
      </c>
      <c r="M12" s="199">
        <v>0.92</v>
      </c>
      <c r="N12" s="199">
        <v>1.18</v>
      </c>
      <c r="O12" s="199">
        <v>0</v>
      </c>
      <c r="P12" s="199">
        <v>1.1000000000000001</v>
      </c>
      <c r="Q12" s="199">
        <v>0.17</v>
      </c>
      <c r="R12" s="199">
        <v>0.42</v>
      </c>
      <c r="S12" s="199">
        <v>0.26</v>
      </c>
      <c r="T12" s="199">
        <v>0</v>
      </c>
      <c r="U12" s="199">
        <v>4.18</v>
      </c>
      <c r="V12" s="199">
        <v>0.14000000000000001</v>
      </c>
      <c r="W12" s="199">
        <v>0.46</v>
      </c>
      <c r="X12" s="199">
        <v>1.47</v>
      </c>
      <c r="Y12" s="199">
        <v>0</v>
      </c>
      <c r="Z12" s="199">
        <v>2.52</v>
      </c>
      <c r="AA12" s="199">
        <v>0.7</v>
      </c>
      <c r="AB12" s="199">
        <v>0</v>
      </c>
      <c r="AC12" s="199">
        <v>12.92</v>
      </c>
      <c r="AD12" s="199">
        <v>0</v>
      </c>
      <c r="AE12" s="199">
        <v>0</v>
      </c>
      <c r="AF12" s="199">
        <v>0</v>
      </c>
      <c r="AG12" s="199">
        <v>0</v>
      </c>
      <c r="AH12" s="199">
        <v>0</v>
      </c>
      <c r="AI12" s="199">
        <v>25.2</v>
      </c>
      <c r="AJ12" s="199">
        <v>0</v>
      </c>
      <c r="AK12" s="199">
        <v>0</v>
      </c>
      <c r="AL12" s="199">
        <v>0</v>
      </c>
      <c r="AM12" s="199">
        <v>0</v>
      </c>
      <c r="AN12" s="199">
        <v>0</v>
      </c>
      <c r="AO12" s="199">
        <v>178.8</v>
      </c>
      <c r="AP12" s="199">
        <v>0</v>
      </c>
    </row>
    <row r="13" spans="1:42">
      <c r="A13" t="s">
        <v>55</v>
      </c>
      <c r="B13" s="199">
        <v>0</v>
      </c>
      <c r="C13" s="199">
        <v>0</v>
      </c>
      <c r="D13" s="199">
        <v>1.29</v>
      </c>
      <c r="E13" s="199">
        <v>0</v>
      </c>
      <c r="F13" s="199">
        <v>0</v>
      </c>
      <c r="G13" s="199">
        <v>2.33</v>
      </c>
      <c r="H13" s="199">
        <v>0</v>
      </c>
      <c r="I13" s="199">
        <v>0</v>
      </c>
      <c r="J13" s="199">
        <v>0</v>
      </c>
      <c r="K13" s="199">
        <v>0.31</v>
      </c>
      <c r="L13" s="199">
        <v>18.8</v>
      </c>
      <c r="M13" s="199">
        <v>0.92</v>
      </c>
      <c r="N13" s="199">
        <v>1.18</v>
      </c>
      <c r="O13" s="199">
        <v>0</v>
      </c>
      <c r="P13" s="199">
        <v>1.1000000000000001</v>
      </c>
      <c r="Q13" s="199">
        <v>0.17</v>
      </c>
      <c r="R13" s="199">
        <v>0.42</v>
      </c>
      <c r="S13" s="199">
        <v>0.26</v>
      </c>
      <c r="T13" s="199">
        <v>0</v>
      </c>
      <c r="U13" s="199">
        <v>4.18</v>
      </c>
      <c r="V13" s="199">
        <v>0.14000000000000001</v>
      </c>
      <c r="W13" s="199">
        <v>0.46</v>
      </c>
      <c r="X13" s="199">
        <v>1.47</v>
      </c>
      <c r="Y13" s="199">
        <v>0</v>
      </c>
      <c r="Z13" s="199">
        <v>2.52</v>
      </c>
      <c r="AA13" s="199">
        <v>0.7</v>
      </c>
      <c r="AB13" s="199">
        <v>0</v>
      </c>
      <c r="AC13" s="199">
        <v>12.92</v>
      </c>
      <c r="AD13" s="199">
        <v>0</v>
      </c>
      <c r="AE13" s="199">
        <v>0</v>
      </c>
      <c r="AF13" s="199">
        <v>0</v>
      </c>
      <c r="AG13" s="199">
        <v>0</v>
      </c>
      <c r="AH13" s="199">
        <v>0</v>
      </c>
      <c r="AI13" s="199">
        <v>25.2</v>
      </c>
      <c r="AJ13" s="199">
        <v>0</v>
      </c>
      <c r="AK13" s="199">
        <v>0</v>
      </c>
      <c r="AL13" s="199">
        <v>0</v>
      </c>
      <c r="AM13" s="199">
        <v>0</v>
      </c>
      <c r="AN13" s="199">
        <v>0</v>
      </c>
      <c r="AO13" s="199">
        <v>178.8</v>
      </c>
      <c r="AP13" s="199">
        <v>0</v>
      </c>
    </row>
    <row r="14" spans="1:42">
      <c r="A14" t="s">
        <v>56</v>
      </c>
      <c r="B14" s="199">
        <v>0</v>
      </c>
      <c r="C14" s="199">
        <v>0</v>
      </c>
      <c r="D14" s="199">
        <v>1.29</v>
      </c>
      <c r="E14" s="199">
        <v>0</v>
      </c>
      <c r="F14" s="199">
        <v>0</v>
      </c>
      <c r="G14" s="199">
        <v>2.33</v>
      </c>
      <c r="H14" s="199">
        <v>0</v>
      </c>
      <c r="I14" s="199">
        <v>0</v>
      </c>
      <c r="J14" s="199">
        <v>0</v>
      </c>
      <c r="K14" s="199">
        <v>0.31</v>
      </c>
      <c r="L14" s="199">
        <v>18.8</v>
      </c>
      <c r="M14" s="199">
        <v>0.92</v>
      </c>
      <c r="N14" s="199">
        <v>1.18</v>
      </c>
      <c r="O14" s="199">
        <v>0</v>
      </c>
      <c r="P14" s="199">
        <v>1.1000000000000001</v>
      </c>
      <c r="Q14" s="199">
        <v>0.17</v>
      </c>
      <c r="R14" s="199">
        <v>0.42</v>
      </c>
      <c r="S14" s="199">
        <v>0.26</v>
      </c>
      <c r="T14" s="199">
        <v>0</v>
      </c>
      <c r="U14" s="199">
        <v>4.18</v>
      </c>
      <c r="V14" s="199">
        <v>0.14000000000000001</v>
      </c>
      <c r="W14" s="199">
        <v>0.46</v>
      </c>
      <c r="X14" s="199">
        <v>1.47</v>
      </c>
      <c r="Y14" s="199">
        <v>0</v>
      </c>
      <c r="Z14" s="199">
        <v>2.52</v>
      </c>
      <c r="AA14" s="199">
        <v>0.7</v>
      </c>
      <c r="AB14" s="199">
        <v>0</v>
      </c>
      <c r="AC14" s="199">
        <v>12.92</v>
      </c>
      <c r="AD14" s="199">
        <v>0</v>
      </c>
      <c r="AE14" s="199">
        <v>0</v>
      </c>
      <c r="AF14" s="199">
        <v>0</v>
      </c>
      <c r="AG14" s="199">
        <v>0</v>
      </c>
      <c r="AH14" s="199">
        <v>0</v>
      </c>
      <c r="AI14" s="199">
        <v>25.2</v>
      </c>
      <c r="AJ14" s="199">
        <v>0</v>
      </c>
      <c r="AK14" s="199">
        <v>0</v>
      </c>
      <c r="AL14" s="199">
        <v>0</v>
      </c>
      <c r="AM14" s="199">
        <v>0</v>
      </c>
      <c r="AN14" s="199">
        <v>0</v>
      </c>
      <c r="AO14" s="199">
        <v>178.8</v>
      </c>
      <c r="AP14" s="199">
        <v>0</v>
      </c>
    </row>
    <row r="15" spans="1:42">
      <c r="A15" t="s">
        <v>57</v>
      </c>
      <c r="B15" s="199">
        <v>0</v>
      </c>
      <c r="C15" s="199">
        <v>0</v>
      </c>
      <c r="D15" s="199">
        <v>1.93</v>
      </c>
      <c r="E15" s="199">
        <v>0</v>
      </c>
      <c r="F15" s="199">
        <v>0</v>
      </c>
      <c r="G15" s="199">
        <v>2.33</v>
      </c>
      <c r="H15" s="199">
        <v>0</v>
      </c>
      <c r="I15" s="199">
        <v>0</v>
      </c>
      <c r="J15" s="199">
        <v>0</v>
      </c>
      <c r="K15" s="199">
        <v>0.31</v>
      </c>
      <c r="L15" s="199">
        <v>18.8</v>
      </c>
      <c r="M15" s="199">
        <v>0.92</v>
      </c>
      <c r="N15" s="199">
        <v>1.18</v>
      </c>
      <c r="O15" s="199">
        <v>0</v>
      </c>
      <c r="P15" s="199">
        <v>1.1200000000000001</v>
      </c>
      <c r="Q15" s="199">
        <v>0.17</v>
      </c>
      <c r="R15" s="199">
        <v>0.42</v>
      </c>
      <c r="S15" s="199">
        <v>0.26</v>
      </c>
      <c r="T15" s="199">
        <v>0</v>
      </c>
      <c r="U15" s="199">
        <v>4.18</v>
      </c>
      <c r="V15" s="199">
        <v>0.14000000000000001</v>
      </c>
      <c r="W15" s="199">
        <v>0.46</v>
      </c>
      <c r="X15" s="199">
        <v>1.47</v>
      </c>
      <c r="Y15" s="199">
        <v>0</v>
      </c>
      <c r="Z15" s="199">
        <v>2.52</v>
      </c>
      <c r="AA15" s="199">
        <v>0.7</v>
      </c>
      <c r="AB15" s="199">
        <v>0</v>
      </c>
      <c r="AC15" s="199">
        <v>12.92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25.2</v>
      </c>
      <c r="AJ15" s="199">
        <v>0</v>
      </c>
      <c r="AK15" s="199">
        <v>0</v>
      </c>
      <c r="AL15" s="199">
        <v>0</v>
      </c>
      <c r="AM15" s="199">
        <v>0</v>
      </c>
      <c r="AN15" s="199">
        <v>0</v>
      </c>
      <c r="AO15" s="199">
        <v>178.8</v>
      </c>
      <c r="AP15" s="199">
        <v>0</v>
      </c>
    </row>
    <row r="16" spans="1:42">
      <c r="A16" t="s">
        <v>58</v>
      </c>
      <c r="B16" s="199">
        <v>0</v>
      </c>
      <c r="C16" s="199">
        <v>0</v>
      </c>
      <c r="D16" s="199">
        <v>1.93</v>
      </c>
      <c r="E16" s="199">
        <v>0</v>
      </c>
      <c r="F16" s="199">
        <v>0</v>
      </c>
      <c r="G16" s="199">
        <v>2.33</v>
      </c>
      <c r="H16" s="199">
        <v>0</v>
      </c>
      <c r="I16" s="199">
        <v>0</v>
      </c>
      <c r="J16" s="199">
        <v>0</v>
      </c>
      <c r="K16" s="199">
        <v>0.31</v>
      </c>
      <c r="L16" s="199">
        <v>18.8</v>
      </c>
      <c r="M16" s="199">
        <v>0.92</v>
      </c>
      <c r="N16" s="199">
        <v>1.18</v>
      </c>
      <c r="O16" s="199">
        <v>0</v>
      </c>
      <c r="P16" s="199">
        <v>1.1399999999999999</v>
      </c>
      <c r="Q16" s="199">
        <v>0.17</v>
      </c>
      <c r="R16" s="199">
        <v>0.42</v>
      </c>
      <c r="S16" s="199">
        <v>0.26</v>
      </c>
      <c r="T16" s="199">
        <v>0</v>
      </c>
      <c r="U16" s="199">
        <v>4.18</v>
      </c>
      <c r="V16" s="199">
        <v>0.14000000000000001</v>
      </c>
      <c r="W16" s="199">
        <v>0.46</v>
      </c>
      <c r="X16" s="199">
        <v>1.47</v>
      </c>
      <c r="Y16" s="199">
        <v>0</v>
      </c>
      <c r="Z16" s="199">
        <v>2.52</v>
      </c>
      <c r="AA16" s="199">
        <v>0.7</v>
      </c>
      <c r="AB16" s="199">
        <v>0</v>
      </c>
      <c r="AC16" s="199">
        <v>12.92</v>
      </c>
      <c r="AD16" s="199">
        <v>0</v>
      </c>
      <c r="AE16" s="199">
        <v>0</v>
      </c>
      <c r="AF16" s="199">
        <v>0</v>
      </c>
      <c r="AG16" s="199">
        <v>0</v>
      </c>
      <c r="AH16" s="199">
        <v>0</v>
      </c>
      <c r="AI16" s="199">
        <v>20.2</v>
      </c>
      <c r="AJ16" s="199">
        <v>0</v>
      </c>
      <c r="AK16" s="199">
        <v>0</v>
      </c>
      <c r="AL16" s="199">
        <v>0</v>
      </c>
      <c r="AM16" s="199">
        <v>0</v>
      </c>
      <c r="AN16" s="199">
        <v>0</v>
      </c>
      <c r="AO16" s="199">
        <v>178.8</v>
      </c>
      <c r="AP16" s="199">
        <v>0</v>
      </c>
    </row>
    <row r="17" spans="1:42">
      <c r="A17" t="s">
        <v>59</v>
      </c>
      <c r="B17" s="199">
        <v>0</v>
      </c>
      <c r="C17" s="199">
        <v>0</v>
      </c>
      <c r="D17" s="199">
        <v>1.93</v>
      </c>
      <c r="E17" s="199">
        <v>0</v>
      </c>
      <c r="F17" s="199">
        <v>0</v>
      </c>
      <c r="G17" s="199">
        <v>2.33</v>
      </c>
      <c r="H17" s="199">
        <v>0</v>
      </c>
      <c r="I17" s="199">
        <v>0</v>
      </c>
      <c r="J17" s="199">
        <v>0</v>
      </c>
      <c r="K17" s="199">
        <v>0.31</v>
      </c>
      <c r="L17" s="199">
        <v>18.8</v>
      </c>
      <c r="M17" s="199">
        <v>0.92</v>
      </c>
      <c r="N17" s="199">
        <v>1.18</v>
      </c>
      <c r="O17" s="199">
        <v>0</v>
      </c>
      <c r="P17" s="199">
        <v>1.1499999999999999</v>
      </c>
      <c r="Q17" s="199">
        <v>0.17</v>
      </c>
      <c r="R17" s="199">
        <v>0.42</v>
      </c>
      <c r="S17" s="199">
        <v>0.26</v>
      </c>
      <c r="T17" s="199">
        <v>0</v>
      </c>
      <c r="U17" s="199">
        <v>4.18</v>
      </c>
      <c r="V17" s="199">
        <v>0.14000000000000001</v>
      </c>
      <c r="W17" s="199">
        <v>0.46</v>
      </c>
      <c r="X17" s="199">
        <v>1.47</v>
      </c>
      <c r="Y17" s="199">
        <v>0</v>
      </c>
      <c r="Z17" s="199">
        <v>2.52</v>
      </c>
      <c r="AA17" s="199">
        <v>0.7</v>
      </c>
      <c r="AB17" s="199">
        <v>0</v>
      </c>
      <c r="AC17" s="199">
        <v>12.92</v>
      </c>
      <c r="AD17" s="199">
        <v>0</v>
      </c>
      <c r="AE17" s="199">
        <v>0</v>
      </c>
      <c r="AF17" s="199">
        <v>0</v>
      </c>
      <c r="AG17" s="199">
        <v>0</v>
      </c>
      <c r="AH17" s="199">
        <v>0</v>
      </c>
      <c r="AI17" s="199">
        <v>25.2</v>
      </c>
      <c r="AJ17" s="199">
        <v>0</v>
      </c>
      <c r="AK17" s="199">
        <v>0</v>
      </c>
      <c r="AL17" s="199">
        <v>0</v>
      </c>
      <c r="AM17" s="199">
        <v>0</v>
      </c>
      <c r="AN17" s="199">
        <v>0</v>
      </c>
      <c r="AO17" s="199">
        <v>178.8</v>
      </c>
      <c r="AP17" s="199">
        <v>0</v>
      </c>
    </row>
    <row r="18" spans="1:42">
      <c r="A18" t="s">
        <v>60</v>
      </c>
      <c r="B18" s="199">
        <v>0</v>
      </c>
      <c r="C18" s="199">
        <v>0</v>
      </c>
      <c r="D18" s="199">
        <v>1.93</v>
      </c>
      <c r="E18" s="199">
        <v>0</v>
      </c>
      <c r="F18" s="199">
        <v>0</v>
      </c>
      <c r="G18" s="199">
        <v>2.33</v>
      </c>
      <c r="H18" s="199">
        <v>0</v>
      </c>
      <c r="I18" s="199">
        <v>0</v>
      </c>
      <c r="J18" s="199">
        <v>0</v>
      </c>
      <c r="K18" s="199">
        <v>0.31</v>
      </c>
      <c r="L18" s="199">
        <v>18.8</v>
      </c>
      <c r="M18" s="199">
        <v>0.92</v>
      </c>
      <c r="N18" s="199">
        <v>1.18</v>
      </c>
      <c r="O18" s="199">
        <v>0</v>
      </c>
      <c r="P18" s="199">
        <v>1.1499999999999999</v>
      </c>
      <c r="Q18" s="199">
        <v>0.17</v>
      </c>
      <c r="R18" s="199">
        <v>0.42</v>
      </c>
      <c r="S18" s="199">
        <v>0.26</v>
      </c>
      <c r="T18" s="199">
        <v>0</v>
      </c>
      <c r="U18" s="199">
        <v>4.18</v>
      </c>
      <c r="V18" s="199">
        <v>0.14000000000000001</v>
      </c>
      <c r="W18" s="199">
        <v>0.46</v>
      </c>
      <c r="X18" s="199">
        <v>1.47</v>
      </c>
      <c r="Y18" s="199">
        <v>0</v>
      </c>
      <c r="Z18" s="199">
        <v>2.52</v>
      </c>
      <c r="AA18" s="199">
        <v>0.7</v>
      </c>
      <c r="AB18" s="199">
        <v>0</v>
      </c>
      <c r="AC18" s="199">
        <v>12.92</v>
      </c>
      <c r="AD18" s="199">
        <v>0</v>
      </c>
      <c r="AE18" s="199">
        <v>0</v>
      </c>
      <c r="AF18" s="199">
        <v>0</v>
      </c>
      <c r="AG18" s="199">
        <v>0</v>
      </c>
      <c r="AH18" s="199">
        <v>0</v>
      </c>
      <c r="AI18" s="199">
        <v>25.2</v>
      </c>
      <c r="AJ18" s="199">
        <v>0</v>
      </c>
      <c r="AK18" s="199">
        <v>0</v>
      </c>
      <c r="AL18" s="199">
        <v>0</v>
      </c>
      <c r="AM18" s="199">
        <v>0</v>
      </c>
      <c r="AN18" s="199">
        <v>0</v>
      </c>
      <c r="AO18" s="199">
        <v>178.8</v>
      </c>
      <c r="AP18" s="199">
        <v>0</v>
      </c>
    </row>
    <row r="19" spans="1:42">
      <c r="A19" t="s">
        <v>61</v>
      </c>
      <c r="B19" s="199">
        <v>0</v>
      </c>
      <c r="C19" s="199">
        <v>0</v>
      </c>
      <c r="D19" s="199">
        <v>1.29</v>
      </c>
      <c r="E19" s="199">
        <v>0</v>
      </c>
      <c r="F19" s="199">
        <v>0</v>
      </c>
      <c r="G19" s="199">
        <v>2.33</v>
      </c>
      <c r="H19" s="199">
        <v>0</v>
      </c>
      <c r="I19" s="199">
        <v>0</v>
      </c>
      <c r="J19" s="199">
        <v>0</v>
      </c>
      <c r="K19" s="199">
        <v>0.31</v>
      </c>
      <c r="L19" s="199">
        <v>18.8</v>
      </c>
      <c r="M19" s="199">
        <v>0.92</v>
      </c>
      <c r="N19" s="199">
        <v>1.18</v>
      </c>
      <c r="O19" s="199">
        <v>0</v>
      </c>
      <c r="P19" s="199">
        <v>1.1499999999999999</v>
      </c>
      <c r="Q19" s="199">
        <v>0.17</v>
      </c>
      <c r="R19" s="199">
        <v>0.42</v>
      </c>
      <c r="S19" s="199">
        <v>0.26</v>
      </c>
      <c r="T19" s="199">
        <v>0</v>
      </c>
      <c r="U19" s="199">
        <v>4.18</v>
      </c>
      <c r="V19" s="199">
        <v>0.14000000000000001</v>
      </c>
      <c r="W19" s="199">
        <v>0.46</v>
      </c>
      <c r="X19" s="199">
        <v>1.47</v>
      </c>
      <c r="Y19" s="199">
        <v>0</v>
      </c>
      <c r="Z19" s="199">
        <v>2.52</v>
      </c>
      <c r="AA19" s="199">
        <v>0.7</v>
      </c>
      <c r="AB19" s="199">
        <v>0</v>
      </c>
      <c r="AC19" s="199">
        <v>12.92</v>
      </c>
      <c r="AD19" s="199">
        <v>0</v>
      </c>
      <c r="AE19" s="199">
        <v>0</v>
      </c>
      <c r="AF19" s="199">
        <v>0</v>
      </c>
      <c r="AG19" s="199">
        <v>0</v>
      </c>
      <c r="AH19" s="199">
        <v>0</v>
      </c>
      <c r="AI19" s="199">
        <v>25.2</v>
      </c>
      <c r="AJ19" s="199">
        <v>0</v>
      </c>
      <c r="AK19" s="199">
        <v>0</v>
      </c>
      <c r="AL19" s="199">
        <v>0</v>
      </c>
      <c r="AM19" s="199">
        <v>0</v>
      </c>
      <c r="AN19" s="199">
        <v>0</v>
      </c>
      <c r="AO19" s="199">
        <v>178.8</v>
      </c>
      <c r="AP19" s="199">
        <v>0</v>
      </c>
    </row>
    <row r="20" spans="1:42">
      <c r="A20" t="s">
        <v>62</v>
      </c>
      <c r="B20" s="199">
        <v>0</v>
      </c>
      <c r="C20" s="199">
        <v>0</v>
      </c>
      <c r="D20" s="199">
        <v>1.29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0.31</v>
      </c>
      <c r="L20" s="199">
        <v>18.8</v>
      </c>
      <c r="M20" s="199">
        <v>0.92</v>
      </c>
      <c r="N20" s="199">
        <v>1.18</v>
      </c>
      <c r="O20" s="199">
        <v>0</v>
      </c>
      <c r="P20" s="199">
        <v>1.1499999999999999</v>
      </c>
      <c r="Q20" s="199">
        <v>0.17</v>
      </c>
      <c r="R20" s="199">
        <v>0.42</v>
      </c>
      <c r="S20" s="199">
        <v>0.26</v>
      </c>
      <c r="T20" s="199">
        <v>0</v>
      </c>
      <c r="U20" s="199">
        <v>4.18</v>
      </c>
      <c r="V20" s="199">
        <v>0.14000000000000001</v>
      </c>
      <c r="W20" s="199">
        <v>0.46</v>
      </c>
      <c r="X20" s="199">
        <v>1.47</v>
      </c>
      <c r="Y20" s="199">
        <v>0</v>
      </c>
      <c r="Z20" s="199">
        <v>2.52</v>
      </c>
      <c r="AA20" s="199">
        <v>0.7</v>
      </c>
      <c r="AB20" s="199">
        <v>0</v>
      </c>
      <c r="AC20" s="199">
        <v>12.92</v>
      </c>
      <c r="AD20" s="199">
        <v>0</v>
      </c>
      <c r="AE20" s="199">
        <v>0</v>
      </c>
      <c r="AF20" s="199">
        <v>0</v>
      </c>
      <c r="AG20" s="199">
        <v>0</v>
      </c>
      <c r="AH20" s="199">
        <v>0</v>
      </c>
      <c r="AI20" s="199">
        <v>25.2</v>
      </c>
      <c r="AJ20" s="199">
        <v>0</v>
      </c>
      <c r="AK20" s="199">
        <v>0</v>
      </c>
      <c r="AL20" s="199">
        <v>0</v>
      </c>
      <c r="AM20" s="199">
        <v>0</v>
      </c>
      <c r="AN20" s="199">
        <v>0</v>
      </c>
      <c r="AO20" s="199">
        <v>177.27</v>
      </c>
      <c r="AP20" s="199">
        <v>0</v>
      </c>
    </row>
    <row r="21" spans="1:42">
      <c r="A21" t="s">
        <v>63</v>
      </c>
      <c r="B21" s="199">
        <v>0</v>
      </c>
      <c r="C21" s="199">
        <v>0</v>
      </c>
      <c r="D21" s="199">
        <v>1.29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0.31</v>
      </c>
      <c r="L21" s="199">
        <v>18.8</v>
      </c>
      <c r="M21" s="199">
        <v>0.92</v>
      </c>
      <c r="N21" s="199">
        <v>1.18</v>
      </c>
      <c r="O21" s="199">
        <v>0</v>
      </c>
      <c r="P21" s="199">
        <v>1.1499999999999999</v>
      </c>
      <c r="Q21" s="199">
        <v>0.17</v>
      </c>
      <c r="R21" s="199">
        <v>0.42</v>
      </c>
      <c r="S21" s="199">
        <v>0.26</v>
      </c>
      <c r="T21" s="199">
        <v>0</v>
      </c>
      <c r="U21" s="199">
        <v>4.18</v>
      </c>
      <c r="V21" s="199">
        <v>0.14000000000000001</v>
      </c>
      <c r="W21" s="199">
        <v>0.46</v>
      </c>
      <c r="X21" s="199">
        <v>1.47</v>
      </c>
      <c r="Y21" s="199">
        <v>0</v>
      </c>
      <c r="Z21" s="199">
        <v>2.52</v>
      </c>
      <c r="AA21" s="199">
        <v>0.7</v>
      </c>
      <c r="AB21" s="199">
        <v>0</v>
      </c>
      <c r="AC21" s="199">
        <v>12.92</v>
      </c>
      <c r="AD21" s="199">
        <v>0</v>
      </c>
      <c r="AE21" s="199">
        <v>0</v>
      </c>
      <c r="AF21" s="199">
        <v>0</v>
      </c>
      <c r="AG21" s="199">
        <v>0</v>
      </c>
      <c r="AH21" s="199">
        <v>0</v>
      </c>
      <c r="AI21" s="199">
        <v>25.2</v>
      </c>
      <c r="AJ21" s="199">
        <v>0</v>
      </c>
      <c r="AK21" s="199">
        <v>0</v>
      </c>
      <c r="AL21" s="199">
        <v>0</v>
      </c>
      <c r="AM21" s="199">
        <v>0</v>
      </c>
      <c r="AN21" s="199">
        <v>0</v>
      </c>
      <c r="AO21" s="199">
        <v>177.46</v>
      </c>
      <c r="AP21" s="199">
        <v>0</v>
      </c>
    </row>
    <row r="22" spans="1:42">
      <c r="A22" t="s">
        <v>64</v>
      </c>
      <c r="B22" s="199">
        <v>0</v>
      </c>
      <c r="C22" s="199">
        <v>0</v>
      </c>
      <c r="D22" s="199">
        <v>1.29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0.31</v>
      </c>
      <c r="L22" s="199">
        <v>18.8</v>
      </c>
      <c r="M22" s="199">
        <v>0.92</v>
      </c>
      <c r="N22" s="199">
        <v>1.18</v>
      </c>
      <c r="O22" s="199">
        <v>0</v>
      </c>
      <c r="P22" s="199">
        <v>1.1499999999999999</v>
      </c>
      <c r="Q22" s="199">
        <v>0.17</v>
      </c>
      <c r="R22" s="199">
        <v>0.42</v>
      </c>
      <c r="S22" s="199">
        <v>0.26</v>
      </c>
      <c r="T22" s="199">
        <v>0</v>
      </c>
      <c r="U22" s="199">
        <v>4.18</v>
      </c>
      <c r="V22" s="199">
        <v>0.14000000000000001</v>
      </c>
      <c r="W22" s="199">
        <v>0.46</v>
      </c>
      <c r="X22" s="199">
        <v>1.47</v>
      </c>
      <c r="Y22" s="199">
        <v>0</v>
      </c>
      <c r="Z22" s="199">
        <v>2.52</v>
      </c>
      <c r="AA22" s="199">
        <v>0.7</v>
      </c>
      <c r="AB22" s="199">
        <v>0</v>
      </c>
      <c r="AC22" s="199">
        <v>12.92</v>
      </c>
      <c r="AD22" s="199">
        <v>0</v>
      </c>
      <c r="AE22" s="199">
        <v>0</v>
      </c>
      <c r="AF22" s="199">
        <v>0</v>
      </c>
      <c r="AG22" s="199">
        <v>0</v>
      </c>
      <c r="AH22" s="199">
        <v>0</v>
      </c>
      <c r="AI22" s="199">
        <v>25.2</v>
      </c>
      <c r="AJ22" s="199">
        <v>0</v>
      </c>
      <c r="AK22" s="199">
        <v>0</v>
      </c>
      <c r="AL22" s="199">
        <v>0</v>
      </c>
      <c r="AM22" s="199">
        <v>0</v>
      </c>
      <c r="AN22" s="199">
        <v>0</v>
      </c>
      <c r="AO22" s="199">
        <v>177.46</v>
      </c>
      <c r="AP22" s="199">
        <v>0</v>
      </c>
    </row>
    <row r="23" spans="1:42">
      <c r="A23" t="s">
        <v>65</v>
      </c>
      <c r="B23" s="199">
        <v>0</v>
      </c>
      <c r="C23" s="199">
        <v>0</v>
      </c>
      <c r="D23" s="199">
        <v>1.29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0.31</v>
      </c>
      <c r="L23" s="199">
        <v>18.8</v>
      </c>
      <c r="M23" s="199">
        <v>0.92</v>
      </c>
      <c r="N23" s="199">
        <v>1.18</v>
      </c>
      <c r="O23" s="199">
        <v>0</v>
      </c>
      <c r="P23" s="199">
        <v>1.1599999999999999</v>
      </c>
      <c r="Q23" s="199">
        <v>0.17</v>
      </c>
      <c r="R23" s="199">
        <v>0.42</v>
      </c>
      <c r="S23" s="199">
        <v>0.26</v>
      </c>
      <c r="T23" s="199">
        <v>0</v>
      </c>
      <c r="U23" s="199">
        <v>4.18</v>
      </c>
      <c r="V23" s="199">
        <v>0.14000000000000001</v>
      </c>
      <c r="W23" s="199">
        <v>0.46</v>
      </c>
      <c r="X23" s="199">
        <v>1.47</v>
      </c>
      <c r="Y23" s="199">
        <v>0</v>
      </c>
      <c r="Z23" s="199">
        <v>2.52</v>
      </c>
      <c r="AA23" s="199">
        <v>0.7</v>
      </c>
      <c r="AB23" s="199">
        <v>0</v>
      </c>
      <c r="AC23" s="199">
        <v>12.92</v>
      </c>
      <c r="AD23" s="199">
        <v>0</v>
      </c>
      <c r="AE23" s="199">
        <v>0</v>
      </c>
      <c r="AF23" s="199">
        <v>0</v>
      </c>
      <c r="AG23" s="199">
        <v>0</v>
      </c>
      <c r="AH23" s="199">
        <v>0</v>
      </c>
      <c r="AI23" s="199">
        <v>25.2</v>
      </c>
      <c r="AJ23" s="199">
        <v>0</v>
      </c>
      <c r="AK23" s="199">
        <v>0</v>
      </c>
      <c r="AL23" s="199">
        <v>0</v>
      </c>
      <c r="AM23" s="199">
        <v>0</v>
      </c>
      <c r="AN23" s="199">
        <v>0</v>
      </c>
      <c r="AO23" s="199">
        <v>177.98</v>
      </c>
      <c r="AP23" s="199">
        <v>0</v>
      </c>
    </row>
    <row r="24" spans="1:42">
      <c r="A24" t="s">
        <v>66</v>
      </c>
      <c r="B24" s="199">
        <v>0</v>
      </c>
      <c r="C24" s="199">
        <v>0</v>
      </c>
      <c r="D24" s="199">
        <v>1.29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0.31</v>
      </c>
      <c r="L24" s="199">
        <v>18.8</v>
      </c>
      <c r="M24" s="199">
        <v>0.92</v>
      </c>
      <c r="N24" s="199">
        <v>1.18</v>
      </c>
      <c r="O24" s="199">
        <v>0</v>
      </c>
      <c r="P24" s="199">
        <v>1.1599999999999999</v>
      </c>
      <c r="Q24" s="199">
        <v>0.17</v>
      </c>
      <c r="R24" s="199">
        <v>0.42</v>
      </c>
      <c r="S24" s="199">
        <v>0.26</v>
      </c>
      <c r="T24" s="199">
        <v>0</v>
      </c>
      <c r="U24" s="199">
        <v>4.18</v>
      </c>
      <c r="V24" s="199">
        <v>0.14000000000000001</v>
      </c>
      <c r="W24" s="199">
        <v>0.46</v>
      </c>
      <c r="X24" s="199">
        <v>1.47</v>
      </c>
      <c r="Y24" s="199">
        <v>0</v>
      </c>
      <c r="Z24" s="199">
        <v>2.52</v>
      </c>
      <c r="AA24" s="199">
        <v>0.7</v>
      </c>
      <c r="AB24" s="199">
        <v>0</v>
      </c>
      <c r="AC24" s="199">
        <v>12.92</v>
      </c>
      <c r="AD24" s="199">
        <v>0</v>
      </c>
      <c r="AE24" s="199">
        <v>0</v>
      </c>
      <c r="AF24" s="199">
        <v>0</v>
      </c>
      <c r="AG24" s="199">
        <v>0</v>
      </c>
      <c r="AH24" s="199">
        <v>0</v>
      </c>
      <c r="AI24" s="199">
        <v>25.2</v>
      </c>
      <c r="AJ24" s="199">
        <v>0</v>
      </c>
      <c r="AK24" s="199">
        <v>0</v>
      </c>
      <c r="AL24" s="199">
        <v>0</v>
      </c>
      <c r="AM24" s="199">
        <v>0</v>
      </c>
      <c r="AN24" s="199">
        <v>0</v>
      </c>
      <c r="AO24" s="199">
        <v>177.98</v>
      </c>
      <c r="AP24" s="199">
        <v>0</v>
      </c>
    </row>
    <row r="25" spans="1:42">
      <c r="A25" t="s">
        <v>67</v>
      </c>
      <c r="B25" s="199">
        <v>0</v>
      </c>
      <c r="C25" s="199">
        <v>0</v>
      </c>
      <c r="D25" s="199">
        <v>1.29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0.31</v>
      </c>
      <c r="L25" s="199">
        <v>18.8</v>
      </c>
      <c r="M25" s="199">
        <v>0.92</v>
      </c>
      <c r="N25" s="199">
        <v>1.18</v>
      </c>
      <c r="O25" s="199">
        <v>0</v>
      </c>
      <c r="P25" s="199">
        <v>1.1599999999999999</v>
      </c>
      <c r="Q25" s="199">
        <v>0.17</v>
      </c>
      <c r="R25" s="199">
        <v>0.42</v>
      </c>
      <c r="S25" s="199">
        <v>0.26</v>
      </c>
      <c r="T25" s="199">
        <v>0</v>
      </c>
      <c r="U25" s="199">
        <v>4.18</v>
      </c>
      <c r="V25" s="199">
        <v>0.14000000000000001</v>
      </c>
      <c r="W25" s="199">
        <v>0.46</v>
      </c>
      <c r="X25" s="199">
        <v>1.47</v>
      </c>
      <c r="Y25" s="199">
        <v>0</v>
      </c>
      <c r="Z25" s="199">
        <v>2.52</v>
      </c>
      <c r="AA25" s="199">
        <v>0.7</v>
      </c>
      <c r="AB25" s="199">
        <v>0</v>
      </c>
      <c r="AC25" s="199">
        <v>12.92</v>
      </c>
      <c r="AD25" s="199">
        <v>0</v>
      </c>
      <c r="AE25" s="199">
        <v>0</v>
      </c>
      <c r="AF25" s="199">
        <v>0</v>
      </c>
      <c r="AG25" s="199">
        <v>0</v>
      </c>
      <c r="AH25" s="199">
        <v>0</v>
      </c>
      <c r="AI25" s="199">
        <v>25.2</v>
      </c>
      <c r="AJ25" s="199">
        <v>0</v>
      </c>
      <c r="AK25" s="199">
        <v>0</v>
      </c>
      <c r="AL25" s="199">
        <v>0</v>
      </c>
      <c r="AM25" s="199">
        <v>0</v>
      </c>
      <c r="AN25" s="199">
        <v>0</v>
      </c>
      <c r="AO25" s="199">
        <v>178.8</v>
      </c>
      <c r="AP25" s="199">
        <v>0</v>
      </c>
    </row>
    <row r="26" spans="1:42">
      <c r="A26" t="s">
        <v>68</v>
      </c>
      <c r="B26" s="199">
        <v>0</v>
      </c>
      <c r="C26" s="199">
        <v>0</v>
      </c>
      <c r="D26" s="199">
        <v>1.29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0.31</v>
      </c>
      <c r="L26" s="199">
        <v>18.8</v>
      </c>
      <c r="M26" s="199">
        <v>0.92</v>
      </c>
      <c r="N26" s="199">
        <v>1.18</v>
      </c>
      <c r="O26" s="199">
        <v>0</v>
      </c>
      <c r="P26" s="199">
        <v>1.1599999999999999</v>
      </c>
      <c r="Q26" s="199">
        <v>0.17</v>
      </c>
      <c r="R26" s="199">
        <v>0.42</v>
      </c>
      <c r="S26" s="199">
        <v>0.26</v>
      </c>
      <c r="T26" s="199">
        <v>0</v>
      </c>
      <c r="U26" s="199">
        <v>4.18</v>
      </c>
      <c r="V26" s="199">
        <v>0.14000000000000001</v>
      </c>
      <c r="W26" s="199">
        <v>0.46</v>
      </c>
      <c r="X26" s="199">
        <v>1.47</v>
      </c>
      <c r="Y26" s="199">
        <v>0</v>
      </c>
      <c r="Z26" s="199">
        <v>2.52</v>
      </c>
      <c r="AA26" s="199">
        <v>0.7</v>
      </c>
      <c r="AB26" s="199">
        <v>0</v>
      </c>
      <c r="AC26" s="199">
        <v>12.92</v>
      </c>
      <c r="AD26" s="199">
        <v>0</v>
      </c>
      <c r="AE26" s="199">
        <v>0</v>
      </c>
      <c r="AF26" s="199">
        <v>0</v>
      </c>
      <c r="AG26" s="199">
        <v>0</v>
      </c>
      <c r="AH26" s="199">
        <v>0</v>
      </c>
      <c r="AI26" s="199">
        <v>25.2</v>
      </c>
      <c r="AJ26" s="199">
        <v>0</v>
      </c>
      <c r="AK26" s="199">
        <v>0</v>
      </c>
      <c r="AL26" s="199">
        <v>0</v>
      </c>
      <c r="AM26" s="199">
        <v>0</v>
      </c>
      <c r="AN26" s="199">
        <v>0</v>
      </c>
      <c r="AO26" s="199">
        <v>177.27</v>
      </c>
      <c r="AP26" s="199">
        <v>0</v>
      </c>
    </row>
    <row r="27" spans="1:42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1.67</v>
      </c>
      <c r="G27" s="199">
        <v>2.33</v>
      </c>
      <c r="H27" s="199">
        <v>0</v>
      </c>
      <c r="I27" s="199">
        <v>0</v>
      </c>
      <c r="J27" s="199">
        <v>0.5</v>
      </c>
      <c r="K27" s="199">
        <v>0.31</v>
      </c>
      <c r="L27" s="199">
        <v>18.8</v>
      </c>
      <c r="M27" s="199">
        <v>0.92</v>
      </c>
      <c r="N27" s="199">
        <v>1.18</v>
      </c>
      <c r="O27" s="199">
        <v>0</v>
      </c>
      <c r="P27" s="199">
        <v>1.1599999999999999</v>
      </c>
      <c r="Q27" s="199">
        <v>0.17</v>
      </c>
      <c r="R27" s="199">
        <v>0.42</v>
      </c>
      <c r="S27" s="199">
        <v>0.26</v>
      </c>
      <c r="T27" s="199">
        <v>0</v>
      </c>
      <c r="U27" s="199">
        <v>4.18</v>
      </c>
      <c r="V27" s="199">
        <v>0.14000000000000001</v>
      </c>
      <c r="W27" s="199">
        <v>0.46</v>
      </c>
      <c r="X27" s="199">
        <v>1.47</v>
      </c>
      <c r="Y27" s="199">
        <v>0</v>
      </c>
      <c r="Z27" s="199">
        <v>2.52</v>
      </c>
      <c r="AA27" s="199">
        <v>0.7</v>
      </c>
      <c r="AB27" s="199">
        <v>0</v>
      </c>
      <c r="AC27" s="199">
        <v>12.92</v>
      </c>
      <c r="AD27" s="199">
        <v>0</v>
      </c>
      <c r="AE27" s="199">
        <v>0</v>
      </c>
      <c r="AF27" s="199">
        <v>0</v>
      </c>
      <c r="AG27" s="199">
        <v>0</v>
      </c>
      <c r="AH27" s="199">
        <v>0</v>
      </c>
      <c r="AI27" s="199">
        <v>25.2</v>
      </c>
      <c r="AJ27" s="199">
        <v>0</v>
      </c>
      <c r="AK27" s="199">
        <v>0</v>
      </c>
      <c r="AL27" s="199">
        <v>0</v>
      </c>
      <c r="AM27" s="199">
        <v>0</v>
      </c>
      <c r="AN27" s="199">
        <v>0</v>
      </c>
      <c r="AO27" s="199">
        <v>178.8</v>
      </c>
      <c r="AP27" s="199">
        <v>0</v>
      </c>
    </row>
    <row r="28" spans="1:42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1.67</v>
      </c>
      <c r="G28" s="199">
        <v>2.33</v>
      </c>
      <c r="H28" s="199">
        <v>0</v>
      </c>
      <c r="I28" s="199">
        <v>0</v>
      </c>
      <c r="J28" s="199">
        <v>0.5</v>
      </c>
      <c r="K28" s="199">
        <v>0.31</v>
      </c>
      <c r="L28" s="199">
        <v>18.8</v>
      </c>
      <c r="M28" s="199">
        <v>0.92</v>
      </c>
      <c r="N28" s="199">
        <v>1.18</v>
      </c>
      <c r="O28" s="199">
        <v>0</v>
      </c>
      <c r="P28" s="199">
        <v>1.1599999999999999</v>
      </c>
      <c r="Q28" s="199">
        <v>0.17</v>
      </c>
      <c r="R28" s="199">
        <v>0.42</v>
      </c>
      <c r="S28" s="199">
        <v>0.26</v>
      </c>
      <c r="T28" s="199">
        <v>0</v>
      </c>
      <c r="U28" s="199">
        <v>4.18</v>
      </c>
      <c r="V28" s="199">
        <v>0.14000000000000001</v>
      </c>
      <c r="W28" s="199">
        <v>0.46</v>
      </c>
      <c r="X28" s="199">
        <v>1.47</v>
      </c>
      <c r="Y28" s="199">
        <v>0</v>
      </c>
      <c r="Z28" s="199">
        <v>2.52</v>
      </c>
      <c r="AA28" s="199">
        <v>0.7</v>
      </c>
      <c r="AB28" s="199">
        <v>0</v>
      </c>
      <c r="AC28" s="199">
        <v>12.92</v>
      </c>
      <c r="AD28" s="199">
        <v>0</v>
      </c>
      <c r="AE28" s="199">
        <v>0</v>
      </c>
      <c r="AF28" s="199">
        <v>0</v>
      </c>
      <c r="AG28" s="199">
        <v>0</v>
      </c>
      <c r="AH28" s="199">
        <v>0</v>
      </c>
      <c r="AI28" s="199">
        <v>25.2</v>
      </c>
      <c r="AJ28" s="199">
        <v>0</v>
      </c>
      <c r="AK28" s="199">
        <v>0</v>
      </c>
      <c r="AL28" s="199">
        <v>0</v>
      </c>
      <c r="AM28" s="199">
        <v>0</v>
      </c>
      <c r="AN28" s="199">
        <v>0</v>
      </c>
      <c r="AO28" s="199">
        <v>178.8</v>
      </c>
      <c r="AP28" s="199">
        <v>0</v>
      </c>
    </row>
    <row r="29" spans="1:42">
      <c r="A29" t="s">
        <v>71</v>
      </c>
      <c r="B29" s="199">
        <v>0</v>
      </c>
      <c r="C29" s="199">
        <v>0</v>
      </c>
      <c r="D29" s="199">
        <v>1.29</v>
      </c>
      <c r="E29" s="199">
        <v>0</v>
      </c>
      <c r="F29" s="199">
        <v>1.67</v>
      </c>
      <c r="G29" s="199">
        <v>2.33</v>
      </c>
      <c r="H29" s="199">
        <v>0</v>
      </c>
      <c r="I29" s="199">
        <v>0</v>
      </c>
      <c r="J29" s="199">
        <v>0.5</v>
      </c>
      <c r="K29" s="199">
        <v>0.31</v>
      </c>
      <c r="L29" s="199">
        <v>18.8</v>
      </c>
      <c r="M29" s="199">
        <v>0.92</v>
      </c>
      <c r="N29" s="199">
        <v>1.18</v>
      </c>
      <c r="O29" s="199">
        <v>0</v>
      </c>
      <c r="P29" s="199">
        <v>1.1599999999999999</v>
      </c>
      <c r="Q29" s="199">
        <v>0.17</v>
      </c>
      <c r="R29" s="199">
        <v>0.42</v>
      </c>
      <c r="S29" s="199">
        <v>0.26</v>
      </c>
      <c r="T29" s="199">
        <v>0</v>
      </c>
      <c r="U29" s="199">
        <v>4.18</v>
      </c>
      <c r="V29" s="199">
        <v>0.14000000000000001</v>
      </c>
      <c r="W29" s="199">
        <v>0.46</v>
      </c>
      <c r="X29" s="199">
        <v>1.47</v>
      </c>
      <c r="Y29" s="199">
        <v>0</v>
      </c>
      <c r="Z29" s="199">
        <v>2.52</v>
      </c>
      <c r="AA29" s="199">
        <v>0.7</v>
      </c>
      <c r="AB29" s="199">
        <v>0</v>
      </c>
      <c r="AC29" s="199">
        <v>12.92</v>
      </c>
      <c r="AD29" s="199">
        <v>0</v>
      </c>
      <c r="AE29" s="199">
        <v>0</v>
      </c>
      <c r="AF29" s="199">
        <v>0</v>
      </c>
      <c r="AG29" s="199">
        <v>0</v>
      </c>
      <c r="AH29" s="199">
        <v>0</v>
      </c>
      <c r="AI29" s="199">
        <v>25.2</v>
      </c>
      <c r="AJ29" s="199">
        <v>0</v>
      </c>
      <c r="AK29" s="199">
        <v>0</v>
      </c>
      <c r="AL29" s="199">
        <v>0</v>
      </c>
      <c r="AM29" s="199">
        <v>0</v>
      </c>
      <c r="AN29" s="199">
        <v>0</v>
      </c>
      <c r="AO29" s="199">
        <v>178.8</v>
      </c>
      <c r="AP29" s="199">
        <v>0</v>
      </c>
    </row>
    <row r="30" spans="1:42">
      <c r="A30" t="s">
        <v>72</v>
      </c>
      <c r="B30" s="199">
        <v>0</v>
      </c>
      <c r="C30" s="199">
        <v>0</v>
      </c>
      <c r="D30" s="199">
        <v>1.29</v>
      </c>
      <c r="E30" s="199">
        <v>0</v>
      </c>
      <c r="F30" s="199">
        <v>1.67</v>
      </c>
      <c r="G30" s="199">
        <v>2.33</v>
      </c>
      <c r="H30" s="199">
        <v>0</v>
      </c>
      <c r="I30" s="199">
        <v>0</v>
      </c>
      <c r="J30" s="199">
        <v>0.5</v>
      </c>
      <c r="K30" s="199">
        <v>0.31</v>
      </c>
      <c r="L30" s="199">
        <v>18.8</v>
      </c>
      <c r="M30" s="199">
        <v>0.92</v>
      </c>
      <c r="N30" s="199">
        <v>1.18</v>
      </c>
      <c r="O30" s="199">
        <v>0</v>
      </c>
      <c r="P30" s="199">
        <v>1.1599999999999999</v>
      </c>
      <c r="Q30" s="199">
        <v>0.17</v>
      </c>
      <c r="R30" s="199">
        <v>0.42</v>
      </c>
      <c r="S30" s="199">
        <v>0.26</v>
      </c>
      <c r="T30" s="199">
        <v>0</v>
      </c>
      <c r="U30" s="199">
        <v>4.18</v>
      </c>
      <c r="V30" s="199">
        <v>0.14000000000000001</v>
      </c>
      <c r="W30" s="199">
        <v>0.46</v>
      </c>
      <c r="X30" s="199">
        <v>1.47</v>
      </c>
      <c r="Y30" s="199">
        <v>0</v>
      </c>
      <c r="Z30" s="199">
        <v>2.52</v>
      </c>
      <c r="AA30" s="199">
        <v>0.7</v>
      </c>
      <c r="AB30" s="199">
        <v>0</v>
      </c>
      <c r="AC30" s="199">
        <v>12.92</v>
      </c>
      <c r="AD30" s="199">
        <v>0</v>
      </c>
      <c r="AE30" s="199">
        <v>0</v>
      </c>
      <c r="AF30" s="199">
        <v>0</v>
      </c>
      <c r="AG30" s="199">
        <v>0</v>
      </c>
      <c r="AH30" s="199">
        <v>0</v>
      </c>
      <c r="AI30" s="199">
        <v>25.2</v>
      </c>
      <c r="AJ30" s="199">
        <v>0</v>
      </c>
      <c r="AK30" s="199">
        <v>0</v>
      </c>
      <c r="AL30" s="199">
        <v>0</v>
      </c>
      <c r="AM30" s="199">
        <v>0</v>
      </c>
      <c r="AN30" s="199">
        <v>0</v>
      </c>
      <c r="AO30" s="199">
        <v>178.8</v>
      </c>
      <c r="AP30" s="199">
        <v>0</v>
      </c>
    </row>
    <row r="31" spans="1:42">
      <c r="A31" t="s">
        <v>73</v>
      </c>
      <c r="B31" s="199">
        <v>0</v>
      </c>
      <c r="C31" s="199">
        <v>0</v>
      </c>
      <c r="D31" s="199">
        <v>1.29</v>
      </c>
      <c r="E31" s="199">
        <v>0</v>
      </c>
      <c r="F31" s="199">
        <v>1.67</v>
      </c>
      <c r="G31" s="199">
        <v>2.33</v>
      </c>
      <c r="H31" s="199">
        <v>0</v>
      </c>
      <c r="I31" s="199">
        <v>0</v>
      </c>
      <c r="J31" s="199">
        <v>0.5</v>
      </c>
      <c r="K31" s="199">
        <v>0.31</v>
      </c>
      <c r="L31" s="199">
        <v>18.8</v>
      </c>
      <c r="M31" s="199">
        <v>0.92</v>
      </c>
      <c r="N31" s="199">
        <v>1.18</v>
      </c>
      <c r="O31" s="199">
        <v>0</v>
      </c>
      <c r="P31" s="199">
        <v>1.1599999999999999</v>
      </c>
      <c r="Q31" s="199">
        <v>0.17</v>
      </c>
      <c r="R31" s="199">
        <v>0.42</v>
      </c>
      <c r="S31" s="199">
        <v>0.26</v>
      </c>
      <c r="T31" s="199">
        <v>0</v>
      </c>
      <c r="U31" s="199">
        <v>4.18</v>
      </c>
      <c r="V31" s="199">
        <v>0.14000000000000001</v>
      </c>
      <c r="W31" s="199">
        <v>0.46</v>
      </c>
      <c r="X31" s="199">
        <v>1.47</v>
      </c>
      <c r="Y31" s="199">
        <v>0</v>
      </c>
      <c r="Z31" s="199">
        <v>2.52</v>
      </c>
      <c r="AA31" s="199">
        <v>0.7</v>
      </c>
      <c r="AB31" s="199">
        <v>0</v>
      </c>
      <c r="AC31" s="199">
        <v>12.92</v>
      </c>
      <c r="AD31" s="199">
        <v>0</v>
      </c>
      <c r="AE31" s="199">
        <v>0</v>
      </c>
      <c r="AF31" s="199">
        <v>0</v>
      </c>
      <c r="AG31" s="199">
        <v>0</v>
      </c>
      <c r="AH31" s="199">
        <v>0</v>
      </c>
      <c r="AI31" s="199">
        <v>22.82</v>
      </c>
      <c r="AJ31" s="199">
        <v>0</v>
      </c>
      <c r="AK31" s="199">
        <v>0</v>
      </c>
      <c r="AL31" s="199">
        <v>0</v>
      </c>
      <c r="AM31" s="199">
        <v>0</v>
      </c>
      <c r="AN31" s="199">
        <v>0</v>
      </c>
      <c r="AO31" s="199">
        <v>178.8</v>
      </c>
      <c r="AP31" s="199">
        <v>0</v>
      </c>
    </row>
    <row r="32" spans="1:42">
      <c r="A32" t="s">
        <v>74</v>
      </c>
      <c r="B32" s="199">
        <v>0</v>
      </c>
      <c r="C32" s="199">
        <v>0</v>
      </c>
      <c r="D32" s="199">
        <v>1.29</v>
      </c>
      <c r="E32" s="199">
        <v>0</v>
      </c>
      <c r="F32" s="199">
        <v>1.67</v>
      </c>
      <c r="G32" s="199">
        <v>2.33</v>
      </c>
      <c r="H32" s="199">
        <v>0</v>
      </c>
      <c r="I32" s="199">
        <v>0</v>
      </c>
      <c r="J32" s="199">
        <v>0.5</v>
      </c>
      <c r="K32" s="199">
        <v>0.31</v>
      </c>
      <c r="L32" s="199">
        <v>18.8</v>
      </c>
      <c r="M32" s="199">
        <v>0.92</v>
      </c>
      <c r="N32" s="199">
        <v>1.18</v>
      </c>
      <c r="O32" s="199">
        <v>0</v>
      </c>
      <c r="P32" s="199">
        <v>1.1599999999999999</v>
      </c>
      <c r="Q32" s="199">
        <v>0.17</v>
      </c>
      <c r="R32" s="199">
        <v>0.42</v>
      </c>
      <c r="S32" s="199">
        <v>0.26</v>
      </c>
      <c r="T32" s="199">
        <v>0</v>
      </c>
      <c r="U32" s="199">
        <v>4.18</v>
      </c>
      <c r="V32" s="199">
        <v>0.14000000000000001</v>
      </c>
      <c r="W32" s="199">
        <v>0.46</v>
      </c>
      <c r="X32" s="199">
        <v>1.47</v>
      </c>
      <c r="Y32" s="199">
        <v>0</v>
      </c>
      <c r="Z32" s="199">
        <v>2.52</v>
      </c>
      <c r="AA32" s="199">
        <v>0.7</v>
      </c>
      <c r="AB32" s="199">
        <v>0</v>
      </c>
      <c r="AC32" s="199">
        <v>12.92</v>
      </c>
      <c r="AD32" s="199">
        <v>0</v>
      </c>
      <c r="AE32" s="199">
        <v>0</v>
      </c>
      <c r="AF32" s="199">
        <v>0</v>
      </c>
      <c r="AG32" s="199">
        <v>0</v>
      </c>
      <c r="AH32" s="199">
        <v>0</v>
      </c>
      <c r="AI32" s="199">
        <v>22.82</v>
      </c>
      <c r="AJ32" s="199">
        <v>0</v>
      </c>
      <c r="AK32" s="199">
        <v>0</v>
      </c>
      <c r="AL32" s="199">
        <v>0</v>
      </c>
      <c r="AM32" s="199">
        <v>0</v>
      </c>
      <c r="AN32" s="199">
        <v>0</v>
      </c>
      <c r="AO32" s="199">
        <v>178.8</v>
      </c>
      <c r="AP32" s="199">
        <v>0</v>
      </c>
    </row>
    <row r="33" spans="1:42">
      <c r="A33" t="s">
        <v>75</v>
      </c>
      <c r="B33" s="199">
        <v>0</v>
      </c>
      <c r="C33" s="199">
        <v>0</v>
      </c>
      <c r="D33" s="199">
        <v>1.29</v>
      </c>
      <c r="E33" s="199">
        <v>0</v>
      </c>
      <c r="F33" s="199">
        <v>1.67</v>
      </c>
      <c r="G33" s="199">
        <v>2.33</v>
      </c>
      <c r="H33" s="199">
        <v>0</v>
      </c>
      <c r="I33" s="199">
        <v>0</v>
      </c>
      <c r="J33" s="199">
        <v>0.5</v>
      </c>
      <c r="K33" s="199">
        <v>0.31</v>
      </c>
      <c r="L33" s="199">
        <v>18.8</v>
      </c>
      <c r="M33" s="199">
        <v>0.92</v>
      </c>
      <c r="N33" s="199">
        <v>1.18</v>
      </c>
      <c r="O33" s="199">
        <v>0</v>
      </c>
      <c r="P33" s="199">
        <v>1.1599999999999999</v>
      </c>
      <c r="Q33" s="199">
        <v>0.17</v>
      </c>
      <c r="R33" s="199">
        <v>0.42</v>
      </c>
      <c r="S33" s="199">
        <v>0.26</v>
      </c>
      <c r="T33" s="199">
        <v>0</v>
      </c>
      <c r="U33" s="199">
        <v>4.18</v>
      </c>
      <c r="V33" s="199">
        <v>0.14000000000000001</v>
      </c>
      <c r="W33" s="199">
        <v>0.46</v>
      </c>
      <c r="X33" s="199">
        <v>1.47</v>
      </c>
      <c r="Y33" s="199">
        <v>0</v>
      </c>
      <c r="Z33" s="199">
        <v>2.52</v>
      </c>
      <c r="AA33" s="199">
        <v>0.7</v>
      </c>
      <c r="AB33" s="199">
        <v>0</v>
      </c>
      <c r="AC33" s="199">
        <v>12.92</v>
      </c>
      <c r="AD33" s="199">
        <v>0</v>
      </c>
      <c r="AE33" s="199">
        <v>0</v>
      </c>
      <c r="AF33" s="199">
        <v>0</v>
      </c>
      <c r="AG33" s="199">
        <v>0</v>
      </c>
      <c r="AH33" s="199">
        <v>0</v>
      </c>
      <c r="AI33" s="199">
        <v>22.82</v>
      </c>
      <c r="AJ33" s="199">
        <v>0</v>
      </c>
      <c r="AK33" s="199">
        <v>0</v>
      </c>
      <c r="AL33" s="199">
        <v>0</v>
      </c>
      <c r="AM33" s="199">
        <v>0</v>
      </c>
      <c r="AN33" s="199">
        <v>0</v>
      </c>
      <c r="AO33" s="199">
        <v>178.8</v>
      </c>
      <c r="AP33" s="199">
        <v>0</v>
      </c>
    </row>
    <row r="34" spans="1:42">
      <c r="A34" t="s">
        <v>76</v>
      </c>
      <c r="B34" s="199">
        <v>0</v>
      </c>
      <c r="C34" s="199">
        <v>0</v>
      </c>
      <c r="D34" s="199">
        <v>1.29</v>
      </c>
      <c r="E34" s="199">
        <v>0</v>
      </c>
      <c r="F34" s="199">
        <v>1.67</v>
      </c>
      <c r="G34" s="199">
        <v>2.33</v>
      </c>
      <c r="H34" s="199">
        <v>0</v>
      </c>
      <c r="I34" s="199">
        <v>0</v>
      </c>
      <c r="J34" s="199">
        <v>0.5</v>
      </c>
      <c r="K34" s="199">
        <v>0.31</v>
      </c>
      <c r="L34" s="199">
        <v>18.8</v>
      </c>
      <c r="M34" s="199">
        <v>0.92</v>
      </c>
      <c r="N34" s="199">
        <v>1.18</v>
      </c>
      <c r="O34" s="199">
        <v>0</v>
      </c>
      <c r="P34" s="199">
        <v>1.1599999999999999</v>
      </c>
      <c r="Q34" s="199">
        <v>0.17</v>
      </c>
      <c r="R34" s="199">
        <v>0.42</v>
      </c>
      <c r="S34" s="199">
        <v>0.26</v>
      </c>
      <c r="T34" s="199">
        <v>0</v>
      </c>
      <c r="U34" s="199">
        <v>4.18</v>
      </c>
      <c r="V34" s="199">
        <v>0.14000000000000001</v>
      </c>
      <c r="W34" s="199">
        <v>0.46</v>
      </c>
      <c r="X34" s="199">
        <v>1.47</v>
      </c>
      <c r="Y34" s="199">
        <v>0</v>
      </c>
      <c r="Z34" s="199">
        <v>2.52</v>
      </c>
      <c r="AA34" s="199">
        <v>0.7</v>
      </c>
      <c r="AB34" s="199">
        <v>0</v>
      </c>
      <c r="AC34" s="199">
        <v>12.92</v>
      </c>
      <c r="AD34" s="199">
        <v>0</v>
      </c>
      <c r="AE34" s="199">
        <v>0</v>
      </c>
      <c r="AF34" s="199">
        <v>0</v>
      </c>
      <c r="AG34" s="199">
        <v>0</v>
      </c>
      <c r="AH34" s="199">
        <v>0</v>
      </c>
      <c r="AI34" s="199">
        <v>22.82</v>
      </c>
      <c r="AJ34" s="199">
        <v>0</v>
      </c>
      <c r="AK34" s="199">
        <v>0</v>
      </c>
      <c r="AL34" s="199">
        <v>0</v>
      </c>
      <c r="AM34" s="199">
        <v>0</v>
      </c>
      <c r="AN34" s="199">
        <v>0</v>
      </c>
      <c r="AO34" s="199">
        <v>178.8</v>
      </c>
      <c r="AP34" s="199">
        <v>0</v>
      </c>
    </row>
    <row r="35" spans="1:42">
      <c r="A35" t="s">
        <v>77</v>
      </c>
      <c r="B35" s="199">
        <v>0</v>
      </c>
      <c r="C35" s="199">
        <v>0</v>
      </c>
      <c r="D35" s="199">
        <v>1.29</v>
      </c>
      <c r="E35" s="199">
        <v>0</v>
      </c>
      <c r="F35" s="199">
        <v>1.67</v>
      </c>
      <c r="G35" s="199">
        <v>2.33</v>
      </c>
      <c r="H35" s="199">
        <v>0</v>
      </c>
      <c r="I35" s="199">
        <v>0</v>
      </c>
      <c r="J35" s="199">
        <v>0.5</v>
      </c>
      <c r="K35" s="199">
        <v>0.31</v>
      </c>
      <c r="L35" s="199">
        <v>18.8</v>
      </c>
      <c r="M35" s="199">
        <v>0.87</v>
      </c>
      <c r="N35" s="199">
        <v>1.18</v>
      </c>
      <c r="O35" s="199">
        <v>0</v>
      </c>
      <c r="P35" s="199">
        <v>1.1599999999999999</v>
      </c>
      <c r="Q35" s="199">
        <v>0.17</v>
      </c>
      <c r="R35" s="199">
        <v>0.42</v>
      </c>
      <c r="S35" s="199">
        <v>0.26</v>
      </c>
      <c r="T35" s="199">
        <v>0</v>
      </c>
      <c r="U35" s="199">
        <v>4.18</v>
      </c>
      <c r="V35" s="199">
        <v>0.14000000000000001</v>
      </c>
      <c r="W35" s="199">
        <v>0.46</v>
      </c>
      <c r="X35" s="199">
        <v>1.47</v>
      </c>
      <c r="Y35" s="199">
        <v>0</v>
      </c>
      <c r="Z35" s="199">
        <v>2.52</v>
      </c>
      <c r="AA35" s="199">
        <v>0.7</v>
      </c>
      <c r="AB35" s="199">
        <v>0</v>
      </c>
      <c r="AC35" s="199">
        <v>12.92</v>
      </c>
      <c r="AD35" s="199">
        <v>0</v>
      </c>
      <c r="AE35" s="199">
        <v>0</v>
      </c>
      <c r="AF35" s="199">
        <v>0</v>
      </c>
      <c r="AG35" s="199">
        <v>0</v>
      </c>
      <c r="AH35" s="199">
        <v>0</v>
      </c>
      <c r="AI35" s="199">
        <v>22.82</v>
      </c>
      <c r="AJ35" s="199">
        <v>0</v>
      </c>
      <c r="AK35" s="199">
        <v>0</v>
      </c>
      <c r="AL35" s="199">
        <v>0</v>
      </c>
      <c r="AM35" s="199">
        <v>0</v>
      </c>
      <c r="AN35" s="199">
        <v>0</v>
      </c>
      <c r="AO35" s="199">
        <v>178.8</v>
      </c>
      <c r="AP35" s="199">
        <v>0</v>
      </c>
    </row>
    <row r="36" spans="1:42">
      <c r="A36" t="s">
        <v>78</v>
      </c>
      <c r="B36" s="199">
        <v>0</v>
      </c>
      <c r="C36" s="199">
        <v>0</v>
      </c>
      <c r="D36" s="199">
        <v>1.29</v>
      </c>
      <c r="E36" s="199">
        <v>0</v>
      </c>
      <c r="F36" s="199">
        <v>1.67</v>
      </c>
      <c r="G36" s="199">
        <v>2.33</v>
      </c>
      <c r="H36" s="199">
        <v>0</v>
      </c>
      <c r="I36" s="199">
        <v>0</v>
      </c>
      <c r="J36" s="199">
        <v>0.5</v>
      </c>
      <c r="K36" s="199">
        <v>0.31</v>
      </c>
      <c r="L36" s="199">
        <v>18.8</v>
      </c>
      <c r="M36" s="199">
        <v>0.87</v>
      </c>
      <c r="N36" s="199">
        <v>1.18</v>
      </c>
      <c r="O36" s="199">
        <v>0</v>
      </c>
      <c r="P36" s="199">
        <v>1.1599999999999999</v>
      </c>
      <c r="Q36" s="199">
        <v>0.17</v>
      </c>
      <c r="R36" s="199">
        <v>0.42</v>
      </c>
      <c r="S36" s="199">
        <v>0.26</v>
      </c>
      <c r="T36" s="199">
        <v>0</v>
      </c>
      <c r="U36" s="199">
        <v>4.18</v>
      </c>
      <c r="V36" s="199">
        <v>0.14000000000000001</v>
      </c>
      <c r="W36" s="199">
        <v>0.46</v>
      </c>
      <c r="X36" s="199">
        <v>1.47</v>
      </c>
      <c r="Y36" s="199">
        <v>0</v>
      </c>
      <c r="Z36" s="199">
        <v>2.52</v>
      </c>
      <c r="AA36" s="199">
        <v>0.7</v>
      </c>
      <c r="AB36" s="199">
        <v>0</v>
      </c>
      <c r="AC36" s="199">
        <v>12.92</v>
      </c>
      <c r="AD36" s="199">
        <v>0</v>
      </c>
      <c r="AE36" s="199">
        <v>0</v>
      </c>
      <c r="AF36" s="199">
        <v>0</v>
      </c>
      <c r="AG36" s="199">
        <v>0</v>
      </c>
      <c r="AH36" s="199">
        <v>0</v>
      </c>
      <c r="AI36" s="199">
        <v>22.82</v>
      </c>
      <c r="AJ36" s="199">
        <v>0</v>
      </c>
      <c r="AK36" s="199">
        <v>0</v>
      </c>
      <c r="AL36" s="199">
        <v>0</v>
      </c>
      <c r="AM36" s="199">
        <v>0</v>
      </c>
      <c r="AN36" s="199">
        <v>0</v>
      </c>
      <c r="AO36" s="199">
        <v>178.8</v>
      </c>
      <c r="AP36" s="199">
        <v>0</v>
      </c>
    </row>
    <row r="37" spans="1:42">
      <c r="A37" t="s">
        <v>79</v>
      </c>
      <c r="B37" s="199">
        <v>0</v>
      </c>
      <c r="C37" s="199">
        <v>0</v>
      </c>
      <c r="D37" s="199">
        <v>1.29</v>
      </c>
      <c r="E37" s="199">
        <v>0</v>
      </c>
      <c r="F37" s="199">
        <v>1.67</v>
      </c>
      <c r="G37" s="199">
        <v>2.33</v>
      </c>
      <c r="H37" s="199">
        <v>0</v>
      </c>
      <c r="I37" s="199">
        <v>0</v>
      </c>
      <c r="J37" s="199">
        <v>0.5</v>
      </c>
      <c r="K37" s="199">
        <v>0.31</v>
      </c>
      <c r="L37" s="199">
        <v>18.8</v>
      </c>
      <c r="M37" s="199">
        <v>0.87</v>
      </c>
      <c r="N37" s="199">
        <v>1.18</v>
      </c>
      <c r="O37" s="199">
        <v>0</v>
      </c>
      <c r="P37" s="199">
        <v>1.1599999999999999</v>
      </c>
      <c r="Q37" s="199">
        <v>0.17</v>
      </c>
      <c r="R37" s="199">
        <v>0.42</v>
      </c>
      <c r="S37" s="199">
        <v>0.26</v>
      </c>
      <c r="T37" s="199">
        <v>0</v>
      </c>
      <c r="U37" s="199">
        <v>4.18</v>
      </c>
      <c r="V37" s="199">
        <v>0.14000000000000001</v>
      </c>
      <c r="W37" s="199">
        <v>0.46</v>
      </c>
      <c r="X37" s="199">
        <v>1.47</v>
      </c>
      <c r="Y37" s="199">
        <v>0</v>
      </c>
      <c r="Z37" s="199">
        <v>2.52</v>
      </c>
      <c r="AA37" s="199">
        <v>0.7</v>
      </c>
      <c r="AB37" s="199">
        <v>0</v>
      </c>
      <c r="AC37" s="199">
        <v>12.92</v>
      </c>
      <c r="AD37" s="199">
        <v>0</v>
      </c>
      <c r="AE37" s="199">
        <v>0</v>
      </c>
      <c r="AF37" s="199">
        <v>0</v>
      </c>
      <c r="AG37" s="199">
        <v>0</v>
      </c>
      <c r="AH37" s="199">
        <v>0</v>
      </c>
      <c r="AI37" s="199">
        <v>22.82</v>
      </c>
      <c r="AJ37" s="199">
        <v>0</v>
      </c>
      <c r="AK37" s="199">
        <v>0</v>
      </c>
      <c r="AL37" s="199">
        <v>0</v>
      </c>
      <c r="AM37" s="199">
        <v>0</v>
      </c>
      <c r="AN37" s="199">
        <v>0</v>
      </c>
      <c r="AO37" s="199">
        <v>178.8</v>
      </c>
      <c r="AP37" s="199">
        <v>0</v>
      </c>
    </row>
    <row r="38" spans="1:42">
      <c r="A38" t="s">
        <v>80</v>
      </c>
      <c r="B38" s="199">
        <v>0</v>
      </c>
      <c r="C38" s="199">
        <v>0</v>
      </c>
      <c r="D38" s="199">
        <v>1.29</v>
      </c>
      <c r="E38" s="199">
        <v>0</v>
      </c>
      <c r="F38" s="199">
        <v>1.67</v>
      </c>
      <c r="G38" s="199">
        <v>2.33</v>
      </c>
      <c r="H38" s="199">
        <v>0</v>
      </c>
      <c r="I38" s="199">
        <v>0</v>
      </c>
      <c r="J38" s="199">
        <v>0.5</v>
      </c>
      <c r="K38" s="199">
        <v>0.31</v>
      </c>
      <c r="L38" s="199">
        <v>18.8</v>
      </c>
      <c r="M38" s="199">
        <v>0.87</v>
      </c>
      <c r="N38" s="199">
        <v>1.18</v>
      </c>
      <c r="O38" s="199">
        <v>0</v>
      </c>
      <c r="P38" s="199">
        <v>1.1599999999999999</v>
      </c>
      <c r="Q38" s="199">
        <v>0.17</v>
      </c>
      <c r="R38" s="199">
        <v>0.42</v>
      </c>
      <c r="S38" s="199">
        <v>0.26</v>
      </c>
      <c r="T38" s="199">
        <v>0</v>
      </c>
      <c r="U38" s="199">
        <v>4.18</v>
      </c>
      <c r="V38" s="199">
        <v>0.14000000000000001</v>
      </c>
      <c r="W38" s="199">
        <v>0.46</v>
      </c>
      <c r="X38" s="199">
        <v>1.47</v>
      </c>
      <c r="Y38" s="199">
        <v>0</v>
      </c>
      <c r="Z38" s="199">
        <v>2.52</v>
      </c>
      <c r="AA38" s="199">
        <v>0.7</v>
      </c>
      <c r="AB38" s="199">
        <v>0</v>
      </c>
      <c r="AC38" s="199">
        <v>12.92</v>
      </c>
      <c r="AD38" s="199">
        <v>0</v>
      </c>
      <c r="AE38" s="199">
        <v>0</v>
      </c>
      <c r="AF38" s="199">
        <v>0</v>
      </c>
      <c r="AG38" s="199">
        <v>0</v>
      </c>
      <c r="AH38" s="199">
        <v>0</v>
      </c>
      <c r="AI38" s="199">
        <v>22.82</v>
      </c>
      <c r="AJ38" s="199">
        <v>0</v>
      </c>
      <c r="AK38" s="199">
        <v>0</v>
      </c>
      <c r="AL38" s="199">
        <v>0</v>
      </c>
      <c r="AM38" s="199">
        <v>0</v>
      </c>
      <c r="AN38" s="199">
        <v>0</v>
      </c>
      <c r="AO38" s="199">
        <v>178.8</v>
      </c>
      <c r="AP38" s="199">
        <v>0</v>
      </c>
    </row>
    <row r="39" spans="1:42">
      <c r="A39" t="s">
        <v>81</v>
      </c>
      <c r="B39" s="199">
        <v>0</v>
      </c>
      <c r="C39" s="199">
        <v>0</v>
      </c>
      <c r="D39" s="199">
        <v>1.29</v>
      </c>
      <c r="E39" s="199">
        <v>0</v>
      </c>
      <c r="F39" s="199">
        <v>1.67</v>
      </c>
      <c r="G39" s="199">
        <v>2.33</v>
      </c>
      <c r="H39" s="199">
        <v>0</v>
      </c>
      <c r="I39" s="199">
        <v>0</v>
      </c>
      <c r="J39" s="199">
        <v>0.5</v>
      </c>
      <c r="K39" s="199">
        <v>0.31</v>
      </c>
      <c r="L39" s="199">
        <v>18.8</v>
      </c>
      <c r="M39" s="199">
        <v>0.87</v>
      </c>
      <c r="N39" s="199">
        <v>1.18</v>
      </c>
      <c r="O39" s="199">
        <v>0</v>
      </c>
      <c r="P39" s="199">
        <v>1.1599999999999999</v>
      </c>
      <c r="Q39" s="199">
        <v>0.17</v>
      </c>
      <c r="R39" s="199">
        <v>0.42</v>
      </c>
      <c r="S39" s="199">
        <v>0.26</v>
      </c>
      <c r="T39" s="199">
        <v>0</v>
      </c>
      <c r="U39" s="199">
        <v>4.18</v>
      </c>
      <c r="V39" s="199">
        <v>0.14000000000000001</v>
      </c>
      <c r="W39" s="199">
        <v>0.46</v>
      </c>
      <c r="X39" s="199">
        <v>1.47</v>
      </c>
      <c r="Y39" s="199">
        <v>0</v>
      </c>
      <c r="Z39" s="199">
        <v>2.52</v>
      </c>
      <c r="AA39" s="199">
        <v>0.7</v>
      </c>
      <c r="AB39" s="199">
        <v>0</v>
      </c>
      <c r="AC39" s="199">
        <v>12.92</v>
      </c>
      <c r="AD39" s="199">
        <v>0</v>
      </c>
      <c r="AE39" s="199">
        <v>0</v>
      </c>
      <c r="AF39" s="199">
        <v>0</v>
      </c>
      <c r="AG39" s="199">
        <v>0</v>
      </c>
      <c r="AH39" s="199">
        <v>0</v>
      </c>
      <c r="AI39" s="199">
        <v>22.82</v>
      </c>
      <c r="AJ39" s="199">
        <v>0</v>
      </c>
      <c r="AK39" s="199">
        <v>0</v>
      </c>
      <c r="AL39" s="199">
        <v>0</v>
      </c>
      <c r="AM39" s="199">
        <v>0</v>
      </c>
      <c r="AN39" s="199">
        <v>0</v>
      </c>
      <c r="AO39" s="199">
        <v>178.8</v>
      </c>
      <c r="AP39" s="199">
        <v>0</v>
      </c>
    </row>
    <row r="40" spans="1:42">
      <c r="A40" t="s">
        <v>82</v>
      </c>
      <c r="B40" s="199">
        <v>0</v>
      </c>
      <c r="C40" s="199">
        <v>0</v>
      </c>
      <c r="D40" s="199">
        <v>1.29</v>
      </c>
      <c r="E40" s="199">
        <v>0</v>
      </c>
      <c r="F40" s="199">
        <v>1.67</v>
      </c>
      <c r="G40" s="199">
        <v>2.33</v>
      </c>
      <c r="H40" s="199">
        <v>0</v>
      </c>
      <c r="I40" s="199">
        <v>0</v>
      </c>
      <c r="J40" s="199">
        <v>0.5</v>
      </c>
      <c r="K40" s="199">
        <v>0.31</v>
      </c>
      <c r="L40" s="199">
        <v>18.8</v>
      </c>
      <c r="M40" s="199">
        <v>0.87</v>
      </c>
      <c r="N40" s="199">
        <v>1.18</v>
      </c>
      <c r="O40" s="199">
        <v>0</v>
      </c>
      <c r="P40" s="199">
        <v>1.1599999999999999</v>
      </c>
      <c r="Q40" s="199">
        <v>0.17</v>
      </c>
      <c r="R40" s="199">
        <v>0.42</v>
      </c>
      <c r="S40" s="199">
        <v>0.26</v>
      </c>
      <c r="T40" s="199">
        <v>0</v>
      </c>
      <c r="U40" s="199">
        <v>4.18</v>
      </c>
      <c r="V40" s="199">
        <v>0.14000000000000001</v>
      </c>
      <c r="W40" s="199">
        <v>0.46</v>
      </c>
      <c r="X40" s="199">
        <v>1.47</v>
      </c>
      <c r="Y40" s="199">
        <v>0</v>
      </c>
      <c r="Z40" s="199">
        <v>2.52</v>
      </c>
      <c r="AA40" s="199">
        <v>0.7</v>
      </c>
      <c r="AB40" s="199">
        <v>0</v>
      </c>
      <c r="AC40" s="199">
        <v>12.92</v>
      </c>
      <c r="AD40" s="199">
        <v>0</v>
      </c>
      <c r="AE40" s="199">
        <v>0</v>
      </c>
      <c r="AF40" s="199">
        <v>0</v>
      </c>
      <c r="AG40" s="199">
        <v>0</v>
      </c>
      <c r="AH40" s="199">
        <v>0</v>
      </c>
      <c r="AI40" s="199">
        <v>22.82</v>
      </c>
      <c r="AJ40" s="199">
        <v>0</v>
      </c>
      <c r="AK40" s="199">
        <v>0</v>
      </c>
      <c r="AL40" s="199">
        <v>0</v>
      </c>
      <c r="AM40" s="199">
        <v>0</v>
      </c>
      <c r="AN40" s="199">
        <v>0</v>
      </c>
      <c r="AO40" s="199">
        <v>178.8</v>
      </c>
      <c r="AP40" s="199">
        <v>0</v>
      </c>
    </row>
    <row r="41" spans="1:42">
      <c r="A41" t="s">
        <v>83</v>
      </c>
      <c r="B41" s="199">
        <v>0</v>
      </c>
      <c r="C41" s="199">
        <v>0</v>
      </c>
      <c r="D41" s="199">
        <v>1.29</v>
      </c>
      <c r="E41" s="199">
        <v>0</v>
      </c>
      <c r="F41" s="199">
        <v>1.67</v>
      </c>
      <c r="G41" s="199">
        <v>2.33</v>
      </c>
      <c r="H41" s="199">
        <v>0</v>
      </c>
      <c r="I41" s="199">
        <v>0</v>
      </c>
      <c r="J41" s="199">
        <v>0.5</v>
      </c>
      <c r="K41" s="199">
        <v>0.31</v>
      </c>
      <c r="L41" s="199">
        <v>18.8</v>
      </c>
      <c r="M41" s="199">
        <v>0.87</v>
      </c>
      <c r="N41" s="199">
        <v>1.18</v>
      </c>
      <c r="O41" s="199">
        <v>0</v>
      </c>
      <c r="P41" s="199">
        <v>1.1599999999999999</v>
      </c>
      <c r="Q41" s="199">
        <v>0.17</v>
      </c>
      <c r="R41" s="199">
        <v>0.42</v>
      </c>
      <c r="S41" s="199">
        <v>0.26</v>
      </c>
      <c r="T41" s="199">
        <v>0</v>
      </c>
      <c r="U41" s="199">
        <v>4.18</v>
      </c>
      <c r="V41" s="199">
        <v>0.14000000000000001</v>
      </c>
      <c r="W41" s="199">
        <v>0.46</v>
      </c>
      <c r="X41" s="199">
        <v>1.47</v>
      </c>
      <c r="Y41" s="199">
        <v>0</v>
      </c>
      <c r="Z41" s="199">
        <v>2.52</v>
      </c>
      <c r="AA41" s="199">
        <v>0.7</v>
      </c>
      <c r="AB41" s="199">
        <v>0</v>
      </c>
      <c r="AC41" s="199">
        <v>12.92</v>
      </c>
      <c r="AD41" s="199">
        <v>0</v>
      </c>
      <c r="AE41" s="199">
        <v>0</v>
      </c>
      <c r="AF41" s="199">
        <v>0</v>
      </c>
      <c r="AG41" s="199">
        <v>0</v>
      </c>
      <c r="AH41" s="199">
        <v>0</v>
      </c>
      <c r="AI41" s="199">
        <v>22.82</v>
      </c>
      <c r="AJ41" s="199">
        <v>0</v>
      </c>
      <c r="AK41" s="199">
        <v>0</v>
      </c>
      <c r="AL41" s="199">
        <v>0</v>
      </c>
      <c r="AM41" s="199">
        <v>0</v>
      </c>
      <c r="AN41" s="199">
        <v>0</v>
      </c>
      <c r="AO41" s="199">
        <v>178.8</v>
      </c>
      <c r="AP41" s="199">
        <v>0</v>
      </c>
    </row>
    <row r="42" spans="1:42">
      <c r="A42" t="s">
        <v>84</v>
      </c>
      <c r="B42" s="199">
        <v>0</v>
      </c>
      <c r="C42" s="199">
        <v>0</v>
      </c>
      <c r="D42" s="199">
        <v>1.29</v>
      </c>
      <c r="E42" s="199">
        <v>0</v>
      </c>
      <c r="F42" s="199">
        <v>1.67</v>
      </c>
      <c r="G42" s="199">
        <v>2.33</v>
      </c>
      <c r="H42" s="199">
        <v>0</v>
      </c>
      <c r="I42" s="199">
        <v>0</v>
      </c>
      <c r="J42" s="199">
        <v>0.5</v>
      </c>
      <c r="K42" s="199">
        <v>0.31</v>
      </c>
      <c r="L42" s="199">
        <v>18.8</v>
      </c>
      <c r="M42" s="199">
        <v>0.87</v>
      </c>
      <c r="N42" s="199">
        <v>1.18</v>
      </c>
      <c r="O42" s="199">
        <v>0</v>
      </c>
      <c r="P42" s="199">
        <v>1.1599999999999999</v>
      </c>
      <c r="Q42" s="199">
        <v>0.17</v>
      </c>
      <c r="R42" s="199">
        <v>0.42</v>
      </c>
      <c r="S42" s="199">
        <v>0.26</v>
      </c>
      <c r="T42" s="199">
        <v>0</v>
      </c>
      <c r="U42" s="199">
        <v>4.18</v>
      </c>
      <c r="V42" s="199">
        <v>0.14000000000000001</v>
      </c>
      <c r="W42" s="199">
        <v>0.46</v>
      </c>
      <c r="X42" s="199">
        <v>1.47</v>
      </c>
      <c r="Y42" s="199">
        <v>0</v>
      </c>
      <c r="Z42" s="199">
        <v>2.52</v>
      </c>
      <c r="AA42" s="199">
        <v>0.7</v>
      </c>
      <c r="AB42" s="199">
        <v>0</v>
      </c>
      <c r="AC42" s="199">
        <v>12.92</v>
      </c>
      <c r="AD42" s="199">
        <v>0</v>
      </c>
      <c r="AE42" s="199">
        <v>0</v>
      </c>
      <c r="AF42" s="199">
        <v>0</v>
      </c>
      <c r="AG42" s="199">
        <v>0</v>
      </c>
      <c r="AH42" s="199">
        <v>0</v>
      </c>
      <c r="AI42" s="199">
        <v>22.82</v>
      </c>
      <c r="AJ42" s="199">
        <v>0</v>
      </c>
      <c r="AK42" s="199">
        <v>0</v>
      </c>
      <c r="AL42" s="199">
        <v>0</v>
      </c>
      <c r="AM42" s="199">
        <v>0</v>
      </c>
      <c r="AN42" s="199">
        <v>0</v>
      </c>
      <c r="AO42" s="199">
        <v>178.8</v>
      </c>
      <c r="AP42" s="199">
        <v>0</v>
      </c>
    </row>
    <row r="43" spans="1:42">
      <c r="A43" t="s">
        <v>85</v>
      </c>
      <c r="B43" s="199">
        <v>0</v>
      </c>
      <c r="C43" s="199">
        <v>0</v>
      </c>
      <c r="D43" s="199">
        <v>1.29</v>
      </c>
      <c r="E43" s="199">
        <v>0</v>
      </c>
      <c r="F43" s="199">
        <v>1.67</v>
      </c>
      <c r="G43" s="199">
        <v>2.33</v>
      </c>
      <c r="H43" s="199">
        <v>0</v>
      </c>
      <c r="I43" s="199">
        <v>0</v>
      </c>
      <c r="J43" s="199">
        <v>0.5</v>
      </c>
      <c r="K43" s="199">
        <v>0.31</v>
      </c>
      <c r="L43" s="199">
        <v>18.8</v>
      </c>
      <c r="M43" s="199">
        <v>0.85</v>
      </c>
      <c r="N43" s="199">
        <v>1.18</v>
      </c>
      <c r="O43" s="199">
        <v>0</v>
      </c>
      <c r="P43" s="199">
        <v>1.1599999999999999</v>
      </c>
      <c r="Q43" s="199">
        <v>0.17</v>
      </c>
      <c r="R43" s="199">
        <v>0.42</v>
      </c>
      <c r="S43" s="199">
        <v>0.26</v>
      </c>
      <c r="T43" s="199">
        <v>0</v>
      </c>
      <c r="U43" s="199">
        <v>4.18</v>
      </c>
      <c r="V43" s="199">
        <v>0.14000000000000001</v>
      </c>
      <c r="W43" s="199">
        <v>0.46</v>
      </c>
      <c r="X43" s="199">
        <v>1.47</v>
      </c>
      <c r="Y43" s="199">
        <v>0</v>
      </c>
      <c r="Z43" s="199">
        <v>2.52</v>
      </c>
      <c r="AA43" s="199">
        <v>0.7</v>
      </c>
      <c r="AB43" s="199">
        <v>0</v>
      </c>
      <c r="AC43" s="199">
        <v>12.92</v>
      </c>
      <c r="AD43" s="199">
        <v>0</v>
      </c>
      <c r="AE43" s="199">
        <v>0</v>
      </c>
      <c r="AF43" s="199">
        <v>0</v>
      </c>
      <c r="AG43" s="199">
        <v>0</v>
      </c>
      <c r="AH43" s="199">
        <v>0</v>
      </c>
      <c r="AI43" s="199">
        <v>22.82</v>
      </c>
      <c r="AJ43" s="199">
        <v>0</v>
      </c>
      <c r="AK43" s="199">
        <v>0</v>
      </c>
      <c r="AL43" s="199">
        <v>0</v>
      </c>
      <c r="AM43" s="199">
        <v>0</v>
      </c>
      <c r="AN43" s="199">
        <v>0</v>
      </c>
      <c r="AO43" s="199">
        <v>178.8</v>
      </c>
      <c r="AP43" s="199">
        <v>0</v>
      </c>
    </row>
    <row r="44" spans="1:42">
      <c r="A44" t="s">
        <v>86</v>
      </c>
      <c r="B44" s="199">
        <v>0</v>
      </c>
      <c r="C44" s="199">
        <v>0</v>
      </c>
      <c r="D44" s="199">
        <v>1.29</v>
      </c>
      <c r="E44" s="199">
        <v>0</v>
      </c>
      <c r="F44" s="199">
        <v>1.67</v>
      </c>
      <c r="G44" s="199">
        <v>2.33</v>
      </c>
      <c r="H44" s="199">
        <v>0</v>
      </c>
      <c r="I44" s="199">
        <v>0</v>
      </c>
      <c r="J44" s="199">
        <v>0.5</v>
      </c>
      <c r="K44" s="199">
        <v>0.31</v>
      </c>
      <c r="L44" s="199">
        <v>18.8</v>
      </c>
      <c r="M44" s="199">
        <v>0.85</v>
      </c>
      <c r="N44" s="199">
        <v>1.18</v>
      </c>
      <c r="O44" s="199">
        <v>0</v>
      </c>
      <c r="P44" s="199">
        <v>1.1599999999999999</v>
      </c>
      <c r="Q44" s="199">
        <v>0.17</v>
      </c>
      <c r="R44" s="199">
        <v>0.42</v>
      </c>
      <c r="S44" s="199">
        <v>0.26</v>
      </c>
      <c r="T44" s="199">
        <v>0</v>
      </c>
      <c r="U44" s="199">
        <v>4.18</v>
      </c>
      <c r="V44" s="199">
        <v>0.14000000000000001</v>
      </c>
      <c r="W44" s="199">
        <v>0.46</v>
      </c>
      <c r="X44" s="199">
        <v>1.47</v>
      </c>
      <c r="Y44" s="199">
        <v>0</v>
      </c>
      <c r="Z44" s="199">
        <v>2.52</v>
      </c>
      <c r="AA44" s="199">
        <v>0.7</v>
      </c>
      <c r="AB44" s="199">
        <v>0</v>
      </c>
      <c r="AC44" s="199">
        <v>12.92</v>
      </c>
      <c r="AD44" s="199">
        <v>0</v>
      </c>
      <c r="AE44" s="199">
        <v>0</v>
      </c>
      <c r="AF44" s="199">
        <v>0</v>
      </c>
      <c r="AG44" s="199">
        <v>0</v>
      </c>
      <c r="AH44" s="199">
        <v>0</v>
      </c>
      <c r="AI44" s="199">
        <v>22.82</v>
      </c>
      <c r="AJ44" s="199">
        <v>0</v>
      </c>
      <c r="AK44" s="199">
        <v>0</v>
      </c>
      <c r="AL44" s="199">
        <v>0</v>
      </c>
      <c r="AM44" s="199">
        <v>0</v>
      </c>
      <c r="AN44" s="199">
        <v>0</v>
      </c>
      <c r="AO44" s="199">
        <v>178.8</v>
      </c>
      <c r="AP44" s="199">
        <v>0</v>
      </c>
    </row>
    <row r="45" spans="1:42">
      <c r="A45" t="s">
        <v>87</v>
      </c>
      <c r="B45" s="199">
        <v>0</v>
      </c>
      <c r="C45" s="199">
        <v>0</v>
      </c>
      <c r="D45" s="199">
        <v>1.29</v>
      </c>
      <c r="E45" s="199">
        <v>0</v>
      </c>
      <c r="F45" s="199">
        <v>1.67</v>
      </c>
      <c r="G45" s="199">
        <v>2.33</v>
      </c>
      <c r="H45" s="199">
        <v>0</v>
      </c>
      <c r="I45" s="199">
        <v>0</v>
      </c>
      <c r="J45" s="199">
        <v>0.5</v>
      </c>
      <c r="K45" s="199">
        <v>0.31</v>
      </c>
      <c r="L45" s="199">
        <v>18.8</v>
      </c>
      <c r="M45" s="199">
        <v>0.85</v>
      </c>
      <c r="N45" s="199">
        <v>1.18</v>
      </c>
      <c r="O45" s="199">
        <v>0</v>
      </c>
      <c r="P45" s="199">
        <v>1.18</v>
      </c>
      <c r="Q45" s="199">
        <v>0.17</v>
      </c>
      <c r="R45" s="199">
        <v>0.42</v>
      </c>
      <c r="S45" s="199">
        <v>0.26</v>
      </c>
      <c r="T45" s="199">
        <v>0</v>
      </c>
      <c r="U45" s="199">
        <v>4.18</v>
      </c>
      <c r="V45" s="199">
        <v>0.14000000000000001</v>
      </c>
      <c r="W45" s="199">
        <v>0.46</v>
      </c>
      <c r="X45" s="199">
        <v>1.47</v>
      </c>
      <c r="Y45" s="199">
        <v>0</v>
      </c>
      <c r="Z45" s="199">
        <v>2.52</v>
      </c>
      <c r="AA45" s="199">
        <v>0.7</v>
      </c>
      <c r="AB45" s="199">
        <v>0</v>
      </c>
      <c r="AC45" s="199">
        <v>12.92</v>
      </c>
      <c r="AD45" s="199">
        <v>0</v>
      </c>
      <c r="AE45" s="199">
        <v>0</v>
      </c>
      <c r="AF45" s="199">
        <v>0</v>
      </c>
      <c r="AG45" s="199">
        <v>0</v>
      </c>
      <c r="AH45" s="199">
        <v>0</v>
      </c>
      <c r="AI45" s="199">
        <v>22.82</v>
      </c>
      <c r="AJ45" s="199">
        <v>0</v>
      </c>
      <c r="AK45" s="199">
        <v>0</v>
      </c>
      <c r="AL45" s="199">
        <v>0</v>
      </c>
      <c r="AM45" s="199">
        <v>0</v>
      </c>
      <c r="AN45" s="199">
        <v>0</v>
      </c>
      <c r="AO45" s="199">
        <v>178.8</v>
      </c>
      <c r="AP45" s="199">
        <v>0</v>
      </c>
    </row>
    <row r="46" spans="1:42">
      <c r="A46" t="s">
        <v>88</v>
      </c>
      <c r="B46" s="199">
        <v>0</v>
      </c>
      <c r="C46" s="199">
        <v>0</v>
      </c>
      <c r="D46" s="199">
        <v>1.29</v>
      </c>
      <c r="E46" s="199">
        <v>0</v>
      </c>
      <c r="F46" s="199">
        <v>1.67</v>
      </c>
      <c r="G46" s="199">
        <v>2.33</v>
      </c>
      <c r="H46" s="199">
        <v>0</v>
      </c>
      <c r="I46" s="199">
        <v>0</v>
      </c>
      <c r="J46" s="199">
        <v>0.5</v>
      </c>
      <c r="K46" s="199">
        <v>0.31</v>
      </c>
      <c r="L46" s="199">
        <v>18.8</v>
      </c>
      <c r="M46" s="199">
        <v>0.85</v>
      </c>
      <c r="N46" s="199">
        <v>1.18</v>
      </c>
      <c r="O46" s="199">
        <v>0</v>
      </c>
      <c r="P46" s="199">
        <v>1.18</v>
      </c>
      <c r="Q46" s="199">
        <v>0.17</v>
      </c>
      <c r="R46" s="199">
        <v>0.42</v>
      </c>
      <c r="S46" s="199">
        <v>0.26</v>
      </c>
      <c r="T46" s="199">
        <v>0</v>
      </c>
      <c r="U46" s="199">
        <v>4.18</v>
      </c>
      <c r="V46" s="199">
        <v>0.14000000000000001</v>
      </c>
      <c r="W46" s="199">
        <v>0.46</v>
      </c>
      <c r="X46" s="199">
        <v>1.47</v>
      </c>
      <c r="Y46" s="199">
        <v>0</v>
      </c>
      <c r="Z46" s="199">
        <v>2.52</v>
      </c>
      <c r="AA46" s="199">
        <v>0.7</v>
      </c>
      <c r="AB46" s="199">
        <v>0</v>
      </c>
      <c r="AC46" s="199">
        <v>12.92</v>
      </c>
      <c r="AD46" s="199">
        <v>0</v>
      </c>
      <c r="AE46" s="199">
        <v>0</v>
      </c>
      <c r="AF46" s="199">
        <v>0</v>
      </c>
      <c r="AG46" s="199">
        <v>0</v>
      </c>
      <c r="AH46" s="199">
        <v>0</v>
      </c>
      <c r="AI46" s="199">
        <v>22.82</v>
      </c>
      <c r="AJ46" s="199">
        <v>0</v>
      </c>
      <c r="AK46" s="199">
        <v>0</v>
      </c>
      <c r="AL46" s="199">
        <v>0</v>
      </c>
      <c r="AM46" s="199">
        <v>0</v>
      </c>
      <c r="AN46" s="199">
        <v>0</v>
      </c>
      <c r="AO46" s="199">
        <v>178.8</v>
      </c>
      <c r="AP46" s="199">
        <v>0</v>
      </c>
    </row>
    <row r="47" spans="1:42">
      <c r="A47" t="s">
        <v>89</v>
      </c>
      <c r="B47" s="199">
        <v>0</v>
      </c>
      <c r="C47" s="199">
        <v>0</v>
      </c>
      <c r="D47" s="199">
        <v>1.29</v>
      </c>
      <c r="E47" s="199">
        <v>0</v>
      </c>
      <c r="F47" s="199">
        <v>1.67</v>
      </c>
      <c r="G47" s="199">
        <v>2.33</v>
      </c>
      <c r="H47" s="199">
        <v>0</v>
      </c>
      <c r="I47" s="199">
        <v>0</v>
      </c>
      <c r="J47" s="199">
        <v>0.5</v>
      </c>
      <c r="K47" s="199">
        <v>0.31</v>
      </c>
      <c r="L47" s="199">
        <v>18.8</v>
      </c>
      <c r="M47" s="199">
        <v>0.85</v>
      </c>
      <c r="N47" s="199">
        <v>1.18</v>
      </c>
      <c r="O47" s="199">
        <v>0</v>
      </c>
      <c r="P47" s="199">
        <v>1.18</v>
      </c>
      <c r="Q47" s="199">
        <v>0.17</v>
      </c>
      <c r="R47" s="199">
        <v>0.42</v>
      </c>
      <c r="S47" s="199">
        <v>0.26</v>
      </c>
      <c r="T47" s="199">
        <v>0</v>
      </c>
      <c r="U47" s="199">
        <v>4.18</v>
      </c>
      <c r="V47" s="199">
        <v>0.14000000000000001</v>
      </c>
      <c r="W47" s="199">
        <v>0.46</v>
      </c>
      <c r="X47" s="199">
        <v>1.47</v>
      </c>
      <c r="Y47" s="199">
        <v>0</v>
      </c>
      <c r="Z47" s="199">
        <v>2.52</v>
      </c>
      <c r="AA47" s="199">
        <v>0.7</v>
      </c>
      <c r="AB47" s="199">
        <v>0</v>
      </c>
      <c r="AC47" s="199">
        <v>12.92</v>
      </c>
      <c r="AD47" s="199">
        <v>0</v>
      </c>
      <c r="AE47" s="199">
        <v>0</v>
      </c>
      <c r="AF47" s="199">
        <v>0</v>
      </c>
      <c r="AG47" s="199">
        <v>0</v>
      </c>
      <c r="AH47" s="199">
        <v>0</v>
      </c>
      <c r="AI47" s="199">
        <v>22.82</v>
      </c>
      <c r="AJ47" s="199">
        <v>0</v>
      </c>
      <c r="AK47" s="199">
        <v>0</v>
      </c>
      <c r="AL47" s="199">
        <v>0</v>
      </c>
      <c r="AM47" s="199">
        <v>0</v>
      </c>
      <c r="AN47" s="199">
        <v>0</v>
      </c>
      <c r="AO47" s="199">
        <v>178.8</v>
      </c>
      <c r="AP47" s="199">
        <v>0</v>
      </c>
    </row>
    <row r="48" spans="1:42">
      <c r="A48" t="s">
        <v>90</v>
      </c>
      <c r="B48" s="199">
        <v>0</v>
      </c>
      <c r="C48" s="199">
        <v>0</v>
      </c>
      <c r="D48" s="199">
        <v>1.29</v>
      </c>
      <c r="E48" s="199">
        <v>0</v>
      </c>
      <c r="F48" s="199">
        <v>1.67</v>
      </c>
      <c r="G48" s="199">
        <v>2.33</v>
      </c>
      <c r="H48" s="199">
        <v>0</v>
      </c>
      <c r="I48" s="199">
        <v>0</v>
      </c>
      <c r="J48" s="199">
        <v>0.5</v>
      </c>
      <c r="K48" s="199">
        <v>0.31</v>
      </c>
      <c r="L48" s="199">
        <v>18.8</v>
      </c>
      <c r="M48" s="199">
        <v>0.85</v>
      </c>
      <c r="N48" s="199">
        <v>1.18</v>
      </c>
      <c r="O48" s="199">
        <v>0</v>
      </c>
      <c r="P48" s="199">
        <v>1.18</v>
      </c>
      <c r="Q48" s="199">
        <v>0.17</v>
      </c>
      <c r="R48" s="199">
        <v>0.42</v>
      </c>
      <c r="S48" s="199">
        <v>0.26</v>
      </c>
      <c r="T48" s="199">
        <v>0</v>
      </c>
      <c r="U48" s="199">
        <v>4.18</v>
      </c>
      <c r="V48" s="199">
        <v>0.14000000000000001</v>
      </c>
      <c r="W48" s="199">
        <v>0.46</v>
      </c>
      <c r="X48" s="199">
        <v>1.47</v>
      </c>
      <c r="Y48" s="199">
        <v>0</v>
      </c>
      <c r="Z48" s="199">
        <v>2.52</v>
      </c>
      <c r="AA48" s="199">
        <v>0.7</v>
      </c>
      <c r="AB48" s="199">
        <v>0</v>
      </c>
      <c r="AC48" s="199">
        <v>12.95</v>
      </c>
      <c r="AD48" s="199">
        <v>0</v>
      </c>
      <c r="AE48" s="199">
        <v>0</v>
      </c>
      <c r="AF48" s="199">
        <v>0</v>
      </c>
      <c r="AG48" s="199">
        <v>0</v>
      </c>
      <c r="AH48" s="199">
        <v>0</v>
      </c>
      <c r="AI48" s="199">
        <v>22.82</v>
      </c>
      <c r="AJ48" s="199">
        <v>0</v>
      </c>
      <c r="AK48" s="199">
        <v>0</v>
      </c>
      <c r="AL48" s="199">
        <v>0</v>
      </c>
      <c r="AM48" s="199">
        <v>0</v>
      </c>
      <c r="AN48" s="199">
        <v>0</v>
      </c>
      <c r="AO48" s="199">
        <v>178.8</v>
      </c>
      <c r="AP48" s="199">
        <v>0</v>
      </c>
    </row>
    <row r="49" spans="1:42">
      <c r="A49" t="s">
        <v>91</v>
      </c>
      <c r="B49" s="199">
        <v>0</v>
      </c>
      <c r="C49" s="199">
        <v>0</v>
      </c>
      <c r="D49" s="199">
        <v>1.29</v>
      </c>
      <c r="E49" s="199">
        <v>0</v>
      </c>
      <c r="F49" s="199">
        <v>1.67</v>
      </c>
      <c r="G49" s="199">
        <v>2.33</v>
      </c>
      <c r="H49" s="199">
        <v>0</v>
      </c>
      <c r="I49" s="199">
        <v>0</v>
      </c>
      <c r="J49" s="199">
        <v>0.5</v>
      </c>
      <c r="K49" s="199">
        <v>0.31</v>
      </c>
      <c r="L49" s="199">
        <v>18.8</v>
      </c>
      <c r="M49" s="199">
        <v>0.92</v>
      </c>
      <c r="N49" s="199">
        <v>1.18</v>
      </c>
      <c r="O49" s="199">
        <v>0</v>
      </c>
      <c r="P49" s="199">
        <v>1.19</v>
      </c>
      <c r="Q49" s="199">
        <v>0.17</v>
      </c>
      <c r="R49" s="199">
        <v>0.42</v>
      </c>
      <c r="S49" s="199">
        <v>0.26</v>
      </c>
      <c r="T49" s="199">
        <v>0</v>
      </c>
      <c r="U49" s="199">
        <v>4.18</v>
      </c>
      <c r="V49" s="199">
        <v>0.14000000000000001</v>
      </c>
      <c r="W49" s="199">
        <v>0.46</v>
      </c>
      <c r="X49" s="199">
        <v>1.47</v>
      </c>
      <c r="Y49" s="199">
        <v>0</v>
      </c>
      <c r="Z49" s="199">
        <v>2.52</v>
      </c>
      <c r="AA49" s="199">
        <v>0.7</v>
      </c>
      <c r="AB49" s="199">
        <v>0</v>
      </c>
      <c r="AC49" s="199">
        <v>12.95</v>
      </c>
      <c r="AD49" s="199">
        <v>0</v>
      </c>
      <c r="AE49" s="199">
        <v>0</v>
      </c>
      <c r="AF49" s="199">
        <v>0</v>
      </c>
      <c r="AG49" s="199">
        <v>0</v>
      </c>
      <c r="AH49" s="199">
        <v>0</v>
      </c>
      <c r="AI49" s="199">
        <v>24.22</v>
      </c>
      <c r="AJ49" s="199">
        <v>0</v>
      </c>
      <c r="AK49" s="199">
        <v>0</v>
      </c>
      <c r="AL49" s="199">
        <v>0</v>
      </c>
      <c r="AM49" s="199">
        <v>0</v>
      </c>
      <c r="AN49" s="199">
        <v>0</v>
      </c>
      <c r="AO49" s="199">
        <v>178.8</v>
      </c>
      <c r="AP49" s="199">
        <v>0</v>
      </c>
    </row>
    <row r="50" spans="1:42">
      <c r="A50" t="s">
        <v>92</v>
      </c>
      <c r="B50" s="199">
        <v>0</v>
      </c>
      <c r="C50" s="199">
        <v>0</v>
      </c>
      <c r="D50" s="199">
        <v>1.29</v>
      </c>
      <c r="E50" s="199">
        <v>0</v>
      </c>
      <c r="F50" s="199">
        <v>1.67</v>
      </c>
      <c r="G50" s="199">
        <v>2.33</v>
      </c>
      <c r="H50" s="199">
        <v>0</v>
      </c>
      <c r="I50" s="199">
        <v>0</v>
      </c>
      <c r="J50" s="199">
        <v>0.5</v>
      </c>
      <c r="K50" s="199">
        <v>0.31</v>
      </c>
      <c r="L50" s="199">
        <v>18.8</v>
      </c>
      <c r="M50" s="199">
        <v>0.92</v>
      </c>
      <c r="N50" s="199">
        <v>1.18</v>
      </c>
      <c r="O50" s="199">
        <v>0</v>
      </c>
      <c r="P50" s="199">
        <v>1.19</v>
      </c>
      <c r="Q50" s="199">
        <v>0.17</v>
      </c>
      <c r="R50" s="199">
        <v>0.42</v>
      </c>
      <c r="S50" s="199">
        <v>0.26</v>
      </c>
      <c r="T50" s="199">
        <v>0</v>
      </c>
      <c r="U50" s="199">
        <v>4.18</v>
      </c>
      <c r="V50" s="199">
        <v>0.14000000000000001</v>
      </c>
      <c r="W50" s="199">
        <v>0.46</v>
      </c>
      <c r="X50" s="199">
        <v>1.47</v>
      </c>
      <c r="Y50" s="199">
        <v>0</v>
      </c>
      <c r="Z50" s="199">
        <v>2.52</v>
      </c>
      <c r="AA50" s="199">
        <v>0.7</v>
      </c>
      <c r="AB50" s="199">
        <v>0</v>
      </c>
      <c r="AC50" s="199">
        <v>12.95</v>
      </c>
      <c r="AD50" s="199">
        <v>0</v>
      </c>
      <c r="AE50" s="199">
        <v>0</v>
      </c>
      <c r="AF50" s="199">
        <v>0</v>
      </c>
      <c r="AG50" s="199">
        <v>0</v>
      </c>
      <c r="AH50" s="199">
        <v>0</v>
      </c>
      <c r="AI50" s="199">
        <v>22.82</v>
      </c>
      <c r="AJ50" s="199">
        <v>0</v>
      </c>
      <c r="AK50" s="199">
        <v>0</v>
      </c>
      <c r="AL50" s="199">
        <v>0</v>
      </c>
      <c r="AM50" s="199">
        <v>0</v>
      </c>
      <c r="AN50" s="199">
        <v>0</v>
      </c>
      <c r="AO50" s="199">
        <v>178.8</v>
      </c>
      <c r="AP50" s="199">
        <v>0</v>
      </c>
    </row>
    <row r="51" spans="1:42">
      <c r="A51" t="s">
        <v>93</v>
      </c>
      <c r="B51" s="199">
        <v>0</v>
      </c>
      <c r="C51" s="199">
        <v>0</v>
      </c>
      <c r="D51" s="199">
        <v>1.29</v>
      </c>
      <c r="E51" s="199">
        <v>0</v>
      </c>
      <c r="F51" s="199">
        <v>1.67</v>
      </c>
      <c r="G51" s="199">
        <v>2.33</v>
      </c>
      <c r="H51" s="199">
        <v>0</v>
      </c>
      <c r="I51" s="199">
        <v>0</v>
      </c>
      <c r="J51" s="199">
        <v>0.5</v>
      </c>
      <c r="K51" s="199">
        <v>0.31</v>
      </c>
      <c r="L51" s="199">
        <v>18.8</v>
      </c>
      <c r="M51" s="199">
        <v>0.92</v>
      </c>
      <c r="N51" s="199">
        <v>1.18</v>
      </c>
      <c r="O51" s="199">
        <v>0</v>
      </c>
      <c r="P51" s="199">
        <v>1.19</v>
      </c>
      <c r="Q51" s="199">
        <v>0.17</v>
      </c>
      <c r="R51" s="199">
        <v>0.42</v>
      </c>
      <c r="S51" s="199">
        <v>0.26</v>
      </c>
      <c r="T51" s="199">
        <v>0</v>
      </c>
      <c r="U51" s="199">
        <v>4.18</v>
      </c>
      <c r="V51" s="199">
        <v>0.14000000000000001</v>
      </c>
      <c r="W51" s="199">
        <v>0.46</v>
      </c>
      <c r="X51" s="199">
        <v>1.47</v>
      </c>
      <c r="Y51" s="199">
        <v>0</v>
      </c>
      <c r="Z51" s="199">
        <v>2.52</v>
      </c>
      <c r="AA51" s="199">
        <v>0.7</v>
      </c>
      <c r="AB51" s="199">
        <v>0</v>
      </c>
      <c r="AC51" s="199">
        <v>12.95</v>
      </c>
      <c r="AD51" s="199">
        <v>0</v>
      </c>
      <c r="AE51" s="199">
        <v>0</v>
      </c>
      <c r="AF51" s="199">
        <v>0</v>
      </c>
      <c r="AG51" s="199">
        <v>0</v>
      </c>
      <c r="AH51" s="199">
        <v>0</v>
      </c>
      <c r="AI51" s="199">
        <v>22.82</v>
      </c>
      <c r="AJ51" s="199">
        <v>0</v>
      </c>
      <c r="AK51" s="199">
        <v>0</v>
      </c>
      <c r="AL51" s="199">
        <v>0</v>
      </c>
      <c r="AM51" s="199">
        <v>0</v>
      </c>
      <c r="AN51" s="199">
        <v>0</v>
      </c>
      <c r="AO51" s="199">
        <v>170.1</v>
      </c>
      <c r="AP51" s="199">
        <v>0</v>
      </c>
    </row>
    <row r="52" spans="1:42">
      <c r="A52" t="s">
        <v>94</v>
      </c>
      <c r="B52" s="199">
        <v>0</v>
      </c>
      <c r="C52" s="199">
        <v>0</v>
      </c>
      <c r="D52" s="199">
        <v>1.29</v>
      </c>
      <c r="E52" s="199">
        <v>0</v>
      </c>
      <c r="F52" s="199">
        <v>1.67</v>
      </c>
      <c r="G52" s="199">
        <v>2.33</v>
      </c>
      <c r="H52" s="199">
        <v>0</v>
      </c>
      <c r="I52" s="199">
        <v>0</v>
      </c>
      <c r="J52" s="199">
        <v>0.5</v>
      </c>
      <c r="K52" s="199">
        <v>0.31</v>
      </c>
      <c r="L52" s="199">
        <v>18.8</v>
      </c>
      <c r="M52" s="199">
        <v>0.92</v>
      </c>
      <c r="N52" s="199">
        <v>1.18</v>
      </c>
      <c r="O52" s="199">
        <v>0</v>
      </c>
      <c r="P52" s="199">
        <v>1.19</v>
      </c>
      <c r="Q52" s="199">
        <v>0.17</v>
      </c>
      <c r="R52" s="199">
        <v>0.42</v>
      </c>
      <c r="S52" s="199">
        <v>0.26</v>
      </c>
      <c r="T52" s="199">
        <v>0</v>
      </c>
      <c r="U52" s="199">
        <v>4.18</v>
      </c>
      <c r="V52" s="199">
        <v>0.14000000000000001</v>
      </c>
      <c r="W52" s="199">
        <v>0.46</v>
      </c>
      <c r="X52" s="199">
        <v>1.47</v>
      </c>
      <c r="Y52" s="199">
        <v>0</v>
      </c>
      <c r="Z52" s="199">
        <v>2.52</v>
      </c>
      <c r="AA52" s="199">
        <v>0.7</v>
      </c>
      <c r="AB52" s="199">
        <v>0</v>
      </c>
      <c r="AC52" s="199">
        <v>12.95</v>
      </c>
      <c r="AD52" s="199">
        <v>0</v>
      </c>
      <c r="AE52" s="199">
        <v>0</v>
      </c>
      <c r="AF52" s="199">
        <v>0</v>
      </c>
      <c r="AG52" s="199">
        <v>0</v>
      </c>
      <c r="AH52" s="199">
        <v>0</v>
      </c>
      <c r="AI52" s="199">
        <v>22.82</v>
      </c>
      <c r="AJ52" s="199">
        <v>0</v>
      </c>
      <c r="AK52" s="199">
        <v>0</v>
      </c>
      <c r="AL52" s="199">
        <v>0</v>
      </c>
      <c r="AM52" s="199">
        <v>0</v>
      </c>
      <c r="AN52" s="199">
        <v>0</v>
      </c>
      <c r="AO52" s="199">
        <v>170.1</v>
      </c>
      <c r="AP52" s="199">
        <v>0</v>
      </c>
    </row>
    <row r="53" spans="1:42">
      <c r="A53" t="s">
        <v>95</v>
      </c>
      <c r="B53" s="199">
        <v>0</v>
      </c>
      <c r="C53" s="199">
        <v>0</v>
      </c>
      <c r="D53" s="199">
        <v>1.29</v>
      </c>
      <c r="E53" s="199">
        <v>0</v>
      </c>
      <c r="F53" s="199">
        <v>1.67</v>
      </c>
      <c r="G53" s="199">
        <v>2.33</v>
      </c>
      <c r="H53" s="199">
        <v>0</v>
      </c>
      <c r="I53" s="199">
        <v>0</v>
      </c>
      <c r="J53" s="199">
        <v>0.5</v>
      </c>
      <c r="K53" s="199">
        <v>0.31</v>
      </c>
      <c r="L53" s="199">
        <v>18.8</v>
      </c>
      <c r="M53" s="199">
        <v>0.92</v>
      </c>
      <c r="N53" s="199">
        <v>1.18</v>
      </c>
      <c r="O53" s="199">
        <v>0</v>
      </c>
      <c r="P53" s="199">
        <v>1.19</v>
      </c>
      <c r="Q53" s="199">
        <v>0.17</v>
      </c>
      <c r="R53" s="199">
        <v>0.42</v>
      </c>
      <c r="S53" s="199">
        <v>0.26</v>
      </c>
      <c r="T53" s="199">
        <v>0</v>
      </c>
      <c r="U53" s="199">
        <v>4.18</v>
      </c>
      <c r="V53" s="199">
        <v>0.14000000000000001</v>
      </c>
      <c r="W53" s="199">
        <v>0.46</v>
      </c>
      <c r="X53" s="199">
        <v>1.47</v>
      </c>
      <c r="Y53" s="199">
        <v>0</v>
      </c>
      <c r="Z53" s="199">
        <v>2.52</v>
      </c>
      <c r="AA53" s="199">
        <v>0.7</v>
      </c>
      <c r="AB53" s="199">
        <v>0</v>
      </c>
      <c r="AC53" s="199">
        <v>12.95</v>
      </c>
      <c r="AD53" s="199">
        <v>0</v>
      </c>
      <c r="AE53" s="199">
        <v>0</v>
      </c>
      <c r="AF53" s="199">
        <v>0</v>
      </c>
      <c r="AG53" s="199">
        <v>0</v>
      </c>
      <c r="AH53" s="199">
        <v>0</v>
      </c>
      <c r="AI53" s="199">
        <v>30.89</v>
      </c>
      <c r="AJ53" s="199">
        <v>0</v>
      </c>
      <c r="AK53" s="199">
        <v>0</v>
      </c>
      <c r="AL53" s="199">
        <v>0</v>
      </c>
      <c r="AM53" s="199">
        <v>0</v>
      </c>
      <c r="AN53" s="199">
        <v>0</v>
      </c>
      <c r="AO53" s="199">
        <v>170.1</v>
      </c>
      <c r="AP53" s="199">
        <v>0</v>
      </c>
    </row>
    <row r="54" spans="1:42">
      <c r="A54" t="s">
        <v>96</v>
      </c>
      <c r="B54" s="199">
        <v>0</v>
      </c>
      <c r="C54" s="199">
        <v>0</v>
      </c>
      <c r="D54" s="199">
        <v>1.29</v>
      </c>
      <c r="E54" s="199">
        <v>0</v>
      </c>
      <c r="F54" s="199">
        <v>1.67</v>
      </c>
      <c r="G54" s="199">
        <v>2.33</v>
      </c>
      <c r="H54" s="199">
        <v>0</v>
      </c>
      <c r="I54" s="199">
        <v>0</v>
      </c>
      <c r="J54" s="199">
        <v>0.5</v>
      </c>
      <c r="K54" s="199">
        <v>0.31</v>
      </c>
      <c r="L54" s="199">
        <v>18.8</v>
      </c>
      <c r="M54" s="199">
        <v>0.92</v>
      </c>
      <c r="N54" s="199">
        <v>1.18</v>
      </c>
      <c r="O54" s="199">
        <v>0</v>
      </c>
      <c r="P54" s="199">
        <v>1.19</v>
      </c>
      <c r="Q54" s="199">
        <v>0.17</v>
      </c>
      <c r="R54" s="199">
        <v>0.42</v>
      </c>
      <c r="S54" s="199">
        <v>0.26</v>
      </c>
      <c r="T54" s="199">
        <v>0</v>
      </c>
      <c r="U54" s="199">
        <v>4.18</v>
      </c>
      <c r="V54" s="199">
        <v>0.14000000000000001</v>
      </c>
      <c r="W54" s="199">
        <v>0.46</v>
      </c>
      <c r="X54" s="199">
        <v>1.47</v>
      </c>
      <c r="Y54" s="199">
        <v>0</v>
      </c>
      <c r="Z54" s="199">
        <v>2.52</v>
      </c>
      <c r="AA54" s="199">
        <v>0.7</v>
      </c>
      <c r="AB54" s="199">
        <v>0</v>
      </c>
      <c r="AC54" s="199">
        <v>12.95</v>
      </c>
      <c r="AD54" s="199">
        <v>0</v>
      </c>
      <c r="AE54" s="199">
        <v>0</v>
      </c>
      <c r="AF54" s="199">
        <v>0</v>
      </c>
      <c r="AG54" s="199">
        <v>0</v>
      </c>
      <c r="AH54" s="199">
        <v>0</v>
      </c>
      <c r="AI54" s="199">
        <v>30.89</v>
      </c>
      <c r="AJ54" s="199">
        <v>0</v>
      </c>
      <c r="AK54" s="199">
        <v>0</v>
      </c>
      <c r="AL54" s="199">
        <v>0</v>
      </c>
      <c r="AM54" s="199">
        <v>0</v>
      </c>
      <c r="AN54" s="199">
        <v>0</v>
      </c>
      <c r="AO54" s="199">
        <v>170.1</v>
      </c>
      <c r="AP54" s="199">
        <v>0</v>
      </c>
    </row>
    <row r="55" spans="1:42">
      <c r="A55" t="s">
        <v>97</v>
      </c>
      <c r="B55" s="199">
        <v>0</v>
      </c>
      <c r="C55" s="199">
        <v>0</v>
      </c>
      <c r="D55" s="199">
        <v>1.29</v>
      </c>
      <c r="E55" s="199">
        <v>0</v>
      </c>
      <c r="F55" s="199">
        <v>1.67</v>
      </c>
      <c r="G55" s="199">
        <v>2.33</v>
      </c>
      <c r="H55" s="199">
        <v>0</v>
      </c>
      <c r="I55" s="199">
        <v>0</v>
      </c>
      <c r="J55" s="199">
        <v>0.5</v>
      </c>
      <c r="K55" s="199">
        <v>0.31</v>
      </c>
      <c r="L55" s="199">
        <v>18.8</v>
      </c>
      <c r="M55" s="199">
        <v>0.85</v>
      </c>
      <c r="N55" s="199">
        <v>1.18</v>
      </c>
      <c r="O55" s="199">
        <v>0</v>
      </c>
      <c r="P55" s="199">
        <v>1.19</v>
      </c>
      <c r="Q55" s="199">
        <v>0.17</v>
      </c>
      <c r="R55" s="199">
        <v>0.42</v>
      </c>
      <c r="S55" s="199">
        <v>0.26</v>
      </c>
      <c r="T55" s="199">
        <v>0</v>
      </c>
      <c r="U55" s="199">
        <v>4.18</v>
      </c>
      <c r="V55" s="199">
        <v>0.14000000000000001</v>
      </c>
      <c r="W55" s="199">
        <v>0.46</v>
      </c>
      <c r="X55" s="199">
        <v>1.47</v>
      </c>
      <c r="Y55" s="199">
        <v>0</v>
      </c>
      <c r="Z55" s="199">
        <v>2.52</v>
      </c>
      <c r="AA55" s="199">
        <v>0.7</v>
      </c>
      <c r="AB55" s="199">
        <v>0</v>
      </c>
      <c r="AC55" s="199">
        <v>12.95</v>
      </c>
      <c r="AD55" s="199">
        <v>0</v>
      </c>
      <c r="AE55" s="199">
        <v>0</v>
      </c>
      <c r="AF55" s="199">
        <v>0</v>
      </c>
      <c r="AG55" s="199">
        <v>0</v>
      </c>
      <c r="AH55" s="199">
        <v>0</v>
      </c>
      <c r="AI55" s="199">
        <v>30.89</v>
      </c>
      <c r="AJ55" s="199">
        <v>0</v>
      </c>
      <c r="AK55" s="199">
        <v>0</v>
      </c>
      <c r="AL55" s="199">
        <v>0</v>
      </c>
      <c r="AM55" s="199">
        <v>0</v>
      </c>
      <c r="AN55" s="199">
        <v>0</v>
      </c>
      <c r="AO55" s="199">
        <v>170.1</v>
      </c>
      <c r="AP55" s="199">
        <v>0</v>
      </c>
    </row>
    <row r="56" spans="1:42">
      <c r="A56" t="s">
        <v>98</v>
      </c>
      <c r="B56" s="199">
        <v>0</v>
      </c>
      <c r="C56" s="199">
        <v>0</v>
      </c>
      <c r="D56" s="199">
        <v>1.29</v>
      </c>
      <c r="E56" s="199">
        <v>0</v>
      </c>
      <c r="F56" s="199">
        <v>1.67</v>
      </c>
      <c r="G56" s="199">
        <v>2.33</v>
      </c>
      <c r="H56" s="199">
        <v>0</v>
      </c>
      <c r="I56" s="199">
        <v>0</v>
      </c>
      <c r="J56" s="199">
        <v>0.5</v>
      </c>
      <c r="K56" s="199">
        <v>0.31</v>
      </c>
      <c r="L56" s="199">
        <v>18.8</v>
      </c>
      <c r="M56" s="199">
        <v>0.85</v>
      </c>
      <c r="N56" s="199">
        <v>1.18</v>
      </c>
      <c r="O56" s="199">
        <v>0</v>
      </c>
      <c r="P56" s="199">
        <v>1.19</v>
      </c>
      <c r="Q56" s="199">
        <v>0.17</v>
      </c>
      <c r="R56" s="199">
        <v>0.42</v>
      </c>
      <c r="S56" s="199">
        <v>0.26</v>
      </c>
      <c r="T56" s="199">
        <v>0</v>
      </c>
      <c r="U56" s="199">
        <v>4.18</v>
      </c>
      <c r="V56" s="199">
        <v>0.14000000000000001</v>
      </c>
      <c r="W56" s="199">
        <v>0.46</v>
      </c>
      <c r="X56" s="199">
        <v>1.47</v>
      </c>
      <c r="Y56" s="199">
        <v>0</v>
      </c>
      <c r="Z56" s="199">
        <v>2.52</v>
      </c>
      <c r="AA56" s="199">
        <v>0.7</v>
      </c>
      <c r="AB56" s="199">
        <v>0</v>
      </c>
      <c r="AC56" s="199">
        <v>12.95</v>
      </c>
      <c r="AD56" s="199">
        <v>0</v>
      </c>
      <c r="AE56" s="199">
        <v>0</v>
      </c>
      <c r="AF56" s="199">
        <v>0</v>
      </c>
      <c r="AG56" s="199">
        <v>0</v>
      </c>
      <c r="AH56" s="199">
        <v>0</v>
      </c>
      <c r="AI56" s="199">
        <v>30.89</v>
      </c>
      <c r="AJ56" s="199">
        <v>0</v>
      </c>
      <c r="AK56" s="199">
        <v>0</v>
      </c>
      <c r="AL56" s="199">
        <v>0</v>
      </c>
      <c r="AM56" s="199">
        <v>0</v>
      </c>
      <c r="AN56" s="199">
        <v>0</v>
      </c>
      <c r="AO56" s="199">
        <v>170.1</v>
      </c>
      <c r="AP56" s="199">
        <v>0</v>
      </c>
    </row>
    <row r="57" spans="1:42">
      <c r="A57" t="s">
        <v>99</v>
      </c>
      <c r="B57" s="199">
        <v>0</v>
      </c>
      <c r="C57" s="199">
        <v>0</v>
      </c>
      <c r="D57" s="199">
        <v>1.29</v>
      </c>
      <c r="E57" s="199">
        <v>0</v>
      </c>
      <c r="F57" s="199">
        <v>1.67</v>
      </c>
      <c r="G57" s="199">
        <v>0.71</v>
      </c>
      <c r="H57" s="199">
        <v>0</v>
      </c>
      <c r="I57" s="199">
        <v>0</v>
      </c>
      <c r="J57" s="199">
        <v>0.5</v>
      </c>
      <c r="K57" s="199">
        <v>0.31</v>
      </c>
      <c r="L57" s="199">
        <v>18.8</v>
      </c>
      <c r="M57" s="199">
        <v>0.85</v>
      </c>
      <c r="N57" s="199">
        <v>1.18</v>
      </c>
      <c r="O57" s="199">
        <v>0</v>
      </c>
      <c r="P57" s="199">
        <v>1.2</v>
      </c>
      <c r="Q57" s="199">
        <v>0.17</v>
      </c>
      <c r="R57" s="199">
        <v>0.42</v>
      </c>
      <c r="S57" s="199">
        <v>0.26</v>
      </c>
      <c r="T57" s="199">
        <v>0</v>
      </c>
      <c r="U57" s="199">
        <v>4.18</v>
      </c>
      <c r="V57" s="199">
        <v>0.14000000000000001</v>
      </c>
      <c r="W57" s="199">
        <v>0.46</v>
      </c>
      <c r="X57" s="199">
        <v>1.47</v>
      </c>
      <c r="Y57" s="199">
        <v>0</v>
      </c>
      <c r="Z57" s="199">
        <v>2.52</v>
      </c>
      <c r="AA57" s="199">
        <v>0.7</v>
      </c>
      <c r="AB57" s="199">
        <v>0</v>
      </c>
      <c r="AC57" s="199">
        <v>12.95</v>
      </c>
      <c r="AD57" s="199">
        <v>0</v>
      </c>
      <c r="AE57" s="199">
        <v>0</v>
      </c>
      <c r="AF57" s="199">
        <v>0</v>
      </c>
      <c r="AG57" s="199">
        <v>0</v>
      </c>
      <c r="AH57" s="199">
        <v>0</v>
      </c>
      <c r="AI57" s="199">
        <v>30.89</v>
      </c>
      <c r="AJ57" s="199">
        <v>0</v>
      </c>
      <c r="AK57" s="199">
        <v>0</v>
      </c>
      <c r="AL57" s="199">
        <v>0</v>
      </c>
      <c r="AM57" s="199">
        <v>0</v>
      </c>
      <c r="AN57" s="199">
        <v>0</v>
      </c>
      <c r="AO57" s="199">
        <v>170.1</v>
      </c>
      <c r="AP57" s="199">
        <v>0</v>
      </c>
    </row>
    <row r="58" spans="1:42">
      <c r="A58" t="s">
        <v>100</v>
      </c>
      <c r="B58" s="199">
        <v>0</v>
      </c>
      <c r="C58" s="199">
        <v>0</v>
      </c>
      <c r="D58" s="199">
        <v>1.22</v>
      </c>
      <c r="E58" s="199">
        <v>0</v>
      </c>
      <c r="F58" s="199">
        <v>1.67</v>
      </c>
      <c r="G58" s="199">
        <v>0.71</v>
      </c>
      <c r="H58" s="199">
        <v>0</v>
      </c>
      <c r="I58" s="199">
        <v>0</v>
      </c>
      <c r="J58" s="199">
        <v>0.5</v>
      </c>
      <c r="K58" s="199">
        <v>0.31</v>
      </c>
      <c r="L58" s="199">
        <v>18.8</v>
      </c>
      <c r="M58" s="199">
        <v>0.85</v>
      </c>
      <c r="N58" s="199">
        <v>1.18</v>
      </c>
      <c r="O58" s="199">
        <v>0</v>
      </c>
      <c r="P58" s="199">
        <v>1.2</v>
      </c>
      <c r="Q58" s="199">
        <v>0.17</v>
      </c>
      <c r="R58" s="199">
        <v>0.42</v>
      </c>
      <c r="S58" s="199">
        <v>0.26</v>
      </c>
      <c r="T58" s="199">
        <v>0</v>
      </c>
      <c r="U58" s="199">
        <v>4.18</v>
      </c>
      <c r="V58" s="199">
        <v>0.14000000000000001</v>
      </c>
      <c r="W58" s="199">
        <v>0.46</v>
      </c>
      <c r="X58" s="199">
        <v>1.47</v>
      </c>
      <c r="Y58" s="199">
        <v>0</v>
      </c>
      <c r="Z58" s="199">
        <v>2.52</v>
      </c>
      <c r="AA58" s="199">
        <v>0.7</v>
      </c>
      <c r="AB58" s="199">
        <v>0</v>
      </c>
      <c r="AC58" s="199">
        <v>12.95</v>
      </c>
      <c r="AD58" s="199">
        <v>0</v>
      </c>
      <c r="AE58" s="199">
        <v>0</v>
      </c>
      <c r="AF58" s="199">
        <v>0</v>
      </c>
      <c r="AG58" s="199">
        <v>0</v>
      </c>
      <c r="AH58" s="199">
        <v>0</v>
      </c>
      <c r="AI58" s="199">
        <v>28.57</v>
      </c>
      <c r="AJ58" s="199">
        <v>0</v>
      </c>
      <c r="AK58" s="199">
        <v>0</v>
      </c>
      <c r="AL58" s="199">
        <v>0</v>
      </c>
      <c r="AM58" s="199">
        <v>0</v>
      </c>
      <c r="AN58" s="199">
        <v>0</v>
      </c>
      <c r="AO58" s="199">
        <v>170.1</v>
      </c>
      <c r="AP58" s="199">
        <v>0</v>
      </c>
    </row>
    <row r="59" spans="1:42">
      <c r="A59" t="s">
        <v>101</v>
      </c>
      <c r="B59" s="199">
        <v>0</v>
      </c>
      <c r="C59" s="199">
        <v>0</v>
      </c>
      <c r="D59" s="199">
        <v>1.22</v>
      </c>
      <c r="E59" s="199">
        <v>0</v>
      </c>
      <c r="F59" s="199">
        <v>1.67</v>
      </c>
      <c r="G59" s="199">
        <v>1.67</v>
      </c>
      <c r="H59" s="199">
        <v>0</v>
      </c>
      <c r="I59" s="199">
        <v>0</v>
      </c>
      <c r="J59" s="199">
        <v>0.5</v>
      </c>
      <c r="K59" s="199">
        <v>0.31</v>
      </c>
      <c r="L59" s="199">
        <v>18.8</v>
      </c>
      <c r="M59" s="199">
        <v>0.85</v>
      </c>
      <c r="N59" s="199">
        <v>1.18</v>
      </c>
      <c r="O59" s="199">
        <v>0</v>
      </c>
      <c r="P59" s="199">
        <v>1.2</v>
      </c>
      <c r="Q59" s="199">
        <v>0.17</v>
      </c>
      <c r="R59" s="199">
        <v>0.42</v>
      </c>
      <c r="S59" s="199">
        <v>0.26</v>
      </c>
      <c r="T59" s="199">
        <v>0</v>
      </c>
      <c r="U59" s="199">
        <v>4.18</v>
      </c>
      <c r="V59" s="199">
        <v>0.14000000000000001</v>
      </c>
      <c r="W59" s="199">
        <v>0.35</v>
      </c>
      <c r="X59" s="199">
        <v>1.47</v>
      </c>
      <c r="Y59" s="199">
        <v>0</v>
      </c>
      <c r="Z59" s="199">
        <v>2.52</v>
      </c>
      <c r="AA59" s="199">
        <v>0.7</v>
      </c>
      <c r="AB59" s="199">
        <v>0</v>
      </c>
      <c r="AC59" s="199">
        <v>12.95</v>
      </c>
      <c r="AD59" s="199">
        <v>0</v>
      </c>
      <c r="AE59" s="199">
        <v>0</v>
      </c>
      <c r="AF59" s="199">
        <v>0</v>
      </c>
      <c r="AG59" s="199">
        <v>0</v>
      </c>
      <c r="AH59" s="199">
        <v>0</v>
      </c>
      <c r="AI59" s="199">
        <v>28.57</v>
      </c>
      <c r="AJ59" s="199">
        <v>0</v>
      </c>
      <c r="AK59" s="199">
        <v>0</v>
      </c>
      <c r="AL59" s="199">
        <v>0</v>
      </c>
      <c r="AM59" s="199">
        <v>0</v>
      </c>
      <c r="AN59" s="199">
        <v>0</v>
      </c>
      <c r="AO59" s="199">
        <v>170.1</v>
      </c>
      <c r="AP59" s="199">
        <v>0</v>
      </c>
    </row>
    <row r="60" spans="1:42">
      <c r="A60" t="s">
        <v>102</v>
      </c>
      <c r="B60" s="199">
        <v>0</v>
      </c>
      <c r="C60" s="199">
        <v>0</v>
      </c>
      <c r="D60" s="199">
        <v>1.1299999999999999</v>
      </c>
      <c r="E60" s="199">
        <v>0</v>
      </c>
      <c r="F60" s="199">
        <v>1.67</v>
      </c>
      <c r="G60" s="199">
        <v>1.67</v>
      </c>
      <c r="H60" s="199">
        <v>0</v>
      </c>
      <c r="I60" s="199">
        <v>0</v>
      </c>
      <c r="J60" s="199">
        <v>0.5</v>
      </c>
      <c r="K60" s="199">
        <v>0.31</v>
      </c>
      <c r="L60" s="199">
        <v>18.8</v>
      </c>
      <c r="M60" s="199">
        <v>0.85</v>
      </c>
      <c r="N60" s="199">
        <v>1.18</v>
      </c>
      <c r="O60" s="199">
        <v>0</v>
      </c>
      <c r="P60" s="199">
        <v>1.2</v>
      </c>
      <c r="Q60" s="199">
        <v>0.17</v>
      </c>
      <c r="R60" s="199">
        <v>0.42</v>
      </c>
      <c r="S60" s="199">
        <v>0.26</v>
      </c>
      <c r="T60" s="199">
        <v>0</v>
      </c>
      <c r="U60" s="199">
        <v>4.18</v>
      </c>
      <c r="V60" s="199">
        <v>0.14000000000000001</v>
      </c>
      <c r="W60" s="199">
        <v>0.35</v>
      </c>
      <c r="X60" s="199">
        <v>1.47</v>
      </c>
      <c r="Y60" s="199">
        <v>0</v>
      </c>
      <c r="Z60" s="199">
        <v>2.52</v>
      </c>
      <c r="AA60" s="199">
        <v>0.7</v>
      </c>
      <c r="AB60" s="199">
        <v>0</v>
      </c>
      <c r="AC60" s="199">
        <v>12.95</v>
      </c>
      <c r="AD60" s="199">
        <v>0</v>
      </c>
      <c r="AE60" s="199">
        <v>0</v>
      </c>
      <c r="AF60" s="199">
        <v>0</v>
      </c>
      <c r="AG60" s="199">
        <v>0</v>
      </c>
      <c r="AH60" s="199">
        <v>0</v>
      </c>
      <c r="AI60" s="199">
        <v>28.57</v>
      </c>
      <c r="AJ60" s="199">
        <v>0</v>
      </c>
      <c r="AK60" s="199">
        <v>0</v>
      </c>
      <c r="AL60" s="199">
        <v>0</v>
      </c>
      <c r="AM60" s="199">
        <v>0</v>
      </c>
      <c r="AN60" s="199">
        <v>0</v>
      </c>
      <c r="AO60" s="199">
        <v>170.1</v>
      </c>
      <c r="AP60" s="199">
        <v>0</v>
      </c>
    </row>
    <row r="61" spans="1:42">
      <c r="A61" t="s">
        <v>103</v>
      </c>
      <c r="B61" s="199">
        <v>0</v>
      </c>
      <c r="C61" s="199">
        <v>0</v>
      </c>
      <c r="D61" s="199">
        <v>1.1299999999999999</v>
      </c>
      <c r="E61" s="199">
        <v>0</v>
      </c>
      <c r="F61" s="199">
        <v>1.67</v>
      </c>
      <c r="G61" s="199">
        <v>1.67</v>
      </c>
      <c r="H61" s="199">
        <v>0</v>
      </c>
      <c r="I61" s="199">
        <v>0</v>
      </c>
      <c r="J61" s="199">
        <v>0.5</v>
      </c>
      <c r="K61" s="199">
        <v>0.31</v>
      </c>
      <c r="L61" s="199">
        <v>18.8</v>
      </c>
      <c r="M61" s="199">
        <v>0.85</v>
      </c>
      <c r="N61" s="199">
        <v>1.18</v>
      </c>
      <c r="O61" s="199">
        <v>0</v>
      </c>
      <c r="P61" s="199">
        <v>1.2</v>
      </c>
      <c r="Q61" s="199">
        <v>0.17</v>
      </c>
      <c r="R61" s="199">
        <v>0.42</v>
      </c>
      <c r="S61" s="199">
        <v>0.26</v>
      </c>
      <c r="T61" s="199">
        <v>0</v>
      </c>
      <c r="U61" s="199">
        <v>4.18</v>
      </c>
      <c r="V61" s="199">
        <v>0.14000000000000001</v>
      </c>
      <c r="W61" s="199">
        <v>0.35</v>
      </c>
      <c r="X61" s="199">
        <v>1.47</v>
      </c>
      <c r="Y61" s="199">
        <v>0</v>
      </c>
      <c r="Z61" s="199">
        <v>2.52</v>
      </c>
      <c r="AA61" s="199">
        <v>0.7</v>
      </c>
      <c r="AB61" s="199">
        <v>0</v>
      </c>
      <c r="AC61" s="199">
        <v>12.95</v>
      </c>
      <c r="AD61" s="199">
        <v>0</v>
      </c>
      <c r="AE61" s="199">
        <v>0</v>
      </c>
      <c r="AF61" s="199">
        <v>0</v>
      </c>
      <c r="AG61" s="199">
        <v>0</v>
      </c>
      <c r="AH61" s="199">
        <v>0</v>
      </c>
      <c r="AI61" s="199">
        <v>28.57</v>
      </c>
      <c r="AJ61" s="199">
        <v>0</v>
      </c>
      <c r="AK61" s="199">
        <v>0</v>
      </c>
      <c r="AL61" s="199">
        <v>0</v>
      </c>
      <c r="AM61" s="199">
        <v>0</v>
      </c>
      <c r="AN61" s="199">
        <v>0</v>
      </c>
      <c r="AO61" s="199">
        <v>170.1</v>
      </c>
      <c r="AP61" s="199">
        <v>0</v>
      </c>
    </row>
    <row r="62" spans="1:42">
      <c r="A62" t="s">
        <v>104</v>
      </c>
      <c r="B62" s="199">
        <v>0</v>
      </c>
      <c r="C62" s="199">
        <v>0</v>
      </c>
      <c r="D62" s="199">
        <v>1.1299999999999999</v>
      </c>
      <c r="E62" s="199">
        <v>0</v>
      </c>
      <c r="F62" s="199">
        <v>1.67</v>
      </c>
      <c r="G62" s="199">
        <v>1.67</v>
      </c>
      <c r="H62" s="199">
        <v>0</v>
      </c>
      <c r="I62" s="199">
        <v>0</v>
      </c>
      <c r="J62" s="199">
        <v>0.5</v>
      </c>
      <c r="K62" s="199">
        <v>0.31</v>
      </c>
      <c r="L62" s="199">
        <v>18.8</v>
      </c>
      <c r="M62" s="199">
        <v>0.85</v>
      </c>
      <c r="N62" s="199">
        <v>1.18</v>
      </c>
      <c r="O62" s="199">
        <v>0</v>
      </c>
      <c r="P62" s="199">
        <v>1.2</v>
      </c>
      <c r="Q62" s="199">
        <v>0.17</v>
      </c>
      <c r="R62" s="199">
        <v>0.42</v>
      </c>
      <c r="S62" s="199">
        <v>0.26</v>
      </c>
      <c r="T62" s="199">
        <v>0</v>
      </c>
      <c r="U62" s="199">
        <v>4.18</v>
      </c>
      <c r="V62" s="199">
        <v>0.14000000000000001</v>
      </c>
      <c r="W62" s="199">
        <v>0.35</v>
      </c>
      <c r="X62" s="199">
        <v>1.47</v>
      </c>
      <c r="Y62" s="199">
        <v>0</v>
      </c>
      <c r="Z62" s="199">
        <v>2.52</v>
      </c>
      <c r="AA62" s="199">
        <v>0.7</v>
      </c>
      <c r="AB62" s="199">
        <v>0</v>
      </c>
      <c r="AC62" s="199">
        <v>14.99</v>
      </c>
      <c r="AD62" s="199">
        <v>0</v>
      </c>
      <c r="AE62" s="199">
        <v>0</v>
      </c>
      <c r="AF62" s="199">
        <v>0</v>
      </c>
      <c r="AG62" s="199">
        <v>0</v>
      </c>
      <c r="AH62" s="199">
        <v>0</v>
      </c>
      <c r="AI62" s="199">
        <v>28.57</v>
      </c>
      <c r="AJ62" s="199">
        <v>0</v>
      </c>
      <c r="AK62" s="199">
        <v>0</v>
      </c>
      <c r="AL62" s="199">
        <v>0</v>
      </c>
      <c r="AM62" s="199">
        <v>0</v>
      </c>
      <c r="AN62" s="199">
        <v>0</v>
      </c>
      <c r="AO62" s="199">
        <v>170.1</v>
      </c>
      <c r="AP62" s="199">
        <v>0</v>
      </c>
    </row>
    <row r="63" spans="1:42">
      <c r="A63" t="s">
        <v>105</v>
      </c>
      <c r="B63" s="199">
        <v>0</v>
      </c>
      <c r="C63" s="199">
        <v>0</v>
      </c>
      <c r="D63" s="199">
        <v>1.1299999999999999</v>
      </c>
      <c r="E63" s="199">
        <v>0</v>
      </c>
      <c r="F63" s="199">
        <v>0</v>
      </c>
      <c r="G63" s="199">
        <v>1.67</v>
      </c>
      <c r="H63" s="199">
        <v>0</v>
      </c>
      <c r="I63" s="199">
        <v>0</v>
      </c>
      <c r="J63" s="199">
        <v>0.5</v>
      </c>
      <c r="K63" s="199">
        <v>0.31</v>
      </c>
      <c r="L63" s="199">
        <v>18.8</v>
      </c>
      <c r="M63" s="199">
        <v>0.85</v>
      </c>
      <c r="N63" s="199">
        <v>1.18</v>
      </c>
      <c r="O63" s="199">
        <v>0</v>
      </c>
      <c r="P63" s="199">
        <v>1.21</v>
      </c>
      <c r="Q63" s="199">
        <v>0.17</v>
      </c>
      <c r="R63" s="199">
        <v>0.42</v>
      </c>
      <c r="S63" s="199">
        <v>0.26</v>
      </c>
      <c r="T63" s="199">
        <v>0</v>
      </c>
      <c r="U63" s="199">
        <v>4.18</v>
      </c>
      <c r="V63" s="199">
        <v>0.14000000000000001</v>
      </c>
      <c r="W63" s="199">
        <v>0.35</v>
      </c>
      <c r="X63" s="199">
        <v>1.47</v>
      </c>
      <c r="Y63" s="199">
        <v>0</v>
      </c>
      <c r="Z63" s="199">
        <v>2.52</v>
      </c>
      <c r="AA63" s="199">
        <v>0.7</v>
      </c>
      <c r="AB63" s="199">
        <v>0</v>
      </c>
      <c r="AC63" s="199">
        <v>14.99</v>
      </c>
      <c r="AD63" s="199">
        <v>0</v>
      </c>
      <c r="AE63" s="199">
        <v>0</v>
      </c>
      <c r="AF63" s="199">
        <v>0</v>
      </c>
      <c r="AG63" s="199">
        <v>0</v>
      </c>
      <c r="AH63" s="199">
        <v>0</v>
      </c>
      <c r="AI63" s="199">
        <v>28.57</v>
      </c>
      <c r="AJ63" s="199">
        <v>0</v>
      </c>
      <c r="AK63" s="199">
        <v>0</v>
      </c>
      <c r="AL63" s="199">
        <v>0</v>
      </c>
      <c r="AM63" s="199">
        <v>0</v>
      </c>
      <c r="AN63" s="199">
        <v>0</v>
      </c>
      <c r="AO63" s="199">
        <v>170.1</v>
      </c>
      <c r="AP63" s="199">
        <v>0</v>
      </c>
    </row>
    <row r="64" spans="1:42">
      <c r="A64" t="s">
        <v>106</v>
      </c>
      <c r="B64" s="199">
        <v>0</v>
      </c>
      <c r="C64" s="199">
        <v>0</v>
      </c>
      <c r="D64" s="199">
        <v>1.1299999999999999</v>
      </c>
      <c r="E64" s="199">
        <v>0</v>
      </c>
      <c r="F64" s="199">
        <v>0</v>
      </c>
      <c r="G64" s="199">
        <v>1.67</v>
      </c>
      <c r="H64" s="199">
        <v>0</v>
      </c>
      <c r="I64" s="199">
        <v>0</v>
      </c>
      <c r="J64" s="199">
        <v>0.5</v>
      </c>
      <c r="K64" s="199">
        <v>0.31</v>
      </c>
      <c r="L64" s="199">
        <v>18.8</v>
      </c>
      <c r="M64" s="199">
        <v>0.85</v>
      </c>
      <c r="N64" s="199">
        <v>1.18</v>
      </c>
      <c r="O64" s="199">
        <v>0</v>
      </c>
      <c r="P64" s="199">
        <v>1.21</v>
      </c>
      <c r="Q64" s="199">
        <v>0.17</v>
      </c>
      <c r="R64" s="199">
        <v>0.42</v>
      </c>
      <c r="S64" s="199">
        <v>0.26</v>
      </c>
      <c r="T64" s="199">
        <v>0</v>
      </c>
      <c r="U64" s="199">
        <v>4.18</v>
      </c>
      <c r="V64" s="199">
        <v>0.14000000000000001</v>
      </c>
      <c r="W64" s="199">
        <v>0.35</v>
      </c>
      <c r="X64" s="199">
        <v>1.47</v>
      </c>
      <c r="Y64" s="199">
        <v>0</v>
      </c>
      <c r="Z64" s="199">
        <v>2.52</v>
      </c>
      <c r="AA64" s="199">
        <v>0.7</v>
      </c>
      <c r="AB64" s="199">
        <v>0</v>
      </c>
      <c r="AC64" s="199">
        <v>14.7</v>
      </c>
      <c r="AD64" s="199">
        <v>0</v>
      </c>
      <c r="AE64" s="199">
        <v>0</v>
      </c>
      <c r="AF64" s="199">
        <v>0</v>
      </c>
      <c r="AG64" s="199">
        <v>0</v>
      </c>
      <c r="AH64" s="199">
        <v>0</v>
      </c>
      <c r="AI64" s="199">
        <v>28.57</v>
      </c>
      <c r="AJ64" s="199">
        <v>0</v>
      </c>
      <c r="AK64" s="199">
        <v>0</v>
      </c>
      <c r="AL64" s="199">
        <v>0</v>
      </c>
      <c r="AM64" s="199">
        <v>0</v>
      </c>
      <c r="AN64" s="199">
        <v>0</v>
      </c>
      <c r="AO64" s="199">
        <v>170.1</v>
      </c>
      <c r="AP64" s="199">
        <v>0</v>
      </c>
    </row>
    <row r="65" spans="1:42">
      <c r="A65" t="s">
        <v>107</v>
      </c>
      <c r="B65" s="199">
        <v>0</v>
      </c>
      <c r="C65" s="199">
        <v>0</v>
      </c>
      <c r="D65" s="199">
        <v>1.1299999999999999</v>
      </c>
      <c r="E65" s="199">
        <v>0</v>
      </c>
      <c r="F65" s="199">
        <v>1.67</v>
      </c>
      <c r="G65" s="199">
        <v>1.67</v>
      </c>
      <c r="H65" s="199">
        <v>0</v>
      </c>
      <c r="I65" s="199">
        <v>0</v>
      </c>
      <c r="J65" s="199">
        <v>0.5</v>
      </c>
      <c r="K65" s="199">
        <v>0.31</v>
      </c>
      <c r="L65" s="199">
        <v>18.8</v>
      </c>
      <c r="M65" s="199">
        <v>0.85</v>
      </c>
      <c r="N65" s="199">
        <v>1.18</v>
      </c>
      <c r="O65" s="199">
        <v>0</v>
      </c>
      <c r="P65" s="199">
        <v>1.21</v>
      </c>
      <c r="Q65" s="199">
        <v>0.17</v>
      </c>
      <c r="R65" s="199">
        <v>0.42</v>
      </c>
      <c r="S65" s="199">
        <v>0.26</v>
      </c>
      <c r="T65" s="199">
        <v>0</v>
      </c>
      <c r="U65" s="199">
        <v>4.18</v>
      </c>
      <c r="V65" s="199">
        <v>0.14000000000000001</v>
      </c>
      <c r="W65" s="199">
        <v>0.35</v>
      </c>
      <c r="X65" s="199">
        <v>1.47</v>
      </c>
      <c r="Y65" s="199">
        <v>0</v>
      </c>
      <c r="Z65" s="199">
        <v>2.52</v>
      </c>
      <c r="AA65" s="199">
        <v>0.7</v>
      </c>
      <c r="AB65" s="199">
        <v>0</v>
      </c>
      <c r="AC65" s="199">
        <v>14.7</v>
      </c>
      <c r="AD65" s="199">
        <v>0</v>
      </c>
      <c r="AE65" s="199">
        <v>0</v>
      </c>
      <c r="AF65" s="199">
        <v>0</v>
      </c>
      <c r="AG65" s="199">
        <v>0</v>
      </c>
      <c r="AH65" s="199">
        <v>0</v>
      </c>
      <c r="AI65" s="199">
        <v>28.57</v>
      </c>
      <c r="AJ65" s="199">
        <v>0</v>
      </c>
      <c r="AK65" s="199">
        <v>0</v>
      </c>
      <c r="AL65" s="199">
        <v>0</v>
      </c>
      <c r="AM65" s="199">
        <v>0</v>
      </c>
      <c r="AN65" s="199">
        <v>0</v>
      </c>
      <c r="AO65" s="199">
        <v>170.1</v>
      </c>
      <c r="AP65" s="199">
        <v>0</v>
      </c>
    </row>
    <row r="66" spans="1:42">
      <c r="A66" t="s">
        <v>108</v>
      </c>
      <c r="B66" s="199">
        <v>0</v>
      </c>
      <c r="C66" s="199">
        <v>0</v>
      </c>
      <c r="D66" s="199">
        <v>1.1299999999999999</v>
      </c>
      <c r="E66" s="199">
        <v>0</v>
      </c>
      <c r="F66" s="199">
        <v>1.67</v>
      </c>
      <c r="G66" s="199">
        <v>1.67</v>
      </c>
      <c r="H66" s="199">
        <v>0</v>
      </c>
      <c r="I66" s="199">
        <v>0</v>
      </c>
      <c r="J66" s="199">
        <v>0.5</v>
      </c>
      <c r="K66" s="199">
        <v>0.31</v>
      </c>
      <c r="L66" s="199">
        <v>18.8</v>
      </c>
      <c r="M66" s="199">
        <v>0.85</v>
      </c>
      <c r="N66" s="199">
        <v>1.18</v>
      </c>
      <c r="O66" s="199">
        <v>0</v>
      </c>
      <c r="P66" s="199">
        <v>1.21</v>
      </c>
      <c r="Q66" s="199">
        <v>0.17</v>
      </c>
      <c r="R66" s="199">
        <v>0.42</v>
      </c>
      <c r="S66" s="199">
        <v>0.26</v>
      </c>
      <c r="T66" s="199">
        <v>0</v>
      </c>
      <c r="U66" s="199">
        <v>4.18</v>
      </c>
      <c r="V66" s="199">
        <v>0.14000000000000001</v>
      </c>
      <c r="W66" s="199">
        <v>0.35</v>
      </c>
      <c r="X66" s="199">
        <v>1.47</v>
      </c>
      <c r="Y66" s="199">
        <v>0</v>
      </c>
      <c r="Z66" s="199">
        <v>2.52</v>
      </c>
      <c r="AA66" s="199">
        <v>0.7</v>
      </c>
      <c r="AB66" s="199">
        <v>0</v>
      </c>
      <c r="AC66" s="199">
        <v>14.7</v>
      </c>
      <c r="AD66" s="199">
        <v>0</v>
      </c>
      <c r="AE66" s="199">
        <v>0</v>
      </c>
      <c r="AF66" s="199">
        <v>0</v>
      </c>
      <c r="AG66" s="199">
        <v>0</v>
      </c>
      <c r="AH66" s="199">
        <v>0</v>
      </c>
      <c r="AI66" s="199">
        <v>28.57</v>
      </c>
      <c r="AJ66" s="199">
        <v>0</v>
      </c>
      <c r="AK66" s="199">
        <v>0</v>
      </c>
      <c r="AL66" s="199">
        <v>0</v>
      </c>
      <c r="AM66" s="199">
        <v>0</v>
      </c>
      <c r="AN66" s="199">
        <v>0</v>
      </c>
      <c r="AO66" s="199">
        <v>170.1</v>
      </c>
      <c r="AP66" s="199">
        <v>0</v>
      </c>
    </row>
    <row r="67" spans="1:42">
      <c r="A67" t="s">
        <v>109</v>
      </c>
      <c r="B67" s="199">
        <v>0</v>
      </c>
      <c r="C67" s="199">
        <v>0</v>
      </c>
      <c r="D67" s="199">
        <v>1.1299999999999999</v>
      </c>
      <c r="E67" s="199">
        <v>0</v>
      </c>
      <c r="F67" s="199">
        <v>2</v>
      </c>
      <c r="G67" s="199">
        <v>1.33</v>
      </c>
      <c r="H67" s="199">
        <v>0</v>
      </c>
      <c r="I67" s="199">
        <v>0</v>
      </c>
      <c r="J67" s="199">
        <v>0.5</v>
      </c>
      <c r="K67" s="199">
        <v>0.31</v>
      </c>
      <c r="L67" s="199">
        <v>18.8</v>
      </c>
      <c r="M67" s="199">
        <v>0.85</v>
      </c>
      <c r="N67" s="199">
        <v>1.18</v>
      </c>
      <c r="O67" s="199">
        <v>0</v>
      </c>
      <c r="P67" s="199">
        <v>1.21</v>
      </c>
      <c r="Q67" s="199">
        <v>0.17</v>
      </c>
      <c r="R67" s="199">
        <v>0.42</v>
      </c>
      <c r="S67" s="199">
        <v>0.26</v>
      </c>
      <c r="T67" s="199">
        <v>0</v>
      </c>
      <c r="U67" s="199">
        <v>4.18</v>
      </c>
      <c r="V67" s="199">
        <v>0.14000000000000001</v>
      </c>
      <c r="W67" s="199">
        <v>0.35</v>
      </c>
      <c r="X67" s="199">
        <v>1.47</v>
      </c>
      <c r="Y67" s="199">
        <v>0</v>
      </c>
      <c r="Z67" s="199">
        <v>2.52</v>
      </c>
      <c r="AA67" s="199">
        <v>0.7</v>
      </c>
      <c r="AB67" s="199">
        <v>0</v>
      </c>
      <c r="AC67" s="199">
        <v>14.7</v>
      </c>
      <c r="AD67" s="199">
        <v>0</v>
      </c>
      <c r="AE67" s="199">
        <v>0</v>
      </c>
      <c r="AF67" s="199">
        <v>0</v>
      </c>
      <c r="AG67" s="199">
        <v>0</v>
      </c>
      <c r="AH67" s="199">
        <v>0</v>
      </c>
      <c r="AI67" s="199">
        <v>28.57</v>
      </c>
      <c r="AJ67" s="199">
        <v>0</v>
      </c>
      <c r="AK67" s="199">
        <v>0</v>
      </c>
      <c r="AL67" s="199">
        <v>0</v>
      </c>
      <c r="AM67" s="199">
        <v>0</v>
      </c>
      <c r="AN67" s="199">
        <v>0</v>
      </c>
      <c r="AO67" s="199">
        <v>170.1</v>
      </c>
      <c r="AP67" s="199">
        <v>0</v>
      </c>
    </row>
    <row r="68" spans="1:42">
      <c r="A68" t="s">
        <v>110</v>
      </c>
      <c r="B68" s="199">
        <v>0</v>
      </c>
      <c r="C68" s="199">
        <v>0</v>
      </c>
      <c r="D68" s="199">
        <v>1.1299999999999999</v>
      </c>
      <c r="E68" s="199">
        <v>0</v>
      </c>
      <c r="F68" s="199">
        <v>2</v>
      </c>
      <c r="G68" s="199">
        <v>1.33</v>
      </c>
      <c r="H68" s="199">
        <v>0</v>
      </c>
      <c r="I68" s="199">
        <v>0</v>
      </c>
      <c r="J68" s="199">
        <v>0.5</v>
      </c>
      <c r="K68" s="199">
        <v>0.31</v>
      </c>
      <c r="L68" s="199">
        <v>18.8</v>
      </c>
      <c r="M68" s="199">
        <v>0.85</v>
      </c>
      <c r="N68" s="199">
        <v>1.18</v>
      </c>
      <c r="O68" s="199">
        <v>0</v>
      </c>
      <c r="P68" s="199">
        <v>1.21</v>
      </c>
      <c r="Q68" s="199">
        <v>0.17</v>
      </c>
      <c r="R68" s="199">
        <v>0.42</v>
      </c>
      <c r="S68" s="199">
        <v>0.26</v>
      </c>
      <c r="T68" s="199">
        <v>0</v>
      </c>
      <c r="U68" s="199">
        <v>4.18</v>
      </c>
      <c r="V68" s="199">
        <v>0.14000000000000001</v>
      </c>
      <c r="W68" s="199">
        <v>0.35</v>
      </c>
      <c r="X68" s="199">
        <v>1.47</v>
      </c>
      <c r="Y68" s="199">
        <v>0</v>
      </c>
      <c r="Z68" s="199">
        <v>2.52</v>
      </c>
      <c r="AA68" s="199">
        <v>0.7</v>
      </c>
      <c r="AB68" s="199">
        <v>0</v>
      </c>
      <c r="AC68" s="199">
        <v>14.7</v>
      </c>
      <c r="AD68" s="199">
        <v>0</v>
      </c>
      <c r="AE68" s="199">
        <v>0</v>
      </c>
      <c r="AF68" s="199">
        <v>0</v>
      </c>
      <c r="AG68" s="199">
        <v>0</v>
      </c>
      <c r="AH68" s="199">
        <v>0</v>
      </c>
      <c r="AI68" s="199">
        <v>28.57</v>
      </c>
      <c r="AJ68" s="199">
        <v>0</v>
      </c>
      <c r="AK68" s="199">
        <v>0</v>
      </c>
      <c r="AL68" s="199">
        <v>0</v>
      </c>
      <c r="AM68" s="199">
        <v>0</v>
      </c>
      <c r="AN68" s="199">
        <v>0</v>
      </c>
      <c r="AO68" s="199">
        <v>170.1</v>
      </c>
      <c r="AP68" s="199">
        <v>0</v>
      </c>
    </row>
    <row r="69" spans="1:42">
      <c r="A69" t="s">
        <v>111</v>
      </c>
      <c r="B69" s="199">
        <v>0</v>
      </c>
      <c r="C69" s="199">
        <v>0</v>
      </c>
      <c r="D69" s="199">
        <v>1.1299999999999999</v>
      </c>
      <c r="E69" s="199">
        <v>0</v>
      </c>
      <c r="F69" s="199">
        <v>2</v>
      </c>
      <c r="G69" s="199">
        <v>1.33</v>
      </c>
      <c r="H69" s="199">
        <v>0</v>
      </c>
      <c r="I69" s="199">
        <v>0</v>
      </c>
      <c r="J69" s="199">
        <v>0.5</v>
      </c>
      <c r="K69" s="199">
        <v>0.31</v>
      </c>
      <c r="L69" s="199">
        <v>18.8</v>
      </c>
      <c r="M69" s="199">
        <v>0.85</v>
      </c>
      <c r="N69" s="199">
        <v>1.18</v>
      </c>
      <c r="O69" s="199">
        <v>0</v>
      </c>
      <c r="P69" s="199">
        <v>1.21</v>
      </c>
      <c r="Q69" s="199">
        <v>0.17</v>
      </c>
      <c r="R69" s="199">
        <v>0.42</v>
      </c>
      <c r="S69" s="199">
        <v>0.26</v>
      </c>
      <c r="T69" s="199">
        <v>0</v>
      </c>
      <c r="U69" s="199">
        <v>4.18</v>
      </c>
      <c r="V69" s="199">
        <v>0.14000000000000001</v>
      </c>
      <c r="W69" s="199">
        <v>0.35</v>
      </c>
      <c r="X69" s="199">
        <v>1.47</v>
      </c>
      <c r="Y69" s="199">
        <v>0</v>
      </c>
      <c r="Z69" s="199">
        <v>2.52</v>
      </c>
      <c r="AA69" s="199">
        <v>0.7</v>
      </c>
      <c r="AB69" s="199">
        <v>0</v>
      </c>
      <c r="AC69" s="199">
        <v>14.7</v>
      </c>
      <c r="AD69" s="199">
        <v>0</v>
      </c>
      <c r="AE69" s="199">
        <v>0</v>
      </c>
      <c r="AF69" s="199">
        <v>0</v>
      </c>
      <c r="AG69" s="199">
        <v>0</v>
      </c>
      <c r="AH69" s="199">
        <v>0</v>
      </c>
      <c r="AI69" s="199">
        <v>28.57</v>
      </c>
      <c r="AJ69" s="199">
        <v>0</v>
      </c>
      <c r="AK69" s="199">
        <v>0</v>
      </c>
      <c r="AL69" s="199">
        <v>0</v>
      </c>
      <c r="AM69" s="199">
        <v>0</v>
      </c>
      <c r="AN69" s="199">
        <v>0</v>
      </c>
      <c r="AO69" s="199">
        <v>170.1</v>
      </c>
      <c r="AP69" s="199">
        <v>0</v>
      </c>
    </row>
    <row r="70" spans="1:42">
      <c r="A70" t="s">
        <v>112</v>
      </c>
      <c r="B70" s="199">
        <v>0</v>
      </c>
      <c r="C70" s="199">
        <v>0</v>
      </c>
      <c r="D70" s="199">
        <v>1.1299999999999999</v>
      </c>
      <c r="E70" s="199">
        <v>0</v>
      </c>
      <c r="F70" s="199">
        <v>2</v>
      </c>
      <c r="G70" s="199">
        <v>1.33</v>
      </c>
      <c r="H70" s="199">
        <v>0</v>
      </c>
      <c r="I70" s="199">
        <v>0</v>
      </c>
      <c r="J70" s="199">
        <v>0.5</v>
      </c>
      <c r="K70" s="199">
        <v>0.31</v>
      </c>
      <c r="L70" s="199">
        <v>18.8</v>
      </c>
      <c r="M70" s="199">
        <v>0.85</v>
      </c>
      <c r="N70" s="199">
        <v>1.18</v>
      </c>
      <c r="O70" s="199">
        <v>0</v>
      </c>
      <c r="P70" s="199">
        <v>1.21</v>
      </c>
      <c r="Q70" s="199">
        <v>0.17</v>
      </c>
      <c r="R70" s="199">
        <v>0.42</v>
      </c>
      <c r="S70" s="199">
        <v>0.26</v>
      </c>
      <c r="T70" s="199">
        <v>0</v>
      </c>
      <c r="U70" s="199">
        <v>4.18</v>
      </c>
      <c r="V70" s="199">
        <v>0.14000000000000001</v>
      </c>
      <c r="W70" s="199">
        <v>0.35</v>
      </c>
      <c r="X70" s="199">
        <v>1.47</v>
      </c>
      <c r="Y70" s="199">
        <v>0</v>
      </c>
      <c r="Z70" s="199">
        <v>2.52</v>
      </c>
      <c r="AA70" s="199">
        <v>0.7</v>
      </c>
      <c r="AB70" s="199">
        <v>0</v>
      </c>
      <c r="AC70" s="199">
        <v>14.7</v>
      </c>
      <c r="AD70" s="199">
        <v>0</v>
      </c>
      <c r="AE70" s="199">
        <v>0</v>
      </c>
      <c r="AF70" s="199">
        <v>0</v>
      </c>
      <c r="AG70" s="199">
        <v>0</v>
      </c>
      <c r="AH70" s="199">
        <v>0</v>
      </c>
      <c r="AI70" s="199">
        <v>28.57</v>
      </c>
      <c r="AJ70" s="199">
        <v>0</v>
      </c>
      <c r="AK70" s="199">
        <v>0</v>
      </c>
      <c r="AL70" s="199">
        <v>0</v>
      </c>
      <c r="AM70" s="199">
        <v>0</v>
      </c>
      <c r="AN70" s="199">
        <v>0</v>
      </c>
      <c r="AO70" s="199">
        <v>170.1</v>
      </c>
      <c r="AP70" s="199">
        <v>0</v>
      </c>
    </row>
    <row r="71" spans="1:42">
      <c r="A71" t="s">
        <v>113</v>
      </c>
      <c r="B71" s="199">
        <v>0</v>
      </c>
      <c r="C71" s="199">
        <v>0</v>
      </c>
      <c r="D71" s="199">
        <v>1.1299999999999999</v>
      </c>
      <c r="E71" s="199">
        <v>0</v>
      </c>
      <c r="F71" s="199">
        <v>2</v>
      </c>
      <c r="G71" s="199">
        <v>1.33</v>
      </c>
      <c r="H71" s="199">
        <v>0</v>
      </c>
      <c r="I71" s="199">
        <v>0</v>
      </c>
      <c r="J71" s="199">
        <v>0.5</v>
      </c>
      <c r="K71" s="199">
        <v>0.31</v>
      </c>
      <c r="L71" s="199">
        <v>18.8</v>
      </c>
      <c r="M71" s="199">
        <v>0.85</v>
      </c>
      <c r="N71" s="199">
        <v>1.18</v>
      </c>
      <c r="O71" s="199">
        <v>0</v>
      </c>
      <c r="P71" s="199">
        <v>1.21</v>
      </c>
      <c r="Q71" s="199">
        <v>0.17</v>
      </c>
      <c r="R71" s="199">
        <v>0.42</v>
      </c>
      <c r="S71" s="199">
        <v>0.26</v>
      </c>
      <c r="T71" s="199">
        <v>0</v>
      </c>
      <c r="U71" s="199">
        <v>4.18</v>
      </c>
      <c r="V71" s="199">
        <v>0.14000000000000001</v>
      </c>
      <c r="W71" s="199">
        <v>0.35</v>
      </c>
      <c r="X71" s="199">
        <v>1.47</v>
      </c>
      <c r="Y71" s="199">
        <v>0</v>
      </c>
      <c r="Z71" s="199">
        <v>2.52</v>
      </c>
      <c r="AA71" s="199">
        <v>0.7</v>
      </c>
      <c r="AB71" s="199">
        <v>0</v>
      </c>
      <c r="AC71" s="199">
        <v>14.7</v>
      </c>
      <c r="AD71" s="199">
        <v>0</v>
      </c>
      <c r="AE71" s="199">
        <v>0</v>
      </c>
      <c r="AF71" s="199">
        <v>0</v>
      </c>
      <c r="AG71" s="199">
        <v>0</v>
      </c>
      <c r="AH71" s="199">
        <v>0</v>
      </c>
      <c r="AI71" s="199">
        <v>28.57</v>
      </c>
      <c r="AJ71" s="199">
        <v>0</v>
      </c>
      <c r="AK71" s="199">
        <v>0</v>
      </c>
      <c r="AL71" s="199">
        <v>0</v>
      </c>
      <c r="AM71" s="199">
        <v>0</v>
      </c>
      <c r="AN71" s="199">
        <v>0</v>
      </c>
      <c r="AO71" s="199">
        <v>170.1</v>
      </c>
      <c r="AP71" s="199">
        <v>0</v>
      </c>
    </row>
    <row r="72" spans="1:42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2</v>
      </c>
      <c r="G72" s="199">
        <v>1.33</v>
      </c>
      <c r="H72" s="199">
        <v>0</v>
      </c>
      <c r="I72" s="199">
        <v>0</v>
      </c>
      <c r="J72" s="199">
        <v>0.5</v>
      </c>
      <c r="K72" s="199">
        <v>0.31</v>
      </c>
      <c r="L72" s="199">
        <v>18.8</v>
      </c>
      <c r="M72" s="199">
        <v>0.85</v>
      </c>
      <c r="N72" s="199">
        <v>1.18</v>
      </c>
      <c r="O72" s="199">
        <v>0</v>
      </c>
      <c r="P72" s="199">
        <v>1.21</v>
      </c>
      <c r="Q72" s="199">
        <v>0.17</v>
      </c>
      <c r="R72" s="199">
        <v>0.42</v>
      </c>
      <c r="S72" s="199">
        <v>0.26</v>
      </c>
      <c r="T72" s="199">
        <v>0</v>
      </c>
      <c r="U72" s="199">
        <v>4.18</v>
      </c>
      <c r="V72" s="199">
        <v>0.14000000000000001</v>
      </c>
      <c r="W72" s="199">
        <v>0.35</v>
      </c>
      <c r="X72" s="199">
        <v>1.47</v>
      </c>
      <c r="Y72" s="199">
        <v>0</v>
      </c>
      <c r="Z72" s="199">
        <v>2.52</v>
      </c>
      <c r="AA72" s="199">
        <v>0.7</v>
      </c>
      <c r="AB72" s="199">
        <v>0</v>
      </c>
      <c r="AC72" s="199">
        <v>14.7</v>
      </c>
      <c r="AD72" s="199">
        <v>0</v>
      </c>
      <c r="AE72" s="199">
        <v>0</v>
      </c>
      <c r="AF72" s="199">
        <v>0</v>
      </c>
      <c r="AG72" s="199">
        <v>0</v>
      </c>
      <c r="AH72" s="199">
        <v>0</v>
      </c>
      <c r="AI72" s="199">
        <v>28.57</v>
      </c>
      <c r="AJ72" s="199">
        <v>0</v>
      </c>
      <c r="AK72" s="199">
        <v>0</v>
      </c>
      <c r="AL72" s="199">
        <v>0</v>
      </c>
      <c r="AM72" s="199">
        <v>0</v>
      </c>
      <c r="AN72" s="199">
        <v>0</v>
      </c>
      <c r="AO72" s="199">
        <v>170.1</v>
      </c>
      <c r="AP72" s="199">
        <v>0</v>
      </c>
    </row>
    <row r="73" spans="1:42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2</v>
      </c>
      <c r="G73" s="199">
        <v>1.33</v>
      </c>
      <c r="H73" s="199">
        <v>0</v>
      </c>
      <c r="I73" s="199">
        <v>0</v>
      </c>
      <c r="J73" s="199">
        <v>0.5</v>
      </c>
      <c r="K73" s="199">
        <v>0.31</v>
      </c>
      <c r="L73" s="199">
        <v>18.8</v>
      </c>
      <c r="M73" s="199">
        <v>0.85</v>
      </c>
      <c r="N73" s="199">
        <v>1.18</v>
      </c>
      <c r="O73" s="199">
        <v>0</v>
      </c>
      <c r="P73" s="199">
        <v>1.2</v>
      </c>
      <c r="Q73" s="199">
        <v>0.17</v>
      </c>
      <c r="R73" s="199">
        <v>0.42</v>
      </c>
      <c r="S73" s="199">
        <v>0.26</v>
      </c>
      <c r="T73" s="199">
        <v>0</v>
      </c>
      <c r="U73" s="199">
        <v>4.18</v>
      </c>
      <c r="V73" s="199">
        <v>0.14000000000000001</v>
      </c>
      <c r="W73" s="199">
        <v>0.35</v>
      </c>
      <c r="X73" s="199">
        <v>1.47</v>
      </c>
      <c r="Y73" s="199">
        <v>0</v>
      </c>
      <c r="Z73" s="199">
        <v>2.52</v>
      </c>
      <c r="AA73" s="199">
        <v>0.7</v>
      </c>
      <c r="AB73" s="199">
        <v>0</v>
      </c>
      <c r="AC73" s="199">
        <v>14.7</v>
      </c>
      <c r="AD73" s="199">
        <v>0</v>
      </c>
      <c r="AE73" s="199">
        <v>0</v>
      </c>
      <c r="AF73" s="199">
        <v>0</v>
      </c>
      <c r="AG73" s="199">
        <v>0</v>
      </c>
      <c r="AH73" s="199">
        <v>0</v>
      </c>
      <c r="AI73" s="199">
        <v>28.57</v>
      </c>
      <c r="AJ73" s="199">
        <v>0</v>
      </c>
      <c r="AK73" s="199">
        <v>0</v>
      </c>
      <c r="AL73" s="199">
        <v>0</v>
      </c>
      <c r="AM73" s="199">
        <v>0</v>
      </c>
      <c r="AN73" s="199">
        <v>0</v>
      </c>
      <c r="AO73" s="199">
        <v>170.1</v>
      </c>
      <c r="AP73" s="199">
        <v>0</v>
      </c>
    </row>
    <row r="74" spans="1:42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2</v>
      </c>
      <c r="G74" s="199">
        <v>1.33</v>
      </c>
      <c r="H74" s="199">
        <v>0</v>
      </c>
      <c r="I74" s="199">
        <v>0</v>
      </c>
      <c r="J74" s="199">
        <v>0.5</v>
      </c>
      <c r="K74" s="199">
        <v>0.31</v>
      </c>
      <c r="L74" s="199">
        <v>18.8</v>
      </c>
      <c r="M74" s="199">
        <v>0.85</v>
      </c>
      <c r="N74" s="199">
        <v>1.18</v>
      </c>
      <c r="O74" s="199">
        <v>0</v>
      </c>
      <c r="P74" s="199">
        <v>1.2</v>
      </c>
      <c r="Q74" s="199">
        <v>0.17</v>
      </c>
      <c r="R74" s="199">
        <v>0.42</v>
      </c>
      <c r="S74" s="199">
        <v>0.26</v>
      </c>
      <c r="T74" s="199">
        <v>0</v>
      </c>
      <c r="U74" s="199">
        <v>4.18</v>
      </c>
      <c r="V74" s="199">
        <v>0.14000000000000001</v>
      </c>
      <c r="W74" s="199">
        <v>0.35</v>
      </c>
      <c r="X74" s="199">
        <v>1.47</v>
      </c>
      <c r="Y74" s="199">
        <v>0</v>
      </c>
      <c r="Z74" s="199">
        <v>2.52</v>
      </c>
      <c r="AA74" s="199">
        <v>0.7</v>
      </c>
      <c r="AB74" s="199">
        <v>0</v>
      </c>
      <c r="AC74" s="199">
        <v>14.7</v>
      </c>
      <c r="AD74" s="199">
        <v>0</v>
      </c>
      <c r="AE74" s="199">
        <v>0</v>
      </c>
      <c r="AF74" s="199">
        <v>0</v>
      </c>
      <c r="AG74" s="199">
        <v>0</v>
      </c>
      <c r="AH74" s="199">
        <v>0</v>
      </c>
      <c r="AI74" s="199">
        <v>28.57</v>
      </c>
      <c r="AJ74" s="199">
        <v>0</v>
      </c>
      <c r="AK74" s="199">
        <v>0</v>
      </c>
      <c r="AL74" s="199">
        <v>0</v>
      </c>
      <c r="AM74" s="199">
        <v>0</v>
      </c>
      <c r="AN74" s="199">
        <v>0</v>
      </c>
      <c r="AO74" s="199">
        <v>170.1</v>
      </c>
      <c r="AP74" s="199">
        <v>0</v>
      </c>
    </row>
    <row r="75" spans="1:42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2</v>
      </c>
      <c r="G75" s="199">
        <v>1.33</v>
      </c>
      <c r="H75" s="199">
        <v>0</v>
      </c>
      <c r="I75" s="199">
        <v>0</v>
      </c>
      <c r="J75" s="199">
        <v>0.5</v>
      </c>
      <c r="K75" s="199">
        <v>0.31</v>
      </c>
      <c r="L75" s="199">
        <v>18.8</v>
      </c>
      <c r="M75" s="199">
        <v>0.92</v>
      </c>
      <c r="N75" s="199">
        <v>1.18</v>
      </c>
      <c r="O75" s="199">
        <v>0</v>
      </c>
      <c r="P75" s="199">
        <v>1.18</v>
      </c>
      <c r="Q75" s="199">
        <v>0.17</v>
      </c>
      <c r="R75" s="199">
        <v>0.42</v>
      </c>
      <c r="S75" s="199">
        <v>0.26</v>
      </c>
      <c r="T75" s="199">
        <v>0</v>
      </c>
      <c r="U75" s="199">
        <v>4.18</v>
      </c>
      <c r="V75" s="199">
        <v>0.14000000000000001</v>
      </c>
      <c r="W75" s="199">
        <v>0.35</v>
      </c>
      <c r="X75" s="199">
        <v>1.47</v>
      </c>
      <c r="Y75" s="199">
        <v>0</v>
      </c>
      <c r="Z75" s="199">
        <v>2.52</v>
      </c>
      <c r="AA75" s="199">
        <v>0.7</v>
      </c>
      <c r="AB75" s="199">
        <v>0</v>
      </c>
      <c r="AC75" s="199">
        <v>12.92</v>
      </c>
      <c r="AD75" s="199">
        <v>0</v>
      </c>
      <c r="AE75" s="199">
        <v>0</v>
      </c>
      <c r="AF75" s="199">
        <v>0</v>
      </c>
      <c r="AG75" s="199">
        <v>0</v>
      </c>
      <c r="AH75" s="199">
        <v>0</v>
      </c>
      <c r="AI75" s="199">
        <v>28.57</v>
      </c>
      <c r="AJ75" s="199">
        <v>0</v>
      </c>
      <c r="AK75" s="199">
        <v>0</v>
      </c>
      <c r="AL75" s="199">
        <v>0</v>
      </c>
      <c r="AM75" s="199">
        <v>0</v>
      </c>
      <c r="AN75" s="199">
        <v>0</v>
      </c>
      <c r="AO75" s="199">
        <v>181.23</v>
      </c>
      <c r="AP75" s="199">
        <v>0</v>
      </c>
    </row>
    <row r="76" spans="1:42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2</v>
      </c>
      <c r="G76" s="199">
        <v>1.33</v>
      </c>
      <c r="H76" s="199">
        <v>0</v>
      </c>
      <c r="I76" s="199">
        <v>0</v>
      </c>
      <c r="J76" s="199">
        <v>0.5</v>
      </c>
      <c r="K76" s="199">
        <v>0.31</v>
      </c>
      <c r="L76" s="199">
        <v>18.8</v>
      </c>
      <c r="M76" s="199">
        <v>0.92</v>
      </c>
      <c r="N76" s="199">
        <v>1.18</v>
      </c>
      <c r="O76" s="199">
        <v>0</v>
      </c>
      <c r="P76" s="199">
        <v>1.18</v>
      </c>
      <c r="Q76" s="199">
        <v>0.17</v>
      </c>
      <c r="R76" s="199">
        <v>0.42</v>
      </c>
      <c r="S76" s="199">
        <v>0.26</v>
      </c>
      <c r="T76" s="199">
        <v>0</v>
      </c>
      <c r="U76" s="199">
        <v>4.18</v>
      </c>
      <c r="V76" s="199">
        <v>0.14000000000000001</v>
      </c>
      <c r="W76" s="199">
        <v>0.35</v>
      </c>
      <c r="X76" s="199">
        <v>1.47</v>
      </c>
      <c r="Y76" s="199">
        <v>0</v>
      </c>
      <c r="Z76" s="199">
        <v>2.52</v>
      </c>
      <c r="AA76" s="199">
        <v>0.7</v>
      </c>
      <c r="AB76" s="199">
        <v>0</v>
      </c>
      <c r="AC76" s="199">
        <v>14.23</v>
      </c>
      <c r="AD76" s="199">
        <v>0</v>
      </c>
      <c r="AE76" s="199">
        <v>0</v>
      </c>
      <c r="AF76" s="199">
        <v>0</v>
      </c>
      <c r="AG76" s="199">
        <v>0</v>
      </c>
      <c r="AH76" s="199">
        <v>0</v>
      </c>
      <c r="AI76" s="199">
        <v>28.57</v>
      </c>
      <c r="AJ76" s="199">
        <v>0</v>
      </c>
      <c r="AK76" s="199">
        <v>0</v>
      </c>
      <c r="AL76" s="199">
        <v>0</v>
      </c>
      <c r="AM76" s="199">
        <v>0</v>
      </c>
      <c r="AN76" s="199">
        <v>0</v>
      </c>
      <c r="AO76" s="199">
        <v>181.19</v>
      </c>
      <c r="AP76" s="199">
        <v>0</v>
      </c>
    </row>
    <row r="77" spans="1:42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2</v>
      </c>
      <c r="G77" s="199">
        <v>1.33</v>
      </c>
      <c r="H77" s="199">
        <v>0</v>
      </c>
      <c r="I77" s="199">
        <v>0</v>
      </c>
      <c r="J77" s="199">
        <v>0.5</v>
      </c>
      <c r="K77" s="199">
        <v>0.31</v>
      </c>
      <c r="L77" s="199">
        <v>18.8</v>
      </c>
      <c r="M77" s="199">
        <v>0.92</v>
      </c>
      <c r="N77" s="199">
        <v>1.18</v>
      </c>
      <c r="O77" s="199">
        <v>0</v>
      </c>
      <c r="P77" s="199">
        <v>1.18</v>
      </c>
      <c r="Q77" s="199">
        <v>0.17</v>
      </c>
      <c r="R77" s="199">
        <v>0.42</v>
      </c>
      <c r="S77" s="199">
        <v>0.26</v>
      </c>
      <c r="T77" s="199">
        <v>0</v>
      </c>
      <c r="U77" s="199">
        <v>4.18</v>
      </c>
      <c r="V77" s="199">
        <v>0.14000000000000001</v>
      </c>
      <c r="W77" s="199">
        <v>0.35</v>
      </c>
      <c r="X77" s="199">
        <v>1.47</v>
      </c>
      <c r="Y77" s="199">
        <v>0</v>
      </c>
      <c r="Z77" s="199">
        <v>2.52</v>
      </c>
      <c r="AA77" s="199">
        <v>0.7</v>
      </c>
      <c r="AB77" s="199">
        <v>0</v>
      </c>
      <c r="AC77" s="199">
        <v>14.23</v>
      </c>
      <c r="AD77" s="199">
        <v>0</v>
      </c>
      <c r="AE77" s="199">
        <v>0</v>
      </c>
      <c r="AF77" s="199">
        <v>0</v>
      </c>
      <c r="AG77" s="199">
        <v>0</v>
      </c>
      <c r="AH77" s="199">
        <v>0</v>
      </c>
      <c r="AI77" s="199">
        <v>28.57</v>
      </c>
      <c r="AJ77" s="199">
        <v>0</v>
      </c>
      <c r="AK77" s="199">
        <v>0</v>
      </c>
      <c r="AL77" s="199">
        <v>0</v>
      </c>
      <c r="AM77" s="199">
        <v>0</v>
      </c>
      <c r="AN77" s="199">
        <v>0</v>
      </c>
      <c r="AO77" s="199">
        <v>180.23</v>
      </c>
      <c r="AP77" s="199">
        <v>0</v>
      </c>
    </row>
    <row r="78" spans="1:42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2</v>
      </c>
      <c r="G78" s="199">
        <v>1.33</v>
      </c>
      <c r="H78" s="199">
        <v>0</v>
      </c>
      <c r="I78" s="199">
        <v>0</v>
      </c>
      <c r="J78" s="199">
        <v>0.5</v>
      </c>
      <c r="K78" s="199">
        <v>0.31</v>
      </c>
      <c r="L78" s="199">
        <v>18.8</v>
      </c>
      <c r="M78" s="199">
        <v>0.92</v>
      </c>
      <c r="N78" s="199">
        <v>1.18</v>
      </c>
      <c r="O78" s="199">
        <v>0</v>
      </c>
      <c r="P78" s="199">
        <v>1.18</v>
      </c>
      <c r="Q78" s="199">
        <v>0.17</v>
      </c>
      <c r="R78" s="199">
        <v>0.42</v>
      </c>
      <c r="S78" s="199">
        <v>0.26</v>
      </c>
      <c r="T78" s="199">
        <v>0</v>
      </c>
      <c r="U78" s="199">
        <v>4.18</v>
      </c>
      <c r="V78" s="199">
        <v>0.14000000000000001</v>
      </c>
      <c r="W78" s="199">
        <v>0.35</v>
      </c>
      <c r="X78" s="199">
        <v>1.47</v>
      </c>
      <c r="Y78" s="199">
        <v>0</v>
      </c>
      <c r="Z78" s="199">
        <v>2.52</v>
      </c>
      <c r="AA78" s="199">
        <v>0.7</v>
      </c>
      <c r="AB78" s="199">
        <v>0</v>
      </c>
      <c r="AC78" s="199">
        <v>14.23</v>
      </c>
      <c r="AD78" s="199">
        <v>0</v>
      </c>
      <c r="AE78" s="199">
        <v>0</v>
      </c>
      <c r="AF78" s="199">
        <v>0</v>
      </c>
      <c r="AG78" s="199">
        <v>0</v>
      </c>
      <c r="AH78" s="199">
        <v>0</v>
      </c>
      <c r="AI78" s="199">
        <v>28.57</v>
      </c>
      <c r="AJ78" s="199">
        <v>0</v>
      </c>
      <c r="AK78" s="199">
        <v>0</v>
      </c>
      <c r="AL78" s="199">
        <v>0</v>
      </c>
      <c r="AM78" s="199">
        <v>0</v>
      </c>
      <c r="AN78" s="199">
        <v>0</v>
      </c>
      <c r="AO78" s="199">
        <v>179.34</v>
      </c>
      <c r="AP78" s="199">
        <v>0</v>
      </c>
    </row>
    <row r="79" spans="1:42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2</v>
      </c>
      <c r="G79" s="199">
        <v>1.33</v>
      </c>
      <c r="H79" s="199">
        <v>0</v>
      </c>
      <c r="I79" s="199">
        <v>0</v>
      </c>
      <c r="J79" s="199">
        <v>0.5</v>
      </c>
      <c r="K79" s="199">
        <v>0.31</v>
      </c>
      <c r="L79" s="199">
        <v>18.8</v>
      </c>
      <c r="M79" s="199">
        <v>0.92</v>
      </c>
      <c r="N79" s="199">
        <v>1.18</v>
      </c>
      <c r="O79" s="199">
        <v>0</v>
      </c>
      <c r="P79" s="199">
        <v>1.18</v>
      </c>
      <c r="Q79" s="199">
        <v>0.17</v>
      </c>
      <c r="R79" s="199">
        <v>0.42</v>
      </c>
      <c r="S79" s="199">
        <v>0.26</v>
      </c>
      <c r="T79" s="199">
        <v>0</v>
      </c>
      <c r="U79" s="199">
        <v>4.18</v>
      </c>
      <c r="V79" s="199">
        <v>0.14000000000000001</v>
      </c>
      <c r="W79" s="199">
        <v>0.35</v>
      </c>
      <c r="X79" s="199">
        <v>1.47</v>
      </c>
      <c r="Y79" s="199">
        <v>0</v>
      </c>
      <c r="Z79" s="199">
        <v>2.52</v>
      </c>
      <c r="AA79" s="199">
        <v>0.7</v>
      </c>
      <c r="AB79" s="199">
        <v>0</v>
      </c>
      <c r="AC79" s="199">
        <v>14.23</v>
      </c>
      <c r="AD79" s="199">
        <v>0</v>
      </c>
      <c r="AE79" s="199">
        <v>0</v>
      </c>
      <c r="AF79" s="199">
        <v>0</v>
      </c>
      <c r="AG79" s="199">
        <v>0</v>
      </c>
      <c r="AH79" s="199">
        <v>0</v>
      </c>
      <c r="AI79" s="199">
        <v>30.89</v>
      </c>
      <c r="AJ79" s="199">
        <v>0</v>
      </c>
      <c r="AK79" s="199">
        <v>0</v>
      </c>
      <c r="AL79" s="199">
        <v>0</v>
      </c>
      <c r="AM79" s="199">
        <v>0</v>
      </c>
      <c r="AN79" s="199">
        <v>0</v>
      </c>
      <c r="AO79" s="199">
        <v>178.8</v>
      </c>
      <c r="AP79" s="199">
        <v>0</v>
      </c>
    </row>
    <row r="80" spans="1:42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2</v>
      </c>
      <c r="G80" s="199">
        <v>1.33</v>
      </c>
      <c r="H80" s="199">
        <v>0</v>
      </c>
      <c r="I80" s="199">
        <v>0</v>
      </c>
      <c r="J80" s="199">
        <v>0.5</v>
      </c>
      <c r="K80" s="199">
        <v>0.31</v>
      </c>
      <c r="L80" s="199">
        <v>18.8</v>
      </c>
      <c r="M80" s="199">
        <v>0.92</v>
      </c>
      <c r="N80" s="199">
        <v>1.18</v>
      </c>
      <c r="O80" s="199">
        <v>0</v>
      </c>
      <c r="P80" s="199">
        <v>1.18</v>
      </c>
      <c r="Q80" s="199">
        <v>0.17</v>
      </c>
      <c r="R80" s="199">
        <v>0.42</v>
      </c>
      <c r="S80" s="199">
        <v>0.26</v>
      </c>
      <c r="T80" s="199">
        <v>0</v>
      </c>
      <c r="U80" s="199">
        <v>4.18</v>
      </c>
      <c r="V80" s="199">
        <v>0.14000000000000001</v>
      </c>
      <c r="W80" s="199">
        <v>0.35</v>
      </c>
      <c r="X80" s="199">
        <v>1.47</v>
      </c>
      <c r="Y80" s="199">
        <v>0</v>
      </c>
      <c r="Z80" s="199">
        <v>2.52</v>
      </c>
      <c r="AA80" s="199">
        <v>0.7</v>
      </c>
      <c r="AB80" s="199">
        <v>0</v>
      </c>
      <c r="AC80" s="199">
        <v>14.23</v>
      </c>
      <c r="AD80" s="199">
        <v>0</v>
      </c>
      <c r="AE80" s="199">
        <v>0</v>
      </c>
      <c r="AF80" s="199">
        <v>0</v>
      </c>
      <c r="AG80" s="199">
        <v>0</v>
      </c>
      <c r="AH80" s="199">
        <v>0</v>
      </c>
      <c r="AI80" s="199">
        <v>30.89</v>
      </c>
      <c r="AJ80" s="199">
        <v>0</v>
      </c>
      <c r="AK80" s="199">
        <v>0</v>
      </c>
      <c r="AL80" s="199">
        <v>0</v>
      </c>
      <c r="AM80" s="199">
        <v>0</v>
      </c>
      <c r="AN80" s="199">
        <v>0</v>
      </c>
      <c r="AO80" s="199">
        <v>178.8</v>
      </c>
      <c r="AP80" s="199">
        <v>0</v>
      </c>
    </row>
    <row r="81" spans="1:42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2</v>
      </c>
      <c r="G81" s="199">
        <v>1.33</v>
      </c>
      <c r="H81" s="199">
        <v>0</v>
      </c>
      <c r="I81" s="199">
        <v>0</v>
      </c>
      <c r="J81" s="199">
        <v>0.5</v>
      </c>
      <c r="K81" s="199">
        <v>0.31</v>
      </c>
      <c r="L81" s="199">
        <v>18.8</v>
      </c>
      <c r="M81" s="199">
        <v>0.92</v>
      </c>
      <c r="N81" s="199">
        <v>1.18</v>
      </c>
      <c r="O81" s="199">
        <v>0</v>
      </c>
      <c r="P81" s="199">
        <v>1.18</v>
      </c>
      <c r="Q81" s="199">
        <v>0.17</v>
      </c>
      <c r="R81" s="199">
        <v>0.42</v>
      </c>
      <c r="S81" s="199">
        <v>0.26</v>
      </c>
      <c r="T81" s="199">
        <v>0</v>
      </c>
      <c r="U81" s="199">
        <v>4.18</v>
      </c>
      <c r="V81" s="199">
        <v>0.14000000000000001</v>
      </c>
      <c r="W81" s="199">
        <v>0.35</v>
      </c>
      <c r="X81" s="199">
        <v>1.47</v>
      </c>
      <c r="Y81" s="199">
        <v>0</v>
      </c>
      <c r="Z81" s="199">
        <v>2.52</v>
      </c>
      <c r="AA81" s="199">
        <v>0.7</v>
      </c>
      <c r="AB81" s="199">
        <v>0</v>
      </c>
      <c r="AC81" s="199">
        <v>14.85</v>
      </c>
      <c r="AD81" s="199">
        <v>0</v>
      </c>
      <c r="AE81" s="199">
        <v>0</v>
      </c>
      <c r="AF81" s="199">
        <v>0</v>
      </c>
      <c r="AG81" s="199">
        <v>0</v>
      </c>
      <c r="AH81" s="199">
        <v>0</v>
      </c>
      <c r="AI81" s="199">
        <v>30.89</v>
      </c>
      <c r="AJ81" s="199">
        <v>0</v>
      </c>
      <c r="AK81" s="199">
        <v>0</v>
      </c>
      <c r="AL81" s="199">
        <v>0</v>
      </c>
      <c r="AM81" s="199">
        <v>0</v>
      </c>
      <c r="AN81" s="199">
        <v>0</v>
      </c>
      <c r="AO81" s="199">
        <v>179.09</v>
      </c>
      <c r="AP81" s="199">
        <v>0</v>
      </c>
    </row>
    <row r="82" spans="1:42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2</v>
      </c>
      <c r="G82" s="199">
        <v>1.33</v>
      </c>
      <c r="H82" s="199">
        <v>0</v>
      </c>
      <c r="I82" s="199">
        <v>0</v>
      </c>
      <c r="J82" s="199">
        <v>0.5</v>
      </c>
      <c r="K82" s="199">
        <v>0.31</v>
      </c>
      <c r="L82" s="199">
        <v>18.8</v>
      </c>
      <c r="M82" s="199">
        <v>0.92</v>
      </c>
      <c r="N82" s="199">
        <v>1.18</v>
      </c>
      <c r="O82" s="199">
        <v>0</v>
      </c>
      <c r="P82" s="199">
        <v>1.18</v>
      </c>
      <c r="Q82" s="199">
        <v>0.17</v>
      </c>
      <c r="R82" s="199">
        <v>0.42</v>
      </c>
      <c r="S82" s="199">
        <v>0.26</v>
      </c>
      <c r="T82" s="199">
        <v>0</v>
      </c>
      <c r="U82" s="199">
        <v>4.18</v>
      </c>
      <c r="V82" s="199">
        <v>0.14000000000000001</v>
      </c>
      <c r="W82" s="199">
        <v>0.35</v>
      </c>
      <c r="X82" s="199">
        <v>1.47</v>
      </c>
      <c r="Y82" s="199">
        <v>0</v>
      </c>
      <c r="Z82" s="199">
        <v>2.52</v>
      </c>
      <c r="AA82" s="199">
        <v>0.7</v>
      </c>
      <c r="AB82" s="199">
        <v>0</v>
      </c>
      <c r="AC82" s="199">
        <v>14.54</v>
      </c>
      <c r="AD82" s="199">
        <v>0</v>
      </c>
      <c r="AE82" s="199">
        <v>0</v>
      </c>
      <c r="AF82" s="199">
        <v>0</v>
      </c>
      <c r="AG82" s="199">
        <v>0</v>
      </c>
      <c r="AH82" s="199">
        <v>0</v>
      </c>
      <c r="AI82" s="199">
        <v>30.89</v>
      </c>
      <c r="AJ82" s="199">
        <v>0</v>
      </c>
      <c r="AK82" s="199">
        <v>0</v>
      </c>
      <c r="AL82" s="199">
        <v>0</v>
      </c>
      <c r="AM82" s="199">
        <v>0</v>
      </c>
      <c r="AN82" s="199">
        <v>0</v>
      </c>
      <c r="AO82" s="199">
        <v>178.8</v>
      </c>
      <c r="AP82" s="199">
        <v>0</v>
      </c>
    </row>
    <row r="83" spans="1:42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2</v>
      </c>
      <c r="G83" s="199">
        <v>1.33</v>
      </c>
      <c r="H83" s="199">
        <v>0</v>
      </c>
      <c r="I83" s="199">
        <v>0</v>
      </c>
      <c r="J83" s="199">
        <v>0.5</v>
      </c>
      <c r="K83" s="199">
        <v>0.31</v>
      </c>
      <c r="L83" s="199">
        <v>18.8</v>
      </c>
      <c r="M83" s="199">
        <v>0.92</v>
      </c>
      <c r="N83" s="199">
        <v>1.18</v>
      </c>
      <c r="O83" s="199">
        <v>0</v>
      </c>
      <c r="P83" s="199">
        <v>1.18</v>
      </c>
      <c r="Q83" s="199">
        <v>0.17</v>
      </c>
      <c r="R83" s="199">
        <v>0.42</v>
      </c>
      <c r="S83" s="199">
        <v>0.26</v>
      </c>
      <c r="T83" s="199">
        <v>0</v>
      </c>
      <c r="U83" s="199">
        <v>4.18</v>
      </c>
      <c r="V83" s="199">
        <v>0.14000000000000001</v>
      </c>
      <c r="W83" s="199">
        <v>0.35</v>
      </c>
      <c r="X83" s="199">
        <v>1.47</v>
      </c>
      <c r="Y83" s="199">
        <v>0</v>
      </c>
      <c r="Z83" s="199">
        <v>2.52</v>
      </c>
      <c r="AA83" s="199">
        <v>0.7</v>
      </c>
      <c r="AB83" s="199">
        <v>0</v>
      </c>
      <c r="AC83" s="199">
        <v>14.54</v>
      </c>
      <c r="AD83" s="199">
        <v>0</v>
      </c>
      <c r="AE83" s="199">
        <v>0</v>
      </c>
      <c r="AF83" s="199">
        <v>0</v>
      </c>
      <c r="AG83" s="199">
        <v>0</v>
      </c>
      <c r="AH83" s="199">
        <v>0</v>
      </c>
      <c r="AI83" s="199">
        <v>30.89</v>
      </c>
      <c r="AJ83" s="199">
        <v>0</v>
      </c>
      <c r="AK83" s="199">
        <v>0</v>
      </c>
      <c r="AL83" s="199">
        <v>0</v>
      </c>
      <c r="AM83" s="199">
        <v>0</v>
      </c>
      <c r="AN83" s="199">
        <v>0</v>
      </c>
      <c r="AO83" s="199">
        <v>182.41</v>
      </c>
      <c r="AP83" s="199">
        <v>0</v>
      </c>
    </row>
    <row r="84" spans="1:42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2</v>
      </c>
      <c r="G84" s="199">
        <v>1.33</v>
      </c>
      <c r="H84" s="199">
        <v>0</v>
      </c>
      <c r="I84" s="199">
        <v>0</v>
      </c>
      <c r="J84" s="199">
        <v>0.5</v>
      </c>
      <c r="K84" s="199">
        <v>0.31</v>
      </c>
      <c r="L84" s="199">
        <v>18.8</v>
      </c>
      <c r="M84" s="199">
        <v>0.92</v>
      </c>
      <c r="N84" s="199">
        <v>1.18</v>
      </c>
      <c r="O84" s="199">
        <v>0</v>
      </c>
      <c r="P84" s="199">
        <v>1.18</v>
      </c>
      <c r="Q84" s="199">
        <v>0.17</v>
      </c>
      <c r="R84" s="199">
        <v>0.42</v>
      </c>
      <c r="S84" s="199">
        <v>0.26</v>
      </c>
      <c r="T84" s="199">
        <v>0</v>
      </c>
      <c r="U84" s="199">
        <v>4.18</v>
      </c>
      <c r="V84" s="199">
        <v>0.14000000000000001</v>
      </c>
      <c r="W84" s="199">
        <v>0.35</v>
      </c>
      <c r="X84" s="199">
        <v>1.47</v>
      </c>
      <c r="Y84" s="199">
        <v>0</v>
      </c>
      <c r="Z84" s="199">
        <v>2.52</v>
      </c>
      <c r="AA84" s="199">
        <v>0.7</v>
      </c>
      <c r="AB84" s="199">
        <v>0</v>
      </c>
      <c r="AC84" s="199">
        <v>14.54</v>
      </c>
      <c r="AD84" s="199">
        <v>0</v>
      </c>
      <c r="AE84" s="199">
        <v>0</v>
      </c>
      <c r="AF84" s="199">
        <v>0</v>
      </c>
      <c r="AG84" s="199">
        <v>0</v>
      </c>
      <c r="AH84" s="199">
        <v>0</v>
      </c>
      <c r="AI84" s="199">
        <v>30.89</v>
      </c>
      <c r="AJ84" s="199">
        <v>0</v>
      </c>
      <c r="AK84" s="199">
        <v>0</v>
      </c>
      <c r="AL84" s="199">
        <v>0</v>
      </c>
      <c r="AM84" s="199">
        <v>0</v>
      </c>
      <c r="AN84" s="199">
        <v>0</v>
      </c>
      <c r="AO84" s="199">
        <v>180.26</v>
      </c>
      <c r="AP84" s="199">
        <v>0</v>
      </c>
    </row>
    <row r="85" spans="1:42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2</v>
      </c>
      <c r="G85" s="199">
        <v>1.33</v>
      </c>
      <c r="H85" s="199">
        <v>0</v>
      </c>
      <c r="I85" s="199">
        <v>0</v>
      </c>
      <c r="J85" s="199">
        <v>0.5</v>
      </c>
      <c r="K85" s="199">
        <v>0.31</v>
      </c>
      <c r="L85" s="199">
        <v>18.8</v>
      </c>
      <c r="M85" s="199">
        <v>0.92</v>
      </c>
      <c r="N85" s="199">
        <v>1.18</v>
      </c>
      <c r="O85" s="199">
        <v>0</v>
      </c>
      <c r="P85" s="199">
        <v>1.18</v>
      </c>
      <c r="Q85" s="199">
        <v>0.17</v>
      </c>
      <c r="R85" s="199">
        <v>0.42</v>
      </c>
      <c r="S85" s="199">
        <v>0.26</v>
      </c>
      <c r="T85" s="199">
        <v>0</v>
      </c>
      <c r="U85" s="199">
        <v>4.18</v>
      </c>
      <c r="V85" s="199">
        <v>0.14000000000000001</v>
      </c>
      <c r="W85" s="199">
        <v>0.35</v>
      </c>
      <c r="X85" s="199">
        <v>1.47</v>
      </c>
      <c r="Y85" s="199">
        <v>0</v>
      </c>
      <c r="Z85" s="199">
        <v>2.52</v>
      </c>
      <c r="AA85" s="199">
        <v>0.7</v>
      </c>
      <c r="AB85" s="199">
        <v>0</v>
      </c>
      <c r="AC85" s="199">
        <v>14.54</v>
      </c>
      <c r="AD85" s="199">
        <v>0</v>
      </c>
      <c r="AE85" s="199">
        <v>0</v>
      </c>
      <c r="AF85" s="199">
        <v>0</v>
      </c>
      <c r="AG85" s="199">
        <v>0</v>
      </c>
      <c r="AH85" s="199">
        <v>0</v>
      </c>
      <c r="AI85" s="199">
        <v>30.89</v>
      </c>
      <c r="AJ85" s="199">
        <v>0</v>
      </c>
      <c r="AK85" s="199">
        <v>0</v>
      </c>
      <c r="AL85" s="199">
        <v>0</v>
      </c>
      <c r="AM85" s="199">
        <v>0</v>
      </c>
      <c r="AN85" s="199">
        <v>0</v>
      </c>
      <c r="AO85" s="199">
        <v>179.2</v>
      </c>
      <c r="AP85" s="199">
        <v>0</v>
      </c>
    </row>
    <row r="86" spans="1:42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2</v>
      </c>
      <c r="G86" s="199">
        <v>1.33</v>
      </c>
      <c r="H86" s="199">
        <v>0</v>
      </c>
      <c r="I86" s="199">
        <v>0</v>
      </c>
      <c r="J86" s="199">
        <v>0</v>
      </c>
      <c r="K86" s="199">
        <v>0.31</v>
      </c>
      <c r="L86" s="199">
        <v>18.8</v>
      </c>
      <c r="M86" s="199">
        <v>0.92</v>
      </c>
      <c r="N86" s="199">
        <v>1.18</v>
      </c>
      <c r="O86" s="199">
        <v>0</v>
      </c>
      <c r="P86" s="199">
        <v>1.18</v>
      </c>
      <c r="Q86" s="199">
        <v>0.17</v>
      </c>
      <c r="R86" s="199">
        <v>0.42</v>
      </c>
      <c r="S86" s="199">
        <v>0.26</v>
      </c>
      <c r="T86" s="199">
        <v>0</v>
      </c>
      <c r="U86" s="199">
        <v>4.18</v>
      </c>
      <c r="V86" s="199">
        <v>0.14000000000000001</v>
      </c>
      <c r="W86" s="199">
        <v>0.35</v>
      </c>
      <c r="X86" s="199">
        <v>1.47</v>
      </c>
      <c r="Y86" s="199">
        <v>0</v>
      </c>
      <c r="Z86" s="199">
        <v>2.52</v>
      </c>
      <c r="AA86" s="199">
        <v>0.7</v>
      </c>
      <c r="AB86" s="199">
        <v>0</v>
      </c>
      <c r="AC86" s="199">
        <v>14.54</v>
      </c>
      <c r="AD86" s="199">
        <v>0</v>
      </c>
      <c r="AE86" s="199">
        <v>0</v>
      </c>
      <c r="AF86" s="199">
        <v>0</v>
      </c>
      <c r="AG86" s="199">
        <v>0</v>
      </c>
      <c r="AH86" s="199">
        <v>0</v>
      </c>
      <c r="AI86" s="199">
        <v>30.89</v>
      </c>
      <c r="AJ86" s="199">
        <v>0</v>
      </c>
      <c r="AK86" s="199">
        <v>0</v>
      </c>
      <c r="AL86" s="199">
        <v>0</v>
      </c>
      <c r="AM86" s="199">
        <v>0</v>
      </c>
      <c r="AN86" s="199">
        <v>0</v>
      </c>
      <c r="AO86" s="199">
        <v>180.08</v>
      </c>
      <c r="AP86" s="199">
        <v>0</v>
      </c>
    </row>
    <row r="87" spans="1:42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2</v>
      </c>
      <c r="G87" s="199">
        <v>1.33</v>
      </c>
      <c r="H87" s="199">
        <v>0</v>
      </c>
      <c r="I87" s="199">
        <v>0</v>
      </c>
      <c r="J87" s="199">
        <v>0</v>
      </c>
      <c r="K87" s="199">
        <v>0.31</v>
      </c>
      <c r="L87" s="199">
        <v>18.8</v>
      </c>
      <c r="M87" s="199">
        <v>0.92</v>
      </c>
      <c r="N87" s="199">
        <v>1.18</v>
      </c>
      <c r="O87" s="199">
        <v>0</v>
      </c>
      <c r="P87" s="199">
        <v>1.18</v>
      </c>
      <c r="Q87" s="199">
        <v>0.17</v>
      </c>
      <c r="R87" s="199">
        <v>0.42</v>
      </c>
      <c r="S87" s="199">
        <v>0.26</v>
      </c>
      <c r="T87" s="199">
        <v>0</v>
      </c>
      <c r="U87" s="199">
        <v>4.18</v>
      </c>
      <c r="V87" s="199">
        <v>0.14000000000000001</v>
      </c>
      <c r="W87" s="199">
        <v>0.35</v>
      </c>
      <c r="X87" s="199">
        <v>1.47</v>
      </c>
      <c r="Y87" s="199">
        <v>0</v>
      </c>
      <c r="Z87" s="199">
        <v>2.52</v>
      </c>
      <c r="AA87" s="199">
        <v>0.7</v>
      </c>
      <c r="AB87" s="199">
        <v>0</v>
      </c>
      <c r="AC87" s="199">
        <v>14.54</v>
      </c>
      <c r="AD87" s="199">
        <v>0</v>
      </c>
      <c r="AE87" s="199">
        <v>0</v>
      </c>
      <c r="AF87" s="199">
        <v>0</v>
      </c>
      <c r="AG87" s="199">
        <v>0</v>
      </c>
      <c r="AH87" s="199">
        <v>0</v>
      </c>
      <c r="AI87" s="199">
        <v>30.89</v>
      </c>
      <c r="AJ87" s="199">
        <v>0</v>
      </c>
      <c r="AK87" s="199">
        <v>0</v>
      </c>
      <c r="AL87" s="199">
        <v>0</v>
      </c>
      <c r="AM87" s="199">
        <v>0</v>
      </c>
      <c r="AN87" s="199">
        <v>0</v>
      </c>
      <c r="AO87" s="199">
        <v>178.8</v>
      </c>
      <c r="AP87" s="199">
        <v>0</v>
      </c>
    </row>
    <row r="88" spans="1:42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2</v>
      </c>
      <c r="G88" s="199">
        <v>1.33</v>
      </c>
      <c r="H88" s="199">
        <v>0</v>
      </c>
      <c r="I88" s="199">
        <v>0</v>
      </c>
      <c r="J88" s="199">
        <v>0</v>
      </c>
      <c r="K88" s="199">
        <v>0.31</v>
      </c>
      <c r="L88" s="199">
        <v>18.8</v>
      </c>
      <c r="M88" s="199">
        <v>0.92</v>
      </c>
      <c r="N88" s="199">
        <v>1.18</v>
      </c>
      <c r="O88" s="199">
        <v>0</v>
      </c>
      <c r="P88" s="199">
        <v>1.18</v>
      </c>
      <c r="Q88" s="199">
        <v>0.17</v>
      </c>
      <c r="R88" s="199">
        <v>0.42</v>
      </c>
      <c r="S88" s="199">
        <v>0.26</v>
      </c>
      <c r="T88" s="199">
        <v>0</v>
      </c>
      <c r="U88" s="199">
        <v>4.18</v>
      </c>
      <c r="V88" s="199">
        <v>0.14000000000000001</v>
      </c>
      <c r="W88" s="199">
        <v>0.35</v>
      </c>
      <c r="X88" s="199">
        <v>1.47</v>
      </c>
      <c r="Y88" s="199">
        <v>0</v>
      </c>
      <c r="Z88" s="199">
        <v>2.52</v>
      </c>
      <c r="AA88" s="199">
        <v>0.7</v>
      </c>
      <c r="AB88" s="199">
        <v>0</v>
      </c>
      <c r="AC88" s="199">
        <v>14.54</v>
      </c>
      <c r="AD88" s="199">
        <v>0</v>
      </c>
      <c r="AE88" s="199">
        <v>0</v>
      </c>
      <c r="AF88" s="199">
        <v>0</v>
      </c>
      <c r="AG88" s="199">
        <v>0</v>
      </c>
      <c r="AH88" s="199">
        <v>0</v>
      </c>
      <c r="AI88" s="199">
        <v>30.89</v>
      </c>
      <c r="AJ88" s="199">
        <v>0</v>
      </c>
      <c r="AK88" s="199">
        <v>0</v>
      </c>
      <c r="AL88" s="199">
        <v>0</v>
      </c>
      <c r="AM88" s="199">
        <v>0</v>
      </c>
      <c r="AN88" s="199">
        <v>0</v>
      </c>
      <c r="AO88" s="199">
        <v>178.8</v>
      </c>
      <c r="AP88" s="199">
        <v>0</v>
      </c>
    </row>
    <row r="89" spans="1:42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2</v>
      </c>
      <c r="G89" s="199">
        <v>1.33</v>
      </c>
      <c r="H89" s="199">
        <v>0</v>
      </c>
      <c r="I89" s="199">
        <v>0</v>
      </c>
      <c r="J89" s="199">
        <v>0</v>
      </c>
      <c r="K89" s="199">
        <v>0.31</v>
      </c>
      <c r="L89" s="199">
        <v>18.8</v>
      </c>
      <c r="M89" s="199">
        <v>0.92</v>
      </c>
      <c r="N89" s="199">
        <v>1.18</v>
      </c>
      <c r="O89" s="199">
        <v>0</v>
      </c>
      <c r="P89" s="199">
        <v>1.2</v>
      </c>
      <c r="Q89" s="199">
        <v>0.17</v>
      </c>
      <c r="R89" s="199">
        <v>0.42</v>
      </c>
      <c r="S89" s="199">
        <v>0.26</v>
      </c>
      <c r="T89" s="199">
        <v>0</v>
      </c>
      <c r="U89" s="199">
        <v>4.18</v>
      </c>
      <c r="V89" s="199">
        <v>0.14000000000000001</v>
      </c>
      <c r="W89" s="199">
        <v>0.35</v>
      </c>
      <c r="X89" s="199">
        <v>1.47</v>
      </c>
      <c r="Y89" s="199">
        <v>0</v>
      </c>
      <c r="Z89" s="199">
        <v>2.52</v>
      </c>
      <c r="AA89" s="199">
        <v>0.7</v>
      </c>
      <c r="AB89" s="199">
        <v>0</v>
      </c>
      <c r="AC89" s="199">
        <v>14.54</v>
      </c>
      <c r="AD89" s="199">
        <v>0</v>
      </c>
      <c r="AE89" s="199">
        <v>0</v>
      </c>
      <c r="AF89" s="199">
        <v>0</v>
      </c>
      <c r="AG89" s="199">
        <v>0</v>
      </c>
      <c r="AH89" s="199">
        <v>0</v>
      </c>
      <c r="AI89" s="199">
        <v>30.89</v>
      </c>
      <c r="AJ89" s="199">
        <v>0</v>
      </c>
      <c r="AK89" s="199">
        <v>0</v>
      </c>
      <c r="AL89" s="199">
        <v>0</v>
      </c>
      <c r="AM89" s="199">
        <v>0</v>
      </c>
      <c r="AN89" s="199">
        <v>0</v>
      </c>
      <c r="AO89" s="199">
        <v>178.8</v>
      </c>
      <c r="AP89" s="199">
        <v>0</v>
      </c>
    </row>
    <row r="90" spans="1:42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2</v>
      </c>
      <c r="G90" s="199">
        <v>1.33</v>
      </c>
      <c r="H90" s="199">
        <v>0</v>
      </c>
      <c r="I90" s="199">
        <v>0</v>
      </c>
      <c r="J90" s="199">
        <v>0</v>
      </c>
      <c r="K90" s="199">
        <v>0.31</v>
      </c>
      <c r="L90" s="199">
        <v>18.8</v>
      </c>
      <c r="M90" s="199">
        <v>0.92</v>
      </c>
      <c r="N90" s="199">
        <v>1.18</v>
      </c>
      <c r="O90" s="199">
        <v>0</v>
      </c>
      <c r="P90" s="199">
        <v>1.2</v>
      </c>
      <c r="Q90" s="199">
        <v>0.17</v>
      </c>
      <c r="R90" s="199">
        <v>0.42</v>
      </c>
      <c r="S90" s="199">
        <v>0.26</v>
      </c>
      <c r="T90" s="199">
        <v>0</v>
      </c>
      <c r="U90" s="199">
        <v>4.18</v>
      </c>
      <c r="V90" s="199">
        <v>0.14000000000000001</v>
      </c>
      <c r="W90" s="199">
        <v>0.35</v>
      </c>
      <c r="X90" s="199">
        <v>1.47</v>
      </c>
      <c r="Y90" s="199">
        <v>0</v>
      </c>
      <c r="Z90" s="199">
        <v>2.52</v>
      </c>
      <c r="AA90" s="199">
        <v>0.7</v>
      </c>
      <c r="AB90" s="199">
        <v>0</v>
      </c>
      <c r="AC90" s="199">
        <v>14.54</v>
      </c>
      <c r="AD90" s="199">
        <v>0</v>
      </c>
      <c r="AE90" s="199">
        <v>0</v>
      </c>
      <c r="AF90" s="199">
        <v>0</v>
      </c>
      <c r="AG90" s="199">
        <v>0</v>
      </c>
      <c r="AH90" s="199">
        <v>0</v>
      </c>
      <c r="AI90" s="199">
        <v>30.89</v>
      </c>
      <c r="AJ90" s="199">
        <v>0</v>
      </c>
      <c r="AK90" s="199">
        <v>0</v>
      </c>
      <c r="AL90" s="199">
        <v>0</v>
      </c>
      <c r="AM90" s="199">
        <v>0</v>
      </c>
      <c r="AN90" s="199">
        <v>0</v>
      </c>
      <c r="AO90" s="199">
        <v>178.8</v>
      </c>
      <c r="AP90" s="199">
        <v>0</v>
      </c>
    </row>
    <row r="91" spans="1:42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2</v>
      </c>
      <c r="G91" s="199">
        <v>0</v>
      </c>
      <c r="H91" s="199">
        <v>0</v>
      </c>
      <c r="I91" s="199">
        <v>0</v>
      </c>
      <c r="J91" s="199">
        <v>0</v>
      </c>
      <c r="K91" s="199">
        <v>0.31</v>
      </c>
      <c r="L91" s="199">
        <v>18.8</v>
      </c>
      <c r="M91" s="199">
        <v>0.92</v>
      </c>
      <c r="N91" s="199">
        <v>1.18</v>
      </c>
      <c r="O91" s="199">
        <v>0</v>
      </c>
      <c r="P91" s="199">
        <v>1.21</v>
      </c>
      <c r="Q91" s="199">
        <v>0.17</v>
      </c>
      <c r="R91" s="199">
        <v>0.42</v>
      </c>
      <c r="S91" s="199">
        <v>0.26</v>
      </c>
      <c r="T91" s="199">
        <v>0</v>
      </c>
      <c r="U91" s="199">
        <v>4.18</v>
      </c>
      <c r="V91" s="199">
        <v>0.14000000000000001</v>
      </c>
      <c r="W91" s="199">
        <v>0.35</v>
      </c>
      <c r="X91" s="199">
        <v>1.47</v>
      </c>
      <c r="Y91" s="199">
        <v>0</v>
      </c>
      <c r="Z91" s="199">
        <v>2.52</v>
      </c>
      <c r="AA91" s="199">
        <v>0.7</v>
      </c>
      <c r="AB91" s="199">
        <v>0</v>
      </c>
      <c r="AC91" s="199">
        <v>14.23</v>
      </c>
      <c r="AD91" s="199">
        <v>0</v>
      </c>
      <c r="AE91" s="199">
        <v>0</v>
      </c>
      <c r="AF91" s="199">
        <v>0</v>
      </c>
      <c r="AG91" s="199">
        <v>0</v>
      </c>
      <c r="AH91" s="199">
        <v>0</v>
      </c>
      <c r="AI91" s="199">
        <v>30.89</v>
      </c>
      <c r="AJ91" s="199">
        <v>0</v>
      </c>
      <c r="AK91" s="199">
        <v>0</v>
      </c>
      <c r="AL91" s="199">
        <v>0</v>
      </c>
      <c r="AM91" s="199">
        <v>0</v>
      </c>
      <c r="AN91" s="199">
        <v>0</v>
      </c>
      <c r="AO91" s="199">
        <v>178.8</v>
      </c>
      <c r="AP91" s="199">
        <v>0</v>
      </c>
    </row>
    <row r="92" spans="1:42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0.31</v>
      </c>
      <c r="L92" s="199">
        <v>18.8</v>
      </c>
      <c r="M92" s="199">
        <v>0.92</v>
      </c>
      <c r="N92" s="199">
        <v>1.18</v>
      </c>
      <c r="O92" s="199">
        <v>0</v>
      </c>
      <c r="P92" s="199">
        <v>1.21</v>
      </c>
      <c r="Q92" s="199">
        <v>0.17</v>
      </c>
      <c r="R92" s="199">
        <v>0.42</v>
      </c>
      <c r="S92" s="199">
        <v>0.26</v>
      </c>
      <c r="T92" s="199">
        <v>0</v>
      </c>
      <c r="U92" s="199">
        <v>4.18</v>
      </c>
      <c r="V92" s="199">
        <v>0.14000000000000001</v>
      </c>
      <c r="W92" s="199">
        <v>0.35</v>
      </c>
      <c r="X92" s="199">
        <v>1.47</v>
      </c>
      <c r="Y92" s="199">
        <v>0</v>
      </c>
      <c r="Z92" s="199">
        <v>2.52</v>
      </c>
      <c r="AA92" s="199">
        <v>0.7</v>
      </c>
      <c r="AB92" s="199">
        <v>0</v>
      </c>
      <c r="AC92" s="199">
        <v>14.23</v>
      </c>
      <c r="AD92" s="199">
        <v>0</v>
      </c>
      <c r="AE92" s="199">
        <v>0</v>
      </c>
      <c r="AF92" s="199">
        <v>0</v>
      </c>
      <c r="AG92" s="199">
        <v>0</v>
      </c>
      <c r="AH92" s="199">
        <v>0</v>
      </c>
      <c r="AI92" s="199">
        <v>30.89</v>
      </c>
      <c r="AJ92" s="199">
        <v>0</v>
      </c>
      <c r="AK92" s="199">
        <v>0</v>
      </c>
      <c r="AL92" s="199">
        <v>0</v>
      </c>
      <c r="AM92" s="199">
        <v>0</v>
      </c>
      <c r="AN92" s="199">
        <v>0</v>
      </c>
      <c r="AO92" s="199">
        <v>178.8</v>
      </c>
      <c r="AP92" s="199">
        <v>0</v>
      </c>
    </row>
    <row r="93" spans="1:42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0.31</v>
      </c>
      <c r="L93" s="199">
        <v>18.8</v>
      </c>
      <c r="M93" s="199">
        <v>0.92</v>
      </c>
      <c r="N93" s="199">
        <v>1.18</v>
      </c>
      <c r="O93" s="199">
        <v>0</v>
      </c>
      <c r="P93" s="199">
        <v>1.21</v>
      </c>
      <c r="Q93" s="199">
        <v>0.17</v>
      </c>
      <c r="R93" s="199">
        <v>0.42</v>
      </c>
      <c r="S93" s="199">
        <v>0.26</v>
      </c>
      <c r="T93" s="199">
        <v>0</v>
      </c>
      <c r="U93" s="199">
        <v>4.18</v>
      </c>
      <c r="V93" s="199">
        <v>0.14000000000000001</v>
      </c>
      <c r="W93" s="199">
        <v>0.35</v>
      </c>
      <c r="X93" s="199">
        <v>1.47</v>
      </c>
      <c r="Y93" s="199">
        <v>0</v>
      </c>
      <c r="Z93" s="199">
        <v>2.52</v>
      </c>
      <c r="AA93" s="199">
        <v>0.7</v>
      </c>
      <c r="AB93" s="199">
        <v>0</v>
      </c>
      <c r="AC93" s="199">
        <v>14.23</v>
      </c>
      <c r="AD93" s="199">
        <v>0</v>
      </c>
      <c r="AE93" s="199">
        <v>0</v>
      </c>
      <c r="AF93" s="199">
        <v>0</v>
      </c>
      <c r="AG93" s="199">
        <v>0</v>
      </c>
      <c r="AH93" s="199">
        <v>0</v>
      </c>
      <c r="AI93" s="199">
        <v>30.89</v>
      </c>
      <c r="AJ93" s="199">
        <v>0</v>
      </c>
      <c r="AK93" s="199">
        <v>0</v>
      </c>
      <c r="AL93" s="199">
        <v>0</v>
      </c>
      <c r="AM93" s="199">
        <v>0</v>
      </c>
      <c r="AN93" s="199">
        <v>0</v>
      </c>
      <c r="AO93" s="199">
        <v>178.8</v>
      </c>
      <c r="AP93" s="199">
        <v>0</v>
      </c>
    </row>
    <row r="94" spans="1:42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0.31</v>
      </c>
      <c r="L94" s="199">
        <v>18.8</v>
      </c>
      <c r="M94" s="199">
        <v>0.92</v>
      </c>
      <c r="N94" s="199">
        <v>1.18</v>
      </c>
      <c r="O94" s="199">
        <v>0</v>
      </c>
      <c r="P94" s="199">
        <v>1.21</v>
      </c>
      <c r="Q94" s="199">
        <v>0.17</v>
      </c>
      <c r="R94" s="199">
        <v>0.42</v>
      </c>
      <c r="S94" s="199">
        <v>0.26</v>
      </c>
      <c r="T94" s="199">
        <v>0</v>
      </c>
      <c r="U94" s="199">
        <v>4.18</v>
      </c>
      <c r="V94" s="199">
        <v>0.14000000000000001</v>
      </c>
      <c r="W94" s="199">
        <v>0.35</v>
      </c>
      <c r="X94" s="199">
        <v>1.47</v>
      </c>
      <c r="Y94" s="199">
        <v>0</v>
      </c>
      <c r="Z94" s="199">
        <v>2.52</v>
      </c>
      <c r="AA94" s="199">
        <v>0.7</v>
      </c>
      <c r="AB94" s="199">
        <v>0</v>
      </c>
      <c r="AC94" s="199">
        <v>14.23</v>
      </c>
      <c r="AD94" s="199">
        <v>0</v>
      </c>
      <c r="AE94" s="199">
        <v>0</v>
      </c>
      <c r="AF94" s="199">
        <v>0</v>
      </c>
      <c r="AG94" s="199">
        <v>0</v>
      </c>
      <c r="AH94" s="199">
        <v>0</v>
      </c>
      <c r="AI94" s="199">
        <v>30.89</v>
      </c>
      <c r="AJ94" s="199">
        <v>0</v>
      </c>
      <c r="AK94" s="199">
        <v>0</v>
      </c>
      <c r="AL94" s="199">
        <v>0</v>
      </c>
      <c r="AM94" s="199">
        <v>0</v>
      </c>
      <c r="AN94" s="199">
        <v>0</v>
      </c>
      <c r="AO94" s="199">
        <v>179.31</v>
      </c>
      <c r="AP94" s="199">
        <v>0</v>
      </c>
    </row>
    <row r="95" spans="1:42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0.31</v>
      </c>
      <c r="L95" s="199">
        <v>18.8</v>
      </c>
      <c r="M95" s="199">
        <v>0.92</v>
      </c>
      <c r="N95" s="199">
        <v>1.18</v>
      </c>
      <c r="O95" s="199">
        <v>0</v>
      </c>
      <c r="P95" s="199">
        <v>1.21</v>
      </c>
      <c r="Q95" s="199">
        <v>0.16</v>
      </c>
      <c r="R95" s="199">
        <v>0.42</v>
      </c>
      <c r="S95" s="199">
        <v>0.26</v>
      </c>
      <c r="T95" s="199">
        <v>0</v>
      </c>
      <c r="U95" s="199">
        <v>4.18</v>
      </c>
      <c r="V95" s="199">
        <v>0.14000000000000001</v>
      </c>
      <c r="W95" s="199">
        <v>0.35</v>
      </c>
      <c r="X95" s="199">
        <v>1.47</v>
      </c>
      <c r="Y95" s="199">
        <v>0</v>
      </c>
      <c r="Z95" s="199">
        <v>2.52</v>
      </c>
      <c r="AA95" s="199">
        <v>0.7</v>
      </c>
      <c r="AB95" s="199">
        <v>0</v>
      </c>
      <c r="AC95" s="199">
        <v>14.23</v>
      </c>
      <c r="AD95" s="199">
        <v>0</v>
      </c>
      <c r="AE95" s="199">
        <v>0</v>
      </c>
      <c r="AF95" s="199">
        <v>0</v>
      </c>
      <c r="AG95" s="199">
        <v>0</v>
      </c>
      <c r="AH95" s="199">
        <v>0</v>
      </c>
      <c r="AI95" s="199">
        <v>30.89</v>
      </c>
      <c r="AJ95" s="199">
        <v>0</v>
      </c>
      <c r="AK95" s="199">
        <v>0</v>
      </c>
      <c r="AL95" s="199">
        <v>0</v>
      </c>
      <c r="AM95" s="199">
        <v>0</v>
      </c>
      <c r="AN95" s="199">
        <v>0</v>
      </c>
      <c r="AO95" s="199">
        <v>178.8</v>
      </c>
      <c r="AP95" s="199">
        <v>0</v>
      </c>
    </row>
    <row r="96" spans="1:42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0.31</v>
      </c>
      <c r="L96" s="199">
        <v>18.8</v>
      </c>
      <c r="M96" s="199">
        <v>0.92</v>
      </c>
      <c r="N96" s="199">
        <v>1.18</v>
      </c>
      <c r="O96" s="199">
        <v>0</v>
      </c>
      <c r="P96" s="199">
        <v>1.21</v>
      </c>
      <c r="Q96" s="199">
        <v>0.14000000000000001</v>
      </c>
      <c r="R96" s="199">
        <v>0.42</v>
      </c>
      <c r="S96" s="199">
        <v>0.26</v>
      </c>
      <c r="T96" s="199">
        <v>0</v>
      </c>
      <c r="U96" s="199">
        <v>4.18</v>
      </c>
      <c r="V96" s="199">
        <v>0.14000000000000001</v>
      </c>
      <c r="W96" s="199">
        <v>0.35</v>
      </c>
      <c r="X96" s="199">
        <v>1.47</v>
      </c>
      <c r="Y96" s="199">
        <v>0</v>
      </c>
      <c r="Z96" s="199">
        <v>2.52</v>
      </c>
      <c r="AA96" s="199">
        <v>0.7</v>
      </c>
      <c r="AB96" s="199">
        <v>0</v>
      </c>
      <c r="AC96" s="199">
        <v>14.23</v>
      </c>
      <c r="AD96" s="199">
        <v>0</v>
      </c>
      <c r="AE96" s="199">
        <v>0</v>
      </c>
      <c r="AF96" s="199">
        <v>0</v>
      </c>
      <c r="AG96" s="199">
        <v>0</v>
      </c>
      <c r="AH96" s="199">
        <v>0</v>
      </c>
      <c r="AI96" s="199">
        <v>30.89</v>
      </c>
      <c r="AJ96" s="199">
        <v>0</v>
      </c>
      <c r="AK96" s="199">
        <v>0</v>
      </c>
      <c r="AL96" s="199">
        <v>0</v>
      </c>
      <c r="AM96" s="199">
        <v>0</v>
      </c>
      <c r="AN96" s="199">
        <v>0</v>
      </c>
      <c r="AO96" s="199">
        <v>138.80000000000001</v>
      </c>
      <c r="AP96" s="199">
        <v>0</v>
      </c>
    </row>
    <row r="97" spans="1:42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0.31</v>
      </c>
      <c r="L97" s="199">
        <v>18.8</v>
      </c>
      <c r="M97" s="199">
        <v>0.92</v>
      </c>
      <c r="N97" s="199">
        <v>1.18</v>
      </c>
      <c r="O97" s="199">
        <v>0</v>
      </c>
      <c r="P97" s="199">
        <v>1.21</v>
      </c>
      <c r="Q97" s="199">
        <v>0.13</v>
      </c>
      <c r="R97" s="199">
        <v>0.42</v>
      </c>
      <c r="S97" s="199">
        <v>0.26</v>
      </c>
      <c r="T97" s="199">
        <v>0</v>
      </c>
      <c r="U97" s="199">
        <v>4.18</v>
      </c>
      <c r="V97" s="199">
        <v>0.14000000000000001</v>
      </c>
      <c r="W97" s="199">
        <v>0.35</v>
      </c>
      <c r="X97" s="199">
        <v>1.47</v>
      </c>
      <c r="Y97" s="199">
        <v>0</v>
      </c>
      <c r="Z97" s="199">
        <v>2.52</v>
      </c>
      <c r="AA97" s="199">
        <v>0.7</v>
      </c>
      <c r="AB97" s="199">
        <v>0</v>
      </c>
      <c r="AC97" s="199">
        <v>14.23</v>
      </c>
      <c r="AD97" s="199">
        <v>0</v>
      </c>
      <c r="AE97" s="199">
        <v>0</v>
      </c>
      <c r="AF97" s="199">
        <v>0</v>
      </c>
      <c r="AG97" s="199">
        <v>0</v>
      </c>
      <c r="AH97" s="199">
        <v>0</v>
      </c>
      <c r="AI97" s="199">
        <v>30.89</v>
      </c>
      <c r="AJ97" s="199">
        <v>0</v>
      </c>
      <c r="AK97" s="199">
        <v>0</v>
      </c>
      <c r="AL97" s="199">
        <v>0</v>
      </c>
      <c r="AM97" s="199">
        <v>0</v>
      </c>
      <c r="AN97" s="199">
        <v>0</v>
      </c>
      <c r="AO97" s="199">
        <v>138.80000000000001</v>
      </c>
      <c r="AP97" s="199">
        <v>0</v>
      </c>
    </row>
    <row r="98" spans="1:42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0.31</v>
      </c>
      <c r="L98" s="199">
        <v>18.8</v>
      </c>
      <c r="M98" s="199">
        <v>0.92</v>
      </c>
      <c r="N98" s="199">
        <v>1.18</v>
      </c>
      <c r="O98" s="199">
        <v>0</v>
      </c>
      <c r="P98" s="199">
        <v>1.21</v>
      </c>
      <c r="Q98" s="199">
        <v>0.13</v>
      </c>
      <c r="R98" s="199">
        <v>0.42</v>
      </c>
      <c r="S98" s="199">
        <v>0.26</v>
      </c>
      <c r="T98" s="199">
        <v>0</v>
      </c>
      <c r="U98" s="199">
        <v>4.18</v>
      </c>
      <c r="V98" s="199">
        <v>0.14000000000000001</v>
      </c>
      <c r="W98" s="199">
        <v>0.35</v>
      </c>
      <c r="X98" s="199">
        <v>1.47</v>
      </c>
      <c r="Y98" s="199">
        <v>0</v>
      </c>
      <c r="Z98" s="199">
        <v>2.52</v>
      </c>
      <c r="AA98" s="199">
        <v>0.7</v>
      </c>
      <c r="AB98" s="199">
        <v>0</v>
      </c>
      <c r="AC98" s="199">
        <v>14.23</v>
      </c>
      <c r="AD98" s="199">
        <v>0</v>
      </c>
      <c r="AE98" s="199">
        <v>0</v>
      </c>
      <c r="AF98" s="199">
        <v>0</v>
      </c>
      <c r="AG98" s="199">
        <v>0</v>
      </c>
      <c r="AH98" s="199">
        <v>0</v>
      </c>
      <c r="AI98" s="199">
        <v>30.89</v>
      </c>
      <c r="AJ98" s="199">
        <v>0</v>
      </c>
      <c r="AK98" s="199">
        <v>0</v>
      </c>
      <c r="AL98" s="199">
        <v>0</v>
      </c>
      <c r="AM98" s="199">
        <v>0</v>
      </c>
      <c r="AN98" s="199">
        <v>0</v>
      </c>
      <c r="AO98" s="199">
        <v>138.80000000000001</v>
      </c>
      <c r="AP98" s="19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2.1732499999999988E-2</v>
      </c>
      <c r="E99">
        <f t="shared" si="0"/>
        <v>0</v>
      </c>
      <c r="F99">
        <f t="shared" si="0"/>
        <v>2.8365000000000008E-2</v>
      </c>
      <c r="G99">
        <f t="shared" si="0"/>
        <v>3.9052500000000052E-2</v>
      </c>
      <c r="H99">
        <f t="shared" si="0"/>
        <v>0</v>
      </c>
      <c r="I99">
        <f t="shared" si="0"/>
        <v>0</v>
      </c>
      <c r="J99">
        <f t="shared" si="0"/>
        <v>7.3749999999999996E-3</v>
      </c>
      <c r="K99">
        <f t="shared" si="0"/>
        <v>7.4399999999999883E-3</v>
      </c>
      <c r="L99">
        <f t="shared" si="0"/>
        <v>0.45119999999999932</v>
      </c>
      <c r="M99">
        <f t="shared" si="0"/>
        <v>2.1525000000000023E-2</v>
      </c>
      <c r="N99">
        <f t="shared" si="0"/>
        <v>2.8320000000000067E-2</v>
      </c>
      <c r="O99">
        <f t="shared" si="0"/>
        <v>0</v>
      </c>
      <c r="P99">
        <f t="shared" si="0"/>
        <v>2.8032499999999985E-2</v>
      </c>
      <c r="Q99">
        <f t="shared" si="0"/>
        <v>4.0499999999999989E-3</v>
      </c>
      <c r="R99">
        <f t="shared" si="0"/>
        <v>1.0080000000000023E-2</v>
      </c>
      <c r="S99">
        <f t="shared" si="0"/>
        <v>6.2400000000000112E-3</v>
      </c>
      <c r="T99">
        <f t="shared" si="0"/>
        <v>0</v>
      </c>
      <c r="U99">
        <f t="shared" si="0"/>
        <v>0.10032000000000013</v>
      </c>
      <c r="V99">
        <f t="shared" si="0"/>
        <v>3.360000000000004E-3</v>
      </c>
      <c r="W99">
        <f t="shared" si="0"/>
        <v>9.9400000000000217E-3</v>
      </c>
      <c r="X99">
        <f t="shared" si="0"/>
        <v>3.5279999999999978E-2</v>
      </c>
      <c r="Y99">
        <f t="shared" si="0"/>
        <v>0</v>
      </c>
      <c r="Z99">
        <f t="shared" si="0"/>
        <v>6.0480000000000103E-2</v>
      </c>
      <c r="AA99">
        <f t="shared" si="0"/>
        <v>1.680000000000003E-2</v>
      </c>
      <c r="AB99">
        <f t="shared" si="0"/>
        <v>0</v>
      </c>
      <c r="AC99">
        <f t="shared" si="0"/>
        <v>0.32450000000000023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0.64572749999999934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4.210535000000001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-3.2589999999999999</v>
      </c>
      <c r="G11" s="124">
        <v>-3.2589999999999999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-2.02</v>
      </c>
      <c r="N11" s="124">
        <v>-2.02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3.2589999999999999</v>
      </c>
      <c r="AF11" s="124">
        <v>2.02</v>
      </c>
      <c r="AG11" s="124">
        <v>0</v>
      </c>
      <c r="AH11" s="124">
        <v>0</v>
      </c>
      <c r="AI11" s="124">
        <v>5.2789999999999999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3.2589999999999999</v>
      </c>
      <c r="BQ11" s="125">
        <f t="shared" si="3"/>
        <v>2.02</v>
      </c>
      <c r="BR11" s="125">
        <f t="shared" si="3"/>
        <v>0</v>
      </c>
      <c r="BS11" s="125">
        <f t="shared" si="3"/>
        <v>0</v>
      </c>
      <c r="BT11" s="125">
        <f t="shared" si="20"/>
        <v>-5.2789999999999999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32.589999999999996</v>
      </c>
      <c r="DA11" s="122">
        <f t="shared" si="8"/>
        <v>20.2</v>
      </c>
      <c r="DB11" s="122">
        <f t="shared" si="8"/>
        <v>0</v>
      </c>
      <c r="DC11" s="122">
        <f t="shared" si="8"/>
        <v>0</v>
      </c>
      <c r="DD11" s="122">
        <f t="shared" si="30"/>
        <v>52.789999999999992</v>
      </c>
      <c r="DF11" s="123">
        <f t="shared" si="31"/>
        <v>3.2589999999999999</v>
      </c>
      <c r="DG11" s="123">
        <f t="shared" si="32"/>
        <v>2.02</v>
      </c>
      <c r="DH11" s="123">
        <f t="shared" si="33"/>
        <v>0</v>
      </c>
      <c r="DI11" s="123">
        <f t="shared" si="34"/>
        <v>0</v>
      </c>
      <c r="DJ11" s="123">
        <f t="shared" si="35"/>
        <v>-5.2789999999999999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-12.379</v>
      </c>
      <c r="G12" s="124">
        <v>-12.379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-7.67</v>
      </c>
      <c r="N12" s="124">
        <v>-7.67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12.379</v>
      </c>
      <c r="AF12" s="124">
        <v>7.67</v>
      </c>
      <c r="AG12" s="124">
        <v>0</v>
      </c>
      <c r="AH12" s="124">
        <v>0</v>
      </c>
      <c r="AI12" s="124">
        <v>20.048999999999999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12.379</v>
      </c>
      <c r="BQ12" s="125">
        <f t="shared" si="3"/>
        <v>7.67</v>
      </c>
      <c r="BR12" s="125">
        <f t="shared" si="3"/>
        <v>0</v>
      </c>
      <c r="BS12" s="125">
        <f t="shared" si="3"/>
        <v>0</v>
      </c>
      <c r="BT12" s="125">
        <f t="shared" si="20"/>
        <v>-20.048999999999999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123.78999999999999</v>
      </c>
      <c r="DA12" s="122">
        <f t="shared" si="8"/>
        <v>76.7</v>
      </c>
      <c r="DB12" s="122">
        <f t="shared" si="8"/>
        <v>0</v>
      </c>
      <c r="DC12" s="122">
        <f t="shared" si="8"/>
        <v>0</v>
      </c>
      <c r="DD12" s="122">
        <f t="shared" si="30"/>
        <v>200.49</v>
      </c>
      <c r="DF12" s="123">
        <f t="shared" si="31"/>
        <v>12.379</v>
      </c>
      <c r="DG12" s="123">
        <f t="shared" si="32"/>
        <v>7.67</v>
      </c>
      <c r="DH12" s="123">
        <f t="shared" si="33"/>
        <v>0</v>
      </c>
      <c r="DI12" s="123">
        <f t="shared" si="34"/>
        <v>0</v>
      </c>
      <c r="DJ12" s="123">
        <f t="shared" si="35"/>
        <v>-20.048999999999999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-22.553999999999998</v>
      </c>
      <c r="G13" s="124">
        <v>-22.553999999999998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-13.975</v>
      </c>
      <c r="N13" s="124">
        <v>-13.975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22.553999999999998</v>
      </c>
      <c r="AF13" s="124">
        <v>13.975</v>
      </c>
      <c r="AG13" s="124">
        <v>0</v>
      </c>
      <c r="AH13" s="124">
        <v>0</v>
      </c>
      <c r="AI13" s="124">
        <v>36.529000000000003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22.553999999999998</v>
      </c>
      <c r="BQ13" s="125">
        <f t="shared" si="3"/>
        <v>13.975</v>
      </c>
      <c r="BR13" s="125">
        <f t="shared" si="3"/>
        <v>0</v>
      </c>
      <c r="BS13" s="125">
        <f t="shared" si="3"/>
        <v>0</v>
      </c>
      <c r="BT13" s="125">
        <f t="shared" si="20"/>
        <v>-36.528999999999996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225.54</v>
      </c>
      <c r="DA13" s="122">
        <f t="shared" si="8"/>
        <v>139.75</v>
      </c>
      <c r="DB13" s="122">
        <f t="shared" si="8"/>
        <v>0</v>
      </c>
      <c r="DC13" s="122">
        <f t="shared" si="8"/>
        <v>0</v>
      </c>
      <c r="DD13" s="122">
        <f t="shared" si="30"/>
        <v>365.28999999999996</v>
      </c>
      <c r="DF13" s="123">
        <f t="shared" si="31"/>
        <v>22.553999999999998</v>
      </c>
      <c r="DG13" s="123">
        <f t="shared" si="32"/>
        <v>13.975</v>
      </c>
      <c r="DH13" s="123">
        <f t="shared" si="33"/>
        <v>0</v>
      </c>
      <c r="DI13" s="123">
        <f t="shared" si="34"/>
        <v>0</v>
      </c>
      <c r="DJ13" s="123">
        <f t="shared" si="35"/>
        <v>-36.528999999999996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-34.44</v>
      </c>
      <c r="G14" s="124">
        <v>-34.44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-21.338999999999999</v>
      </c>
      <c r="N14" s="124">
        <v>-21.338999999999999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34.44</v>
      </c>
      <c r="AF14" s="124">
        <v>21.338999999999999</v>
      </c>
      <c r="AG14" s="124">
        <v>0</v>
      </c>
      <c r="AH14" s="124">
        <v>0</v>
      </c>
      <c r="AI14" s="124">
        <v>55.779000000000003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34.44</v>
      </c>
      <c r="BQ14" s="125">
        <f t="shared" si="3"/>
        <v>21.338999999999999</v>
      </c>
      <c r="BR14" s="125">
        <f t="shared" si="3"/>
        <v>0</v>
      </c>
      <c r="BS14" s="125">
        <f t="shared" si="3"/>
        <v>0</v>
      </c>
      <c r="BT14" s="125">
        <f t="shared" si="20"/>
        <v>-55.778999999999996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344.4</v>
      </c>
      <c r="DA14" s="122">
        <f t="shared" si="8"/>
        <v>213.39</v>
      </c>
      <c r="DB14" s="122">
        <f t="shared" si="8"/>
        <v>0</v>
      </c>
      <c r="DC14" s="122">
        <f t="shared" si="8"/>
        <v>0</v>
      </c>
      <c r="DD14" s="122">
        <f t="shared" si="30"/>
        <v>557.79</v>
      </c>
      <c r="DF14" s="123">
        <f t="shared" si="31"/>
        <v>34.44</v>
      </c>
      <c r="DG14" s="123">
        <f t="shared" si="32"/>
        <v>21.338999999999999</v>
      </c>
      <c r="DH14" s="123">
        <f t="shared" si="33"/>
        <v>0</v>
      </c>
      <c r="DI14" s="123">
        <f t="shared" si="34"/>
        <v>0</v>
      </c>
      <c r="DJ14" s="123">
        <f t="shared" si="35"/>
        <v>-55.778999999999996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-54.731999999999999</v>
      </c>
      <c r="G15" s="124">
        <v>-54.731999999999999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-33.911999999999999</v>
      </c>
      <c r="N15" s="124">
        <v>-33.911999999999999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54.731999999999999</v>
      </c>
      <c r="AF15" s="124">
        <v>33.911999999999999</v>
      </c>
      <c r="AG15" s="124">
        <v>0</v>
      </c>
      <c r="AH15" s="124">
        <v>0</v>
      </c>
      <c r="AI15" s="124">
        <v>88.644000000000005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54.731999999999999</v>
      </c>
      <c r="BQ15" s="125">
        <f t="shared" si="3"/>
        <v>33.911999999999999</v>
      </c>
      <c r="BR15" s="125">
        <f t="shared" si="3"/>
        <v>0</v>
      </c>
      <c r="BS15" s="125">
        <f t="shared" si="3"/>
        <v>0</v>
      </c>
      <c r="BT15" s="125">
        <f t="shared" si="20"/>
        <v>-88.644000000000005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547.31999999999994</v>
      </c>
      <c r="DA15" s="122">
        <f t="shared" si="8"/>
        <v>339.12</v>
      </c>
      <c r="DB15" s="122">
        <f t="shared" si="8"/>
        <v>0</v>
      </c>
      <c r="DC15" s="122">
        <f t="shared" si="8"/>
        <v>0</v>
      </c>
      <c r="DD15" s="122">
        <f t="shared" si="30"/>
        <v>886.43999999999994</v>
      </c>
      <c r="DF15" s="123">
        <f t="shared" si="31"/>
        <v>54.731999999999999</v>
      </c>
      <c r="DG15" s="123">
        <f t="shared" si="32"/>
        <v>33.911999999999999</v>
      </c>
      <c r="DH15" s="123">
        <f t="shared" si="33"/>
        <v>0</v>
      </c>
      <c r="DI15" s="123">
        <f t="shared" si="34"/>
        <v>0</v>
      </c>
      <c r="DJ15" s="123">
        <f t="shared" si="35"/>
        <v>-88.644000000000005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-107.224</v>
      </c>
      <c r="G16" s="124">
        <v>-107.224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107.224</v>
      </c>
      <c r="AF16" s="124">
        <v>0</v>
      </c>
      <c r="AG16" s="124">
        <v>0</v>
      </c>
      <c r="AH16" s="124">
        <v>0</v>
      </c>
      <c r="AI16" s="124">
        <v>107.224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107.224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-107.224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1072.24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1072.24</v>
      </c>
      <c r="DF16" s="123">
        <f t="shared" si="31"/>
        <v>107.224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-107.224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-123.31399999999999</v>
      </c>
      <c r="G17" s="124">
        <v>-123.31399999999999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123.31399999999999</v>
      </c>
      <c r="AF17" s="124">
        <v>0</v>
      </c>
      <c r="AG17" s="124">
        <v>0</v>
      </c>
      <c r="AH17" s="124">
        <v>0</v>
      </c>
      <c r="AI17" s="124">
        <v>123.31399999999999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123.31399999999999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-123.31399999999999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1233.1399999999999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1233.1399999999999</v>
      </c>
      <c r="DF17" s="123">
        <f t="shared" si="31"/>
        <v>123.31399999999999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-123.31399999999999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-138.184</v>
      </c>
      <c r="G18" s="124">
        <v>-138.184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138.184</v>
      </c>
      <c r="AF18" s="124">
        <v>0</v>
      </c>
      <c r="AG18" s="124">
        <v>0</v>
      </c>
      <c r="AH18" s="124">
        <v>0</v>
      </c>
      <c r="AI18" s="124">
        <v>138.184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138.184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-138.184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1381.84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1381.84</v>
      </c>
      <c r="DF18" s="123">
        <f t="shared" si="31"/>
        <v>138.184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-138.184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-157</v>
      </c>
      <c r="G19" s="124">
        <v>-157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157</v>
      </c>
      <c r="AF19" s="124">
        <v>0</v>
      </c>
      <c r="AG19" s="124">
        <v>0</v>
      </c>
      <c r="AH19" s="124">
        <v>0</v>
      </c>
      <c r="AI19" s="124">
        <v>157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157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-157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1570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1570</v>
      </c>
      <c r="DF19" s="123">
        <f t="shared" si="31"/>
        <v>157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-157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-109</v>
      </c>
      <c r="G20" s="124">
        <v>-109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109</v>
      </c>
      <c r="AF20" s="124">
        <v>0</v>
      </c>
      <c r="AG20" s="124">
        <v>0</v>
      </c>
      <c r="AH20" s="124">
        <v>0</v>
      </c>
      <c r="AI20" s="124">
        <v>109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109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-109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1090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1090</v>
      </c>
      <c r="DF20" s="123">
        <f t="shared" si="31"/>
        <v>109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-109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-113</v>
      </c>
      <c r="G21" s="124">
        <v>-113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113</v>
      </c>
      <c r="AF21" s="124">
        <v>0</v>
      </c>
      <c r="AG21" s="124">
        <v>0</v>
      </c>
      <c r="AH21" s="124">
        <v>0</v>
      </c>
      <c r="AI21" s="124">
        <v>113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113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-113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1130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1130</v>
      </c>
      <c r="DF21" s="123">
        <f t="shared" si="31"/>
        <v>113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-113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-89</v>
      </c>
      <c r="G22" s="124">
        <v>-89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89</v>
      </c>
      <c r="AF22" s="124">
        <v>0</v>
      </c>
      <c r="AG22" s="124">
        <v>0</v>
      </c>
      <c r="AH22" s="124">
        <v>0</v>
      </c>
      <c r="AI22" s="124">
        <v>89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89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-89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890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890</v>
      </c>
      <c r="DF22" s="123">
        <f t="shared" si="31"/>
        <v>89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-89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-39</v>
      </c>
      <c r="G23" s="124">
        <v>-39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39</v>
      </c>
      <c r="AF23" s="124">
        <v>0</v>
      </c>
      <c r="AG23" s="124">
        <v>0</v>
      </c>
      <c r="AH23" s="124">
        <v>0</v>
      </c>
      <c r="AI23" s="124">
        <v>39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39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-39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390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390</v>
      </c>
      <c r="DF23" s="123">
        <f t="shared" si="31"/>
        <v>39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-39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-10</v>
      </c>
      <c r="G61" s="124">
        <v>-10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10</v>
      </c>
      <c r="AF61" s="124">
        <v>0</v>
      </c>
      <c r="AG61" s="124">
        <v>0</v>
      </c>
      <c r="AH61" s="124">
        <v>0</v>
      </c>
      <c r="AI61" s="124">
        <v>10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10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-10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100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100</v>
      </c>
      <c r="DF61" s="123">
        <f t="shared" si="31"/>
        <v>10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-10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-0.97699999999999998</v>
      </c>
      <c r="G77" s="124">
        <v>-0.97699999999999998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-0.60599999999999998</v>
      </c>
      <c r="N77" s="124">
        <v>-0.60599999999999998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0.97699999999999998</v>
      </c>
      <c r="AF77" s="124">
        <v>0.60599999999999998</v>
      </c>
      <c r="AG77" s="124">
        <v>0</v>
      </c>
      <c r="AH77" s="124">
        <v>0</v>
      </c>
      <c r="AI77" s="124">
        <v>1.583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0.97699999999999998</v>
      </c>
      <c r="BQ77" s="125">
        <f t="shared" si="47"/>
        <v>0.60599999999999998</v>
      </c>
      <c r="BR77" s="125">
        <f t="shared" si="47"/>
        <v>0</v>
      </c>
      <c r="BS77" s="125">
        <f t="shared" si="47"/>
        <v>0</v>
      </c>
      <c r="BT77" s="125">
        <f t="shared" si="48"/>
        <v>-1.583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9.77</v>
      </c>
      <c r="DA77" s="122">
        <f t="shared" si="57"/>
        <v>6.06</v>
      </c>
      <c r="DB77" s="122">
        <f t="shared" si="57"/>
        <v>0</v>
      </c>
      <c r="DC77" s="122">
        <f t="shared" si="57"/>
        <v>0</v>
      </c>
      <c r="DD77" s="122">
        <f t="shared" si="58"/>
        <v>15.829999999999998</v>
      </c>
      <c r="DF77" s="123">
        <f t="shared" si="59"/>
        <v>0.97699999999999998</v>
      </c>
      <c r="DG77" s="123">
        <f t="shared" si="60"/>
        <v>0.60599999999999998</v>
      </c>
      <c r="DH77" s="123">
        <f t="shared" si="61"/>
        <v>0</v>
      </c>
      <c r="DI77" s="123">
        <f t="shared" si="62"/>
        <v>0</v>
      </c>
      <c r="DJ77" s="123">
        <f t="shared" si="63"/>
        <v>-1.583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-7.8949999999999996</v>
      </c>
      <c r="G78" s="124">
        <v>-7.8949999999999996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-4.8920000000000003</v>
      </c>
      <c r="N78" s="124">
        <v>-4.8920000000000003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7.8949999999999996</v>
      </c>
      <c r="AF78" s="124">
        <v>4.8920000000000003</v>
      </c>
      <c r="AG78" s="124">
        <v>0</v>
      </c>
      <c r="AH78" s="124">
        <v>0</v>
      </c>
      <c r="AI78" s="124">
        <v>12.787000000000001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7.8949999999999996</v>
      </c>
      <c r="BQ78" s="125">
        <f t="shared" si="47"/>
        <v>4.8920000000000003</v>
      </c>
      <c r="BR78" s="125">
        <f t="shared" si="47"/>
        <v>0</v>
      </c>
      <c r="BS78" s="125">
        <f t="shared" si="47"/>
        <v>0</v>
      </c>
      <c r="BT78" s="125">
        <f t="shared" si="48"/>
        <v>-12.786999999999999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78.949999999999989</v>
      </c>
      <c r="DA78" s="122">
        <f t="shared" si="57"/>
        <v>48.92</v>
      </c>
      <c r="DB78" s="122">
        <f t="shared" si="57"/>
        <v>0</v>
      </c>
      <c r="DC78" s="122">
        <f t="shared" si="57"/>
        <v>0</v>
      </c>
      <c r="DD78" s="122">
        <f t="shared" si="58"/>
        <v>127.86999999999999</v>
      </c>
      <c r="DF78" s="123">
        <f t="shared" si="59"/>
        <v>7.8949999999999996</v>
      </c>
      <c r="DG78" s="123">
        <f t="shared" si="60"/>
        <v>4.8920000000000003</v>
      </c>
      <c r="DH78" s="123">
        <f t="shared" si="61"/>
        <v>0</v>
      </c>
      <c r="DI78" s="123">
        <f t="shared" si="62"/>
        <v>0</v>
      </c>
      <c r="DJ78" s="123">
        <f t="shared" si="63"/>
        <v>-12.786999999999999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-22.164999999999999</v>
      </c>
      <c r="N79" s="124">
        <v>-22.164999999999999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22.164999999999999</v>
      </c>
      <c r="AG79" s="124">
        <v>0</v>
      </c>
      <c r="AH79" s="124">
        <v>0</v>
      </c>
      <c r="AI79" s="124">
        <v>22.164999999999999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22.164999999999999</v>
      </c>
      <c r="BR79" s="125">
        <f t="shared" si="47"/>
        <v>0</v>
      </c>
      <c r="BS79" s="125">
        <f t="shared" si="47"/>
        <v>0</v>
      </c>
      <c r="BT79" s="125">
        <f t="shared" si="48"/>
        <v>-22.164999999999999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221.64999999999998</v>
      </c>
      <c r="DB79" s="122">
        <f t="shared" si="57"/>
        <v>0</v>
      </c>
      <c r="DC79" s="122">
        <f t="shared" si="57"/>
        <v>0</v>
      </c>
      <c r="DD79" s="122">
        <f t="shared" si="58"/>
        <v>221.64999999999998</v>
      </c>
      <c r="DF79" s="123">
        <f t="shared" si="59"/>
        <v>0</v>
      </c>
      <c r="DG79" s="123">
        <f t="shared" si="60"/>
        <v>22.164999999999999</v>
      </c>
      <c r="DH79" s="123">
        <f t="shared" si="61"/>
        <v>0</v>
      </c>
      <c r="DI79" s="123">
        <f t="shared" si="62"/>
        <v>0</v>
      </c>
      <c r="DJ79" s="123">
        <f t="shared" si="63"/>
        <v>-22.164999999999999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-10.903</v>
      </c>
      <c r="N80" s="124">
        <v>-10.903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10.903</v>
      </c>
      <c r="AG80" s="124">
        <v>0</v>
      </c>
      <c r="AH80" s="124">
        <v>0</v>
      </c>
      <c r="AI80" s="124">
        <v>10.903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10.903</v>
      </c>
      <c r="BR80" s="125">
        <f t="shared" si="47"/>
        <v>0</v>
      </c>
      <c r="BS80" s="125">
        <f t="shared" si="47"/>
        <v>0</v>
      </c>
      <c r="BT80" s="125">
        <f t="shared" si="48"/>
        <v>-10.903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109.03</v>
      </c>
      <c r="DB80" s="122">
        <f t="shared" si="57"/>
        <v>0</v>
      </c>
      <c r="DC80" s="122">
        <f t="shared" si="57"/>
        <v>0</v>
      </c>
      <c r="DD80" s="122">
        <f t="shared" si="58"/>
        <v>109.03</v>
      </c>
      <c r="DF80" s="123">
        <f t="shared" si="59"/>
        <v>0</v>
      </c>
      <c r="DG80" s="123">
        <f t="shared" si="60"/>
        <v>10.903</v>
      </c>
      <c r="DH80" s="123">
        <f t="shared" si="61"/>
        <v>0</v>
      </c>
      <c r="DI80" s="123">
        <f t="shared" si="62"/>
        <v>0</v>
      </c>
      <c r="DJ80" s="123">
        <f t="shared" si="63"/>
        <v>-10.903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-4.1180000000000003</v>
      </c>
      <c r="G81" s="124">
        <v>-4.1180000000000003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-2.5510000000000002</v>
      </c>
      <c r="N81" s="124">
        <v>-2.5510000000000002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4.1180000000000003</v>
      </c>
      <c r="AF81" s="124">
        <v>2.5510000000000002</v>
      </c>
      <c r="AG81" s="124">
        <v>0</v>
      </c>
      <c r="AH81" s="124">
        <v>0</v>
      </c>
      <c r="AI81" s="124">
        <v>6.6689999999999996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4.1180000000000003</v>
      </c>
      <c r="BQ81" s="125">
        <f t="shared" si="47"/>
        <v>2.5510000000000002</v>
      </c>
      <c r="BR81" s="125">
        <f t="shared" si="47"/>
        <v>0</v>
      </c>
      <c r="BS81" s="125">
        <f t="shared" si="47"/>
        <v>0</v>
      </c>
      <c r="BT81" s="125">
        <f t="shared" si="48"/>
        <v>-6.6690000000000005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41.180000000000007</v>
      </c>
      <c r="DA81" s="122">
        <f t="shared" si="57"/>
        <v>25.51</v>
      </c>
      <c r="DB81" s="122">
        <f t="shared" si="57"/>
        <v>0</v>
      </c>
      <c r="DC81" s="122">
        <f t="shared" si="57"/>
        <v>0</v>
      </c>
      <c r="DD81" s="122">
        <f t="shared" si="58"/>
        <v>66.690000000000012</v>
      </c>
      <c r="DF81" s="123">
        <f t="shared" si="59"/>
        <v>4.1180000000000003</v>
      </c>
      <c r="DG81" s="123">
        <f t="shared" si="60"/>
        <v>2.5510000000000002</v>
      </c>
      <c r="DH81" s="123">
        <f t="shared" si="61"/>
        <v>0</v>
      </c>
      <c r="DI81" s="123">
        <f t="shared" si="62"/>
        <v>0</v>
      </c>
      <c r="DJ81" s="123">
        <f t="shared" si="63"/>
        <v>-6.6690000000000005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-8.8829999999999991</v>
      </c>
      <c r="G82" s="124">
        <v>-8.8829999999999991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-5.5039999999999996</v>
      </c>
      <c r="N82" s="124">
        <v>-5.5039999999999996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8.8829999999999991</v>
      </c>
      <c r="AF82" s="124">
        <v>5.5039999999999996</v>
      </c>
      <c r="AG82" s="124">
        <v>0</v>
      </c>
      <c r="AH82" s="124">
        <v>0</v>
      </c>
      <c r="AI82" s="124">
        <v>14.387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8.8829999999999991</v>
      </c>
      <c r="BQ82" s="125">
        <f t="shared" si="47"/>
        <v>5.5039999999999996</v>
      </c>
      <c r="BR82" s="125">
        <f t="shared" si="47"/>
        <v>0</v>
      </c>
      <c r="BS82" s="125">
        <f t="shared" si="47"/>
        <v>0</v>
      </c>
      <c r="BT82" s="125">
        <f t="shared" si="48"/>
        <v>-14.386999999999999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88.829999999999984</v>
      </c>
      <c r="DA82" s="122">
        <f t="shared" si="57"/>
        <v>55.039999999999992</v>
      </c>
      <c r="DB82" s="122">
        <f t="shared" si="57"/>
        <v>0</v>
      </c>
      <c r="DC82" s="122">
        <f t="shared" si="57"/>
        <v>0</v>
      </c>
      <c r="DD82" s="122">
        <f t="shared" si="58"/>
        <v>143.86999999999998</v>
      </c>
      <c r="DF82" s="123">
        <f t="shared" si="59"/>
        <v>8.8829999999999991</v>
      </c>
      <c r="DG82" s="123">
        <f t="shared" si="60"/>
        <v>5.5039999999999996</v>
      </c>
      <c r="DH82" s="123">
        <f t="shared" si="61"/>
        <v>0</v>
      </c>
      <c r="DI82" s="123">
        <f t="shared" si="62"/>
        <v>0</v>
      </c>
      <c r="DJ82" s="123">
        <f t="shared" si="63"/>
        <v>-14.386999999999999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-20.788</v>
      </c>
      <c r="G83" s="124">
        <v>-20.788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-5</v>
      </c>
      <c r="N83" s="124">
        <v>-5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20.788</v>
      </c>
      <c r="AF83" s="124">
        <v>5</v>
      </c>
      <c r="AG83" s="124">
        <v>0</v>
      </c>
      <c r="AH83" s="124">
        <v>0</v>
      </c>
      <c r="AI83" s="124">
        <v>25.788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20.788</v>
      </c>
      <c r="BQ83" s="125">
        <f t="shared" si="47"/>
        <v>5</v>
      </c>
      <c r="BR83" s="125">
        <f t="shared" si="47"/>
        <v>0</v>
      </c>
      <c r="BS83" s="125">
        <f t="shared" si="47"/>
        <v>0</v>
      </c>
      <c r="BT83" s="125">
        <f t="shared" si="48"/>
        <v>-25.788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207.88</v>
      </c>
      <c r="DA83" s="122">
        <f t="shared" si="57"/>
        <v>50</v>
      </c>
      <c r="DB83" s="122">
        <f t="shared" si="57"/>
        <v>0</v>
      </c>
      <c r="DC83" s="122">
        <f t="shared" si="57"/>
        <v>0</v>
      </c>
      <c r="DD83" s="122">
        <f t="shared" si="58"/>
        <v>257.88</v>
      </c>
      <c r="DF83" s="123">
        <f t="shared" si="59"/>
        <v>20.788</v>
      </c>
      <c r="DG83" s="123">
        <f t="shared" si="60"/>
        <v>5</v>
      </c>
      <c r="DH83" s="123">
        <f t="shared" si="61"/>
        <v>0</v>
      </c>
      <c r="DI83" s="123">
        <f t="shared" si="62"/>
        <v>0</v>
      </c>
      <c r="DJ83" s="123">
        <f t="shared" si="63"/>
        <v>-25.788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-28.997</v>
      </c>
      <c r="G84" s="124">
        <v>-28.997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28.997</v>
      </c>
      <c r="AF84" s="124">
        <v>0</v>
      </c>
      <c r="AG84" s="124">
        <v>0</v>
      </c>
      <c r="AH84" s="124">
        <v>0</v>
      </c>
      <c r="AI84" s="124">
        <v>28.997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28.997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-28.997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289.97000000000003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289.97000000000003</v>
      </c>
      <c r="DF84" s="123">
        <f t="shared" si="59"/>
        <v>28.997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-28.997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-12.679</v>
      </c>
      <c r="G85" s="124">
        <v>-12.679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-7.8559999999999999</v>
      </c>
      <c r="N85" s="124">
        <v>-7.8559999999999999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12.679</v>
      </c>
      <c r="AF85" s="124">
        <v>7.8559999999999999</v>
      </c>
      <c r="AG85" s="124">
        <v>0</v>
      </c>
      <c r="AH85" s="124">
        <v>0</v>
      </c>
      <c r="AI85" s="124">
        <v>20.535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12.679</v>
      </c>
      <c r="BQ85" s="125">
        <f t="shared" si="47"/>
        <v>7.8559999999999999</v>
      </c>
      <c r="BR85" s="125">
        <f t="shared" si="47"/>
        <v>0</v>
      </c>
      <c r="BS85" s="125">
        <f t="shared" si="47"/>
        <v>0</v>
      </c>
      <c r="BT85" s="125">
        <f t="shared" si="48"/>
        <v>-20.535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126.79</v>
      </c>
      <c r="DA85" s="122">
        <f t="shared" si="57"/>
        <v>78.56</v>
      </c>
      <c r="DB85" s="122">
        <f t="shared" si="57"/>
        <v>0</v>
      </c>
      <c r="DC85" s="122">
        <f t="shared" si="57"/>
        <v>0</v>
      </c>
      <c r="DD85" s="122">
        <f t="shared" si="58"/>
        <v>205.35000000000002</v>
      </c>
      <c r="DF85" s="123">
        <f t="shared" si="59"/>
        <v>12.679</v>
      </c>
      <c r="DG85" s="123">
        <f t="shared" si="60"/>
        <v>7.8559999999999999</v>
      </c>
      <c r="DH85" s="123">
        <f t="shared" si="61"/>
        <v>0</v>
      </c>
      <c r="DI85" s="123">
        <f t="shared" si="62"/>
        <v>0</v>
      </c>
      <c r="DJ85" s="123">
        <f t="shared" si="63"/>
        <v>-20.535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-11.246</v>
      </c>
      <c r="G86" s="124">
        <v>-11.246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-6.968</v>
      </c>
      <c r="N86" s="124">
        <v>-6.968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11.246</v>
      </c>
      <c r="AF86" s="124">
        <v>6.968</v>
      </c>
      <c r="AG86" s="124">
        <v>0</v>
      </c>
      <c r="AH86" s="124">
        <v>0</v>
      </c>
      <c r="AI86" s="124">
        <v>18.213999999999999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11.246</v>
      </c>
      <c r="BQ86" s="125">
        <f t="shared" si="47"/>
        <v>6.968</v>
      </c>
      <c r="BR86" s="125">
        <f t="shared" si="47"/>
        <v>0</v>
      </c>
      <c r="BS86" s="125">
        <f t="shared" si="47"/>
        <v>0</v>
      </c>
      <c r="BT86" s="125">
        <f t="shared" si="48"/>
        <v>-18.213999999999999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112.46000000000001</v>
      </c>
      <c r="DA86" s="122">
        <f t="shared" si="57"/>
        <v>69.680000000000007</v>
      </c>
      <c r="DB86" s="122">
        <f t="shared" si="57"/>
        <v>0</v>
      </c>
      <c r="DC86" s="122">
        <f t="shared" si="57"/>
        <v>0</v>
      </c>
      <c r="DD86" s="122">
        <f t="shared" si="58"/>
        <v>182.14000000000001</v>
      </c>
      <c r="DF86" s="123">
        <f t="shared" si="59"/>
        <v>11.246</v>
      </c>
      <c r="DG86" s="123">
        <f t="shared" si="60"/>
        <v>6.968</v>
      </c>
      <c r="DH86" s="123">
        <f t="shared" si="61"/>
        <v>0</v>
      </c>
      <c r="DI86" s="123">
        <f t="shared" si="62"/>
        <v>0</v>
      </c>
      <c r="DJ86" s="123">
        <f t="shared" si="63"/>
        <v>-18.213999999999999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-12.151</v>
      </c>
      <c r="G87" s="124">
        <v>-12.151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-7.5289999999999999</v>
      </c>
      <c r="N87" s="124">
        <v>-7.5289999999999999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12.151</v>
      </c>
      <c r="AF87" s="124">
        <v>7.5289999999999999</v>
      </c>
      <c r="AG87" s="124">
        <v>0</v>
      </c>
      <c r="AH87" s="124">
        <v>0</v>
      </c>
      <c r="AI87" s="124">
        <v>19.68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12.151</v>
      </c>
      <c r="BQ87" s="125">
        <f t="shared" si="47"/>
        <v>7.5289999999999999</v>
      </c>
      <c r="BR87" s="125">
        <f t="shared" si="47"/>
        <v>0</v>
      </c>
      <c r="BS87" s="125">
        <f t="shared" si="47"/>
        <v>0</v>
      </c>
      <c r="BT87" s="125">
        <f t="shared" si="48"/>
        <v>-19.68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121.50999999999999</v>
      </c>
      <c r="DA87" s="122">
        <f t="shared" si="57"/>
        <v>75.289999999999992</v>
      </c>
      <c r="DB87" s="122">
        <f t="shared" si="57"/>
        <v>0</v>
      </c>
      <c r="DC87" s="122">
        <f t="shared" si="57"/>
        <v>0</v>
      </c>
      <c r="DD87" s="122">
        <f t="shared" si="58"/>
        <v>196.79999999999998</v>
      </c>
      <c r="DF87" s="123">
        <f t="shared" si="59"/>
        <v>12.151</v>
      </c>
      <c r="DG87" s="123">
        <f t="shared" si="60"/>
        <v>7.5289999999999999</v>
      </c>
      <c r="DH87" s="123">
        <f t="shared" si="61"/>
        <v>0</v>
      </c>
      <c r="DI87" s="123">
        <f t="shared" si="62"/>
        <v>0</v>
      </c>
      <c r="DJ87" s="123">
        <f t="shared" si="63"/>
        <v>-19.68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-2.0590000000000002</v>
      </c>
      <c r="G88" s="124">
        <v>-2.0590000000000002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-1.276</v>
      </c>
      <c r="N88" s="124">
        <v>-1.276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2.0590000000000002</v>
      </c>
      <c r="AF88" s="124">
        <v>1.276</v>
      </c>
      <c r="AG88" s="124">
        <v>0</v>
      </c>
      <c r="AH88" s="124">
        <v>0</v>
      </c>
      <c r="AI88" s="124">
        <v>3.335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2.0590000000000002</v>
      </c>
      <c r="BQ88" s="125">
        <f t="shared" si="47"/>
        <v>1.276</v>
      </c>
      <c r="BR88" s="125">
        <f t="shared" si="47"/>
        <v>0</v>
      </c>
      <c r="BS88" s="125">
        <f t="shared" si="47"/>
        <v>0</v>
      </c>
      <c r="BT88" s="125">
        <f t="shared" si="48"/>
        <v>-3.335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20.590000000000003</v>
      </c>
      <c r="DA88" s="122">
        <f t="shared" si="57"/>
        <v>12.76</v>
      </c>
      <c r="DB88" s="122">
        <f t="shared" si="57"/>
        <v>0</v>
      </c>
      <c r="DC88" s="122">
        <f t="shared" si="57"/>
        <v>0</v>
      </c>
      <c r="DD88" s="122">
        <f t="shared" si="58"/>
        <v>33.35</v>
      </c>
      <c r="DF88" s="123">
        <f t="shared" si="59"/>
        <v>2.0590000000000002</v>
      </c>
      <c r="DG88" s="123">
        <f t="shared" si="60"/>
        <v>1.276</v>
      </c>
      <c r="DH88" s="123">
        <f t="shared" si="61"/>
        <v>0</v>
      </c>
      <c r="DI88" s="123">
        <f t="shared" si="62"/>
        <v>0</v>
      </c>
      <c r="DJ88" s="123">
        <f t="shared" si="63"/>
        <v>-3.335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0.2807197500000001</v>
      </c>
      <c r="BQ99" s="129">
        <f t="shared" ref="BQ99:BT99" si="68">SUM(BQ3:BQ98)/4000</f>
        <v>3.8541499999999992E-2</v>
      </c>
      <c r="BR99" s="129">
        <f t="shared" si="68"/>
        <v>0</v>
      </c>
      <c r="BS99" s="129">
        <f t="shared" si="68"/>
        <v>0</v>
      </c>
      <c r="BT99" s="129">
        <f t="shared" si="68"/>
        <v>-0.31926125000000005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0.28071975000000005</v>
      </c>
      <c r="DA99" s="131">
        <f t="shared" ref="DA99:DD99" si="73">SUM(DA3:DA98)/40000</f>
        <v>3.8541499999999999E-2</v>
      </c>
      <c r="DB99" s="131">
        <f t="shared" si="73"/>
        <v>0</v>
      </c>
      <c r="DC99" s="131">
        <f t="shared" si="73"/>
        <v>0</v>
      </c>
      <c r="DD99" s="131">
        <f t="shared" si="73"/>
        <v>0.31926125</v>
      </c>
      <c r="DE99" s="128"/>
      <c r="DF99" s="123">
        <f t="shared" si="59"/>
        <v>0.2807197500000001</v>
      </c>
      <c r="DG99" s="123">
        <f t="shared" si="60"/>
        <v>3.8541499999999992E-2</v>
      </c>
      <c r="DH99" s="123">
        <f t="shared" si="61"/>
        <v>0</v>
      </c>
      <c r="DI99" s="123">
        <f t="shared" si="62"/>
        <v>0</v>
      </c>
      <c r="DJ99" s="123">
        <f t="shared" si="63"/>
        <v>-0.31926125000000005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44678</v>
      </c>
      <c r="B1" s="207" t="s">
        <v>220</v>
      </c>
      <c r="C1" s="207"/>
      <c r="D1" s="21"/>
      <c r="E1" s="21"/>
      <c r="F1" s="21"/>
      <c r="G1" s="21"/>
      <c r="H1" s="21"/>
      <c r="I1" s="21"/>
      <c r="J1" s="201" t="s">
        <v>308</v>
      </c>
      <c r="K1" s="202"/>
      <c r="L1" s="202"/>
      <c r="M1" s="202"/>
      <c r="N1" s="202"/>
      <c r="O1" s="203"/>
      <c r="P1" s="201" t="s">
        <v>307</v>
      </c>
      <c r="Q1" s="204" t="s">
        <v>142</v>
      </c>
      <c r="S1" s="205" t="s">
        <v>309</v>
      </c>
      <c r="T1" s="205"/>
      <c r="U1" s="205"/>
      <c r="V1" s="205"/>
      <c r="W1" s="205"/>
      <c r="Y1" s="208" t="s">
        <v>396</v>
      </c>
      <c r="Z1" s="208"/>
      <c r="AA1" s="206" t="s">
        <v>310</v>
      </c>
      <c r="AB1" s="91">
        <v>0</v>
      </c>
      <c r="AC1" s="91">
        <v>0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6"/>
      <c r="AB2" s="106">
        <v>0</v>
      </c>
      <c r="AC2" s="93">
        <v>0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0</v>
      </c>
      <c r="AB3" s="88">
        <v>0</v>
      </c>
      <c r="AC3" s="88">
        <v>0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0</v>
      </c>
      <c r="AB4" s="88">
        <v>0</v>
      </c>
      <c r="AC4" s="88">
        <v>0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0</v>
      </c>
      <c r="AB5" s="88">
        <v>0</v>
      </c>
      <c r="AC5" s="88">
        <v>0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0</v>
      </c>
      <c r="AB6" s="88">
        <v>0</v>
      </c>
      <c r="AC6" s="88">
        <v>0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0</v>
      </c>
      <c r="AB7" s="88">
        <v>0</v>
      </c>
      <c r="AC7" s="88">
        <v>0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0</v>
      </c>
      <c r="AB8" s="88">
        <v>0</v>
      </c>
      <c r="AC8" s="88">
        <v>0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0</v>
      </c>
      <c r="AB9" s="88">
        <v>0</v>
      </c>
      <c r="AC9" s="88">
        <v>0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0</v>
      </c>
      <c r="AB10" s="88">
        <v>0</v>
      </c>
      <c r="AC10" s="88">
        <v>0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0</v>
      </c>
      <c r="AB11" s="88">
        <v>0</v>
      </c>
      <c r="AC11" s="88">
        <v>0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0</v>
      </c>
      <c r="AB12" s="88">
        <v>0</v>
      </c>
      <c r="AC12" s="88">
        <v>0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0</v>
      </c>
      <c r="AB13" s="88">
        <v>0</v>
      </c>
      <c r="AC13" s="88">
        <v>0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0</v>
      </c>
      <c r="AB14" s="88">
        <v>0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0</v>
      </c>
      <c r="AB15" s="88">
        <v>0</v>
      </c>
      <c r="AC15" s="88">
        <v>0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0</v>
      </c>
      <c r="AB16" s="88">
        <v>0</v>
      </c>
      <c r="AC16" s="88">
        <v>0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0</v>
      </c>
      <c r="AB17" s="88">
        <v>0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0</v>
      </c>
      <c r="AB18" s="88">
        <v>0</v>
      </c>
      <c r="AC18" s="88">
        <v>0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0</v>
      </c>
      <c r="AB19" s="88">
        <v>0</v>
      </c>
      <c r="AC19" s="88">
        <v>0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0</v>
      </c>
      <c r="AB20" s="88">
        <v>0</v>
      </c>
      <c r="AC20" s="88">
        <v>0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0</v>
      </c>
      <c r="AB21" s="88">
        <v>0</v>
      </c>
      <c r="AC21" s="88">
        <v>0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0</v>
      </c>
      <c r="AB22" s="88">
        <v>0</v>
      </c>
      <c r="AC22" s="88">
        <v>0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0</v>
      </c>
      <c r="AB23" s="88">
        <v>0</v>
      </c>
      <c r="AC23" s="88">
        <v>0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0</v>
      </c>
      <c r="AB24" s="88">
        <v>0</v>
      </c>
      <c r="AC24" s="88">
        <v>0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0</v>
      </c>
      <c r="AB25" s="88">
        <v>0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0</v>
      </c>
      <c r="AB26" s="88">
        <v>0</v>
      </c>
      <c r="AC26" s="88">
        <v>0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>
        <v>0</v>
      </c>
      <c r="Z27" s="187"/>
      <c r="AA27" s="94">
        <f t="shared" si="10"/>
        <v>0</v>
      </c>
      <c r="AB27" s="88">
        <v>0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>
        <v>0</v>
      </c>
      <c r="Z28" s="187"/>
      <c r="AA28" s="94">
        <f t="shared" si="10"/>
        <v>0</v>
      </c>
      <c r="AB28" s="88">
        <v>0</v>
      </c>
      <c r="AC28" s="88">
        <v>0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>
        <v>0</v>
      </c>
      <c r="Z29" s="187"/>
      <c r="AA29" s="94">
        <f t="shared" si="10"/>
        <v>0</v>
      </c>
      <c r="AB29" s="88">
        <v>0</v>
      </c>
      <c r="AC29" s="88">
        <v>0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>
        <v>0</v>
      </c>
      <c r="Z30" s="187"/>
      <c r="AA30" s="94">
        <f t="shared" si="10"/>
        <v>0</v>
      </c>
      <c r="AB30" s="88">
        <v>0</v>
      </c>
      <c r="AC30" s="88">
        <v>0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0</v>
      </c>
      <c r="AB31" s="88">
        <v>0</v>
      </c>
      <c r="AC31" s="88">
        <v>0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>
        <v>0</v>
      </c>
      <c r="Z32" s="187"/>
      <c r="AA32" s="94">
        <f t="shared" si="10"/>
        <v>0</v>
      </c>
      <c r="AB32" s="88">
        <v>0</v>
      </c>
      <c r="AC32" s="88">
        <v>0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>
        <v>0</v>
      </c>
      <c r="Z33" s="187"/>
      <c r="AA33" s="94">
        <f t="shared" si="10"/>
        <v>0</v>
      </c>
      <c r="AB33" s="88">
        <v>0</v>
      </c>
      <c r="AC33" s="88">
        <v>0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>
        <v>0</v>
      </c>
      <c r="Z34" s="187"/>
      <c r="AA34" s="94">
        <f t="shared" si="10"/>
        <v>0</v>
      </c>
      <c r="AB34" s="88">
        <v>0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0</v>
      </c>
      <c r="U35" s="78">
        <f t="shared" ref="U35:U66" si="13">SUMPRODUCT($AB35:$BC35,$AB$104:$BC$104)+L35</f>
        <v>0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0</v>
      </c>
      <c r="Z35" s="187"/>
      <c r="AA35" s="94">
        <f t="shared" si="10"/>
        <v>0</v>
      </c>
      <c r="AB35" s="88">
        <v>0</v>
      </c>
      <c r="AC35" s="88">
        <v>0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1"/>
        <v>0</v>
      </c>
      <c r="T36" s="78">
        <f t="shared" si="12"/>
        <v>0</v>
      </c>
      <c r="U36" s="78">
        <f t="shared" si="13"/>
        <v>0</v>
      </c>
      <c r="V36" s="78">
        <f t="shared" si="14"/>
        <v>0</v>
      </c>
      <c r="W36" s="78">
        <f t="shared" si="15"/>
        <v>0</v>
      </c>
      <c r="Y36" s="186">
        <v>0</v>
      </c>
      <c r="Z36" s="187"/>
      <c r="AA36" s="94">
        <f t="shared" si="10"/>
        <v>0</v>
      </c>
      <c r="AB36" s="88">
        <v>0</v>
      </c>
      <c r="AC36" s="88">
        <v>0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1"/>
        <v>0</v>
      </c>
      <c r="T37" s="78">
        <f t="shared" si="12"/>
        <v>0</v>
      </c>
      <c r="U37" s="78">
        <f t="shared" si="13"/>
        <v>0</v>
      </c>
      <c r="V37" s="78">
        <f t="shared" si="14"/>
        <v>0</v>
      </c>
      <c r="W37" s="78">
        <f t="shared" si="15"/>
        <v>0</v>
      </c>
      <c r="Y37" s="186">
        <v>0</v>
      </c>
      <c r="Z37" s="187"/>
      <c r="AA37" s="94">
        <f t="shared" si="10"/>
        <v>0</v>
      </c>
      <c r="AB37" s="88">
        <v>0</v>
      </c>
      <c r="AC37" s="88">
        <v>0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1"/>
        <v>0</v>
      </c>
      <c r="T38" s="78">
        <f t="shared" si="12"/>
        <v>0</v>
      </c>
      <c r="U38" s="78">
        <f t="shared" si="13"/>
        <v>0</v>
      </c>
      <c r="V38" s="78">
        <f t="shared" si="14"/>
        <v>0</v>
      </c>
      <c r="W38" s="78">
        <f t="shared" si="15"/>
        <v>0</v>
      </c>
      <c r="Y38" s="186">
        <v>0</v>
      </c>
      <c r="Z38" s="187"/>
      <c r="AA38" s="94">
        <f t="shared" si="10"/>
        <v>0</v>
      </c>
      <c r="AB38" s="88">
        <v>0</v>
      </c>
      <c r="AC38" s="88">
        <v>0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1"/>
        <v>0</v>
      </c>
      <c r="T39" s="78">
        <f t="shared" si="12"/>
        <v>0</v>
      </c>
      <c r="U39" s="78">
        <f t="shared" si="13"/>
        <v>0</v>
      </c>
      <c r="V39" s="78">
        <f t="shared" si="14"/>
        <v>0</v>
      </c>
      <c r="W39" s="78">
        <f t="shared" si="15"/>
        <v>0</v>
      </c>
      <c r="Y39" s="186">
        <v>0</v>
      </c>
      <c r="Z39" s="187"/>
      <c r="AA39" s="94">
        <f t="shared" si="10"/>
        <v>0</v>
      </c>
      <c r="AB39" s="88">
        <v>0</v>
      </c>
      <c r="AC39" s="88">
        <v>0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1"/>
        <v>0</v>
      </c>
      <c r="T40" s="78">
        <f t="shared" si="12"/>
        <v>0</v>
      </c>
      <c r="U40" s="78">
        <f t="shared" si="13"/>
        <v>0</v>
      </c>
      <c r="V40" s="78">
        <f t="shared" si="14"/>
        <v>0</v>
      </c>
      <c r="W40" s="78">
        <f t="shared" si="15"/>
        <v>0</v>
      </c>
      <c r="Y40" s="186">
        <v>0</v>
      </c>
      <c r="Z40" s="187"/>
      <c r="AA40" s="94">
        <f t="shared" si="10"/>
        <v>0</v>
      </c>
      <c r="AB40" s="88">
        <v>0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1"/>
        <v>0</v>
      </c>
      <c r="T41" s="78">
        <f t="shared" si="12"/>
        <v>0</v>
      </c>
      <c r="U41" s="78">
        <f t="shared" si="13"/>
        <v>0</v>
      </c>
      <c r="V41" s="78">
        <f t="shared" si="14"/>
        <v>0</v>
      </c>
      <c r="W41" s="78">
        <f t="shared" si="15"/>
        <v>0</v>
      </c>
      <c r="Y41" s="186">
        <v>0</v>
      </c>
      <c r="Z41" s="187"/>
      <c r="AA41" s="94">
        <f t="shared" si="10"/>
        <v>0</v>
      </c>
      <c r="AB41" s="88">
        <v>0</v>
      </c>
      <c r="AC41" s="88">
        <v>0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1"/>
        <v>0</v>
      </c>
      <c r="T42" s="78">
        <f t="shared" si="12"/>
        <v>0</v>
      </c>
      <c r="U42" s="78">
        <f t="shared" si="13"/>
        <v>0</v>
      </c>
      <c r="V42" s="78">
        <f t="shared" si="14"/>
        <v>0</v>
      </c>
      <c r="W42" s="78">
        <f t="shared" si="15"/>
        <v>0</v>
      </c>
      <c r="Y42" s="186">
        <v>0</v>
      </c>
      <c r="Z42" s="187"/>
      <c r="AA42" s="94">
        <f t="shared" si="10"/>
        <v>0</v>
      </c>
      <c r="AB42" s="88">
        <v>0</v>
      </c>
      <c r="AC42" s="88">
        <v>0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1"/>
        <v>0</v>
      </c>
      <c r="T43" s="78">
        <f t="shared" si="12"/>
        <v>0</v>
      </c>
      <c r="U43" s="78">
        <f t="shared" si="13"/>
        <v>0</v>
      </c>
      <c r="V43" s="78">
        <f t="shared" si="14"/>
        <v>0</v>
      </c>
      <c r="W43" s="78">
        <f t="shared" si="15"/>
        <v>0</v>
      </c>
      <c r="Y43" s="186">
        <v>0</v>
      </c>
      <c r="Z43" s="187"/>
      <c r="AA43" s="94">
        <f t="shared" si="10"/>
        <v>0</v>
      </c>
      <c r="AB43" s="88">
        <v>0</v>
      </c>
      <c r="AC43" s="88">
        <v>0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1"/>
        <v>0</v>
      </c>
      <c r="T44" s="78">
        <f t="shared" si="12"/>
        <v>0</v>
      </c>
      <c r="U44" s="78">
        <f t="shared" si="13"/>
        <v>0</v>
      </c>
      <c r="V44" s="78">
        <f t="shared" si="14"/>
        <v>0</v>
      </c>
      <c r="W44" s="78">
        <f t="shared" si="15"/>
        <v>0</v>
      </c>
      <c r="Y44" s="186">
        <v>0</v>
      </c>
      <c r="Z44" s="187"/>
      <c r="AA44" s="94">
        <f t="shared" si="10"/>
        <v>0</v>
      </c>
      <c r="AB44" s="88">
        <v>0</v>
      </c>
      <c r="AC44" s="88">
        <v>0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1"/>
        <v>0</v>
      </c>
      <c r="T45" s="78">
        <f t="shared" si="12"/>
        <v>0</v>
      </c>
      <c r="U45" s="78">
        <f t="shared" si="13"/>
        <v>0</v>
      </c>
      <c r="V45" s="78">
        <f t="shared" si="14"/>
        <v>0</v>
      </c>
      <c r="W45" s="78">
        <f t="shared" si="15"/>
        <v>0</v>
      </c>
      <c r="Y45" s="186">
        <v>0</v>
      </c>
      <c r="Z45" s="187"/>
      <c r="AA45" s="94">
        <f t="shared" si="10"/>
        <v>0</v>
      </c>
      <c r="AB45" s="88">
        <v>0</v>
      </c>
      <c r="AC45" s="88">
        <v>0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1"/>
        <v>0</v>
      </c>
      <c r="T46" s="78">
        <f t="shared" si="12"/>
        <v>0</v>
      </c>
      <c r="U46" s="78">
        <f t="shared" si="13"/>
        <v>0</v>
      </c>
      <c r="V46" s="78">
        <f t="shared" si="14"/>
        <v>0</v>
      </c>
      <c r="W46" s="78">
        <f t="shared" si="15"/>
        <v>0</v>
      </c>
      <c r="Y46" s="186">
        <v>0</v>
      </c>
      <c r="Z46" s="187"/>
      <c r="AA46" s="94">
        <f t="shared" si="10"/>
        <v>0</v>
      </c>
      <c r="AB46" s="88">
        <v>0</v>
      </c>
      <c r="AC46" s="88">
        <v>0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1"/>
        <v>0</v>
      </c>
      <c r="T47" s="78">
        <f t="shared" si="12"/>
        <v>0</v>
      </c>
      <c r="U47" s="78">
        <f t="shared" si="13"/>
        <v>0</v>
      </c>
      <c r="V47" s="78">
        <f t="shared" si="14"/>
        <v>0</v>
      </c>
      <c r="W47" s="78">
        <f t="shared" si="15"/>
        <v>0</v>
      </c>
      <c r="Y47" s="186">
        <v>0</v>
      </c>
      <c r="Z47" s="187"/>
      <c r="AA47" s="94">
        <f t="shared" si="10"/>
        <v>0</v>
      </c>
      <c r="AB47" s="88">
        <v>0</v>
      </c>
      <c r="AC47" s="88">
        <v>0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1"/>
        <v>0</v>
      </c>
      <c r="T48" s="78">
        <f t="shared" si="12"/>
        <v>0</v>
      </c>
      <c r="U48" s="78">
        <f t="shared" si="13"/>
        <v>0</v>
      </c>
      <c r="V48" s="78">
        <f t="shared" si="14"/>
        <v>0</v>
      </c>
      <c r="W48" s="78">
        <f t="shared" si="15"/>
        <v>0</v>
      </c>
      <c r="Y48" s="186">
        <v>0</v>
      </c>
      <c r="Z48" s="187"/>
      <c r="AA48" s="94">
        <f t="shared" si="10"/>
        <v>0</v>
      </c>
      <c r="AB48" s="88">
        <v>0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1"/>
        <v>0</v>
      </c>
      <c r="T49" s="78">
        <f t="shared" si="12"/>
        <v>0</v>
      </c>
      <c r="U49" s="78">
        <f t="shared" si="13"/>
        <v>0</v>
      </c>
      <c r="V49" s="78">
        <f t="shared" si="14"/>
        <v>0</v>
      </c>
      <c r="W49" s="78">
        <f t="shared" si="15"/>
        <v>0</v>
      </c>
      <c r="Y49" s="186">
        <v>0</v>
      </c>
      <c r="Z49" s="187"/>
      <c r="AA49" s="94">
        <f t="shared" si="10"/>
        <v>0</v>
      </c>
      <c r="AB49" s="88">
        <v>0</v>
      </c>
      <c r="AC49" s="88">
        <v>0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1"/>
        <v>0</v>
      </c>
      <c r="T50" s="78">
        <f t="shared" si="12"/>
        <v>0</v>
      </c>
      <c r="U50" s="78">
        <f t="shared" si="13"/>
        <v>0</v>
      </c>
      <c r="V50" s="78">
        <f t="shared" si="14"/>
        <v>0</v>
      </c>
      <c r="W50" s="78">
        <f t="shared" si="15"/>
        <v>0</v>
      </c>
      <c r="Y50" s="186">
        <v>0</v>
      </c>
      <c r="Z50" s="187"/>
      <c r="AA50" s="94">
        <f t="shared" si="10"/>
        <v>0</v>
      </c>
      <c r="AB50" s="88">
        <v>0</v>
      </c>
      <c r="AC50" s="88">
        <v>0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1"/>
        <v>0</v>
      </c>
      <c r="T51" s="78">
        <f t="shared" si="12"/>
        <v>0</v>
      </c>
      <c r="U51" s="78">
        <f t="shared" si="13"/>
        <v>0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0</v>
      </c>
      <c r="AB51" s="88">
        <v>0</v>
      </c>
      <c r="AC51" s="88">
        <v>0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1"/>
        <v>0</v>
      </c>
      <c r="T52" s="78">
        <f t="shared" si="12"/>
        <v>0</v>
      </c>
      <c r="U52" s="78">
        <f t="shared" si="13"/>
        <v>0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0</v>
      </c>
      <c r="AB52" s="88">
        <v>0</v>
      </c>
      <c r="AC52" s="88">
        <v>0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1"/>
        <v>0</v>
      </c>
      <c r="T53" s="78">
        <f t="shared" si="12"/>
        <v>0</v>
      </c>
      <c r="U53" s="78">
        <f t="shared" si="13"/>
        <v>0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0</v>
      </c>
      <c r="AB53" s="88">
        <v>0</v>
      </c>
      <c r="AC53" s="88">
        <v>0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1"/>
        <v>0</v>
      </c>
      <c r="T54" s="78">
        <f t="shared" si="12"/>
        <v>0</v>
      </c>
      <c r="U54" s="78">
        <f t="shared" si="13"/>
        <v>0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0</v>
      </c>
      <c r="AB54" s="88">
        <v>0</v>
      </c>
      <c r="AC54" s="88">
        <v>0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1"/>
        <v>0</v>
      </c>
      <c r="T55" s="78">
        <f t="shared" si="12"/>
        <v>0</v>
      </c>
      <c r="U55" s="78">
        <f t="shared" si="13"/>
        <v>0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0</v>
      </c>
      <c r="AB55" s="88">
        <v>0</v>
      </c>
      <c r="AC55" s="88">
        <v>0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1"/>
        <v>0</v>
      </c>
      <c r="T56" s="78">
        <f t="shared" si="12"/>
        <v>0</v>
      </c>
      <c r="U56" s="78">
        <f t="shared" si="13"/>
        <v>0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0</v>
      </c>
      <c r="AB56" s="88">
        <v>0</v>
      </c>
      <c r="AC56" s="88">
        <v>0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1"/>
        <v>0</v>
      </c>
      <c r="T57" s="78">
        <f t="shared" si="12"/>
        <v>0</v>
      </c>
      <c r="U57" s="78">
        <f t="shared" si="13"/>
        <v>0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0</v>
      </c>
      <c r="AB57" s="88">
        <v>0</v>
      </c>
      <c r="AC57" s="88">
        <v>0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1"/>
        <v>0</v>
      </c>
      <c r="T58" s="78">
        <f t="shared" si="12"/>
        <v>0</v>
      </c>
      <c r="U58" s="78">
        <f t="shared" si="13"/>
        <v>0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0</v>
      </c>
      <c r="AB58" s="88">
        <v>0</v>
      </c>
      <c r="AC58" s="88">
        <v>0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1"/>
        <v>0</v>
      </c>
      <c r="T59" s="78">
        <f t="shared" si="12"/>
        <v>0</v>
      </c>
      <c r="U59" s="78">
        <f t="shared" si="13"/>
        <v>0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0</v>
      </c>
      <c r="AB59" s="88">
        <v>0</v>
      </c>
      <c r="AC59" s="88">
        <v>0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1"/>
        <v>0</v>
      </c>
      <c r="T60" s="78">
        <f t="shared" si="12"/>
        <v>0</v>
      </c>
      <c r="U60" s="78">
        <f t="shared" si="13"/>
        <v>0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0</v>
      </c>
      <c r="AB60" s="88">
        <v>0</v>
      </c>
      <c r="AC60" s="88">
        <v>0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1"/>
        <v>0</v>
      </c>
      <c r="T61" s="78">
        <f t="shared" si="12"/>
        <v>0</v>
      </c>
      <c r="U61" s="78">
        <f t="shared" si="13"/>
        <v>0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0</v>
      </c>
      <c r="AB61" s="88">
        <v>0</v>
      </c>
      <c r="AC61" s="88">
        <v>0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1"/>
        <v>0</v>
      </c>
      <c r="T62" s="78">
        <f t="shared" si="12"/>
        <v>0</v>
      </c>
      <c r="U62" s="78">
        <f t="shared" si="13"/>
        <v>0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0</v>
      </c>
      <c r="AB62" s="88">
        <v>0</v>
      </c>
      <c r="AC62" s="88">
        <v>0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1"/>
        <v>0</v>
      </c>
      <c r="T63" s="78">
        <f t="shared" si="12"/>
        <v>0</v>
      </c>
      <c r="U63" s="78">
        <f t="shared" si="13"/>
        <v>0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0</v>
      </c>
      <c r="AB63" s="88">
        <v>0</v>
      </c>
      <c r="AC63" s="88">
        <v>0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1"/>
        <v>0</v>
      </c>
      <c r="T64" s="78">
        <f t="shared" si="12"/>
        <v>0</v>
      </c>
      <c r="U64" s="78">
        <f t="shared" si="13"/>
        <v>0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0</v>
      </c>
      <c r="AB64" s="88">
        <v>0</v>
      </c>
      <c r="AC64" s="88">
        <v>0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1"/>
        <v>0</v>
      </c>
      <c r="T65" s="78">
        <f t="shared" si="12"/>
        <v>0</v>
      </c>
      <c r="U65" s="78">
        <f t="shared" si="13"/>
        <v>0</v>
      </c>
      <c r="V65" s="78">
        <f t="shared" si="14"/>
        <v>0</v>
      </c>
      <c r="W65" s="78">
        <f t="shared" si="15"/>
        <v>0</v>
      </c>
      <c r="Y65" s="186">
        <v>0</v>
      </c>
      <c r="Z65" s="187"/>
      <c r="AA65" s="94">
        <f t="shared" si="10"/>
        <v>0</v>
      </c>
      <c r="AB65" s="88">
        <v>0</v>
      </c>
      <c r="AC65" s="88">
        <v>0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1"/>
        <v>0</v>
      </c>
      <c r="T66" s="78">
        <f t="shared" si="12"/>
        <v>0</v>
      </c>
      <c r="U66" s="78">
        <f t="shared" si="13"/>
        <v>0</v>
      </c>
      <c r="V66" s="78">
        <f t="shared" si="14"/>
        <v>0</v>
      </c>
      <c r="W66" s="78">
        <f t="shared" si="15"/>
        <v>0</v>
      </c>
      <c r="Y66" s="186">
        <v>0</v>
      </c>
      <c r="Z66" s="187"/>
      <c r="AA66" s="94">
        <f t="shared" si="10"/>
        <v>0</v>
      </c>
      <c r="AB66" s="88">
        <v>0</v>
      </c>
      <c r="AC66" s="88">
        <v>0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0</v>
      </c>
      <c r="U67" s="78">
        <f t="shared" ref="U67:U98" si="18">SUMPRODUCT($AB67:$BC67,$AB$104:$BC$104)+L67</f>
        <v>0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0</v>
      </c>
      <c r="Z67" s="187"/>
      <c r="AA67" s="94">
        <f t="shared" si="10"/>
        <v>0</v>
      </c>
      <c r="AB67" s="88">
        <v>0</v>
      </c>
      <c r="AC67" s="88">
        <v>0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0</v>
      </c>
      <c r="C68" s="22">
        <f t="shared" ref="C68:C98" si="21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0</v>
      </c>
      <c r="Q68" s="81">
        <f t="shared" ref="Q68:Q98" si="25">O68+P68</f>
        <v>0</v>
      </c>
      <c r="S68" s="78">
        <f t="shared" si="16"/>
        <v>0</v>
      </c>
      <c r="T68" s="78">
        <f t="shared" si="17"/>
        <v>0</v>
      </c>
      <c r="U68" s="78">
        <f t="shared" si="18"/>
        <v>0</v>
      </c>
      <c r="V68" s="78">
        <f t="shared" si="19"/>
        <v>0</v>
      </c>
      <c r="W68" s="78">
        <f t="shared" si="20"/>
        <v>0</v>
      </c>
      <c r="Y68" s="186">
        <v>0</v>
      </c>
      <c r="Z68" s="187"/>
      <c r="AA68" s="94">
        <f t="shared" ref="AA68:AA98" si="26">SUM(AB68:BC68)</f>
        <v>0</v>
      </c>
      <c r="AB68" s="88">
        <v>0</v>
      </c>
      <c r="AC68" s="88">
        <v>0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0</v>
      </c>
      <c r="C69" s="22">
        <f t="shared" si="21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0</v>
      </c>
      <c r="Q69" s="81">
        <f t="shared" si="25"/>
        <v>0</v>
      </c>
      <c r="S69" s="78">
        <f t="shared" si="16"/>
        <v>0</v>
      </c>
      <c r="T69" s="78">
        <f t="shared" si="17"/>
        <v>0</v>
      </c>
      <c r="U69" s="78">
        <f t="shared" si="18"/>
        <v>0</v>
      </c>
      <c r="V69" s="78">
        <f t="shared" si="19"/>
        <v>0</v>
      </c>
      <c r="W69" s="78">
        <f t="shared" si="20"/>
        <v>0</v>
      </c>
      <c r="Y69" s="186">
        <v>0</v>
      </c>
      <c r="Z69" s="187"/>
      <c r="AA69" s="94">
        <f t="shared" si="26"/>
        <v>0</v>
      </c>
      <c r="AB69" s="88">
        <v>0</v>
      </c>
      <c r="AC69" s="88">
        <v>0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0</v>
      </c>
      <c r="C70" s="22">
        <f t="shared" si="21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0</v>
      </c>
      <c r="Q70" s="81">
        <f t="shared" si="25"/>
        <v>0</v>
      </c>
      <c r="S70" s="78">
        <f t="shared" si="16"/>
        <v>0</v>
      </c>
      <c r="T70" s="78">
        <f t="shared" si="17"/>
        <v>0</v>
      </c>
      <c r="U70" s="78">
        <f t="shared" si="18"/>
        <v>0</v>
      </c>
      <c r="V70" s="78">
        <f t="shared" si="19"/>
        <v>0</v>
      </c>
      <c r="W70" s="78">
        <f t="shared" si="20"/>
        <v>0</v>
      </c>
      <c r="Y70" s="186">
        <v>0</v>
      </c>
      <c r="Z70" s="187"/>
      <c r="AA70" s="94">
        <f t="shared" si="26"/>
        <v>0</v>
      </c>
      <c r="AB70" s="88">
        <v>0</v>
      </c>
      <c r="AC70" s="88">
        <v>0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0</v>
      </c>
      <c r="C71" s="22">
        <f t="shared" si="21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0</v>
      </c>
      <c r="Q71" s="81">
        <f t="shared" si="25"/>
        <v>0</v>
      </c>
      <c r="S71" s="78">
        <f t="shared" si="16"/>
        <v>0</v>
      </c>
      <c r="T71" s="78">
        <f t="shared" si="17"/>
        <v>0</v>
      </c>
      <c r="U71" s="78">
        <f t="shared" si="18"/>
        <v>0</v>
      </c>
      <c r="V71" s="78">
        <f t="shared" si="19"/>
        <v>0</v>
      </c>
      <c r="W71" s="78">
        <f t="shared" si="20"/>
        <v>0</v>
      </c>
      <c r="Y71" s="186">
        <v>0</v>
      </c>
      <c r="Z71" s="187"/>
      <c r="AA71" s="94">
        <f t="shared" si="26"/>
        <v>0</v>
      </c>
      <c r="AB71" s="88">
        <v>0</v>
      </c>
      <c r="AC71" s="88">
        <v>0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0</v>
      </c>
      <c r="C72" s="22">
        <f t="shared" si="21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0</v>
      </c>
      <c r="Q72" s="81">
        <f t="shared" si="25"/>
        <v>0</v>
      </c>
      <c r="S72" s="78">
        <f t="shared" si="16"/>
        <v>0</v>
      </c>
      <c r="T72" s="78">
        <f t="shared" si="17"/>
        <v>0</v>
      </c>
      <c r="U72" s="78">
        <f t="shared" si="18"/>
        <v>0</v>
      </c>
      <c r="V72" s="78">
        <f t="shared" si="19"/>
        <v>0</v>
      </c>
      <c r="W72" s="78">
        <f t="shared" si="20"/>
        <v>0</v>
      </c>
      <c r="Y72" s="186">
        <v>0</v>
      </c>
      <c r="Z72" s="187"/>
      <c r="AA72" s="94">
        <f t="shared" si="26"/>
        <v>0</v>
      </c>
      <c r="AB72" s="88">
        <v>0</v>
      </c>
      <c r="AC72" s="88">
        <v>0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0</v>
      </c>
      <c r="C73" s="22">
        <f t="shared" si="21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0</v>
      </c>
      <c r="Q73" s="81">
        <f t="shared" si="25"/>
        <v>0</v>
      </c>
      <c r="S73" s="78">
        <f t="shared" si="16"/>
        <v>0</v>
      </c>
      <c r="T73" s="78">
        <f t="shared" si="17"/>
        <v>0</v>
      </c>
      <c r="U73" s="78">
        <f t="shared" si="18"/>
        <v>0</v>
      </c>
      <c r="V73" s="78">
        <f t="shared" si="19"/>
        <v>0</v>
      </c>
      <c r="W73" s="78">
        <f t="shared" si="20"/>
        <v>0</v>
      </c>
      <c r="Y73" s="186">
        <v>0</v>
      </c>
      <c r="Z73" s="187"/>
      <c r="AA73" s="94">
        <f t="shared" si="26"/>
        <v>0</v>
      </c>
      <c r="AB73" s="88">
        <v>0</v>
      </c>
      <c r="AC73" s="88">
        <v>0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0</v>
      </c>
      <c r="C74" s="22">
        <f t="shared" si="21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0</v>
      </c>
      <c r="Q74" s="81">
        <f t="shared" si="25"/>
        <v>0</v>
      </c>
      <c r="S74" s="78">
        <f t="shared" si="16"/>
        <v>0</v>
      </c>
      <c r="T74" s="78">
        <f t="shared" si="17"/>
        <v>0</v>
      </c>
      <c r="U74" s="78">
        <f t="shared" si="18"/>
        <v>0</v>
      </c>
      <c r="V74" s="78">
        <f t="shared" si="19"/>
        <v>0</v>
      </c>
      <c r="W74" s="78">
        <f t="shared" si="20"/>
        <v>0</v>
      </c>
      <c r="Y74" s="186">
        <v>0</v>
      </c>
      <c r="Z74" s="187"/>
      <c r="AA74" s="94">
        <f t="shared" si="26"/>
        <v>0</v>
      </c>
      <c r="AB74" s="88">
        <v>0</v>
      </c>
      <c r="AC74" s="88">
        <v>0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0</v>
      </c>
      <c r="C75" s="22">
        <f t="shared" si="21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0</v>
      </c>
      <c r="Q75" s="81">
        <f t="shared" si="25"/>
        <v>0</v>
      </c>
      <c r="S75" s="78">
        <f t="shared" si="16"/>
        <v>0</v>
      </c>
      <c r="T75" s="78">
        <f t="shared" si="17"/>
        <v>0</v>
      </c>
      <c r="U75" s="78">
        <f t="shared" si="18"/>
        <v>0</v>
      </c>
      <c r="V75" s="78">
        <f t="shared" si="19"/>
        <v>0</v>
      </c>
      <c r="W75" s="78">
        <f t="shared" si="20"/>
        <v>0</v>
      </c>
      <c r="Y75" s="186">
        <v>0</v>
      </c>
      <c r="Z75" s="187"/>
      <c r="AA75" s="94">
        <f t="shared" si="26"/>
        <v>0</v>
      </c>
      <c r="AB75" s="88">
        <v>0</v>
      </c>
      <c r="AC75" s="88">
        <v>0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0</v>
      </c>
      <c r="C76" s="22">
        <f t="shared" si="21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0</v>
      </c>
      <c r="Q76" s="81">
        <f t="shared" si="25"/>
        <v>0</v>
      </c>
      <c r="S76" s="78">
        <f t="shared" si="16"/>
        <v>0</v>
      </c>
      <c r="T76" s="78">
        <f t="shared" si="17"/>
        <v>0</v>
      </c>
      <c r="U76" s="78">
        <f t="shared" si="18"/>
        <v>0</v>
      </c>
      <c r="V76" s="78">
        <f t="shared" si="19"/>
        <v>0</v>
      </c>
      <c r="W76" s="78">
        <f t="shared" si="20"/>
        <v>0</v>
      </c>
      <c r="Y76" s="186">
        <v>0</v>
      </c>
      <c r="Z76" s="187"/>
      <c r="AA76" s="94">
        <f t="shared" si="26"/>
        <v>0</v>
      </c>
      <c r="AB76" s="88">
        <v>0</v>
      </c>
      <c r="AC76" s="88">
        <v>0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0</v>
      </c>
      <c r="C77" s="22">
        <f t="shared" si="21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0</v>
      </c>
      <c r="Q77" s="81">
        <f t="shared" si="25"/>
        <v>0</v>
      </c>
      <c r="S77" s="78">
        <f t="shared" si="16"/>
        <v>0</v>
      </c>
      <c r="T77" s="78">
        <f t="shared" si="17"/>
        <v>0</v>
      </c>
      <c r="U77" s="78">
        <f t="shared" si="18"/>
        <v>0</v>
      </c>
      <c r="V77" s="78">
        <f t="shared" si="19"/>
        <v>0</v>
      </c>
      <c r="W77" s="78">
        <f t="shared" si="20"/>
        <v>0</v>
      </c>
      <c r="Y77" s="186">
        <v>0</v>
      </c>
      <c r="Z77" s="187"/>
      <c r="AA77" s="94">
        <f t="shared" si="26"/>
        <v>0</v>
      </c>
      <c r="AB77" s="88">
        <v>0</v>
      </c>
      <c r="AC77" s="88">
        <v>0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0</v>
      </c>
      <c r="C78" s="22">
        <f t="shared" si="21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0</v>
      </c>
      <c r="Q78" s="81">
        <f t="shared" si="25"/>
        <v>0</v>
      </c>
      <c r="S78" s="78">
        <f t="shared" si="16"/>
        <v>0</v>
      </c>
      <c r="T78" s="78">
        <f t="shared" si="17"/>
        <v>0</v>
      </c>
      <c r="U78" s="78">
        <f t="shared" si="18"/>
        <v>0</v>
      </c>
      <c r="V78" s="78">
        <f t="shared" si="19"/>
        <v>0</v>
      </c>
      <c r="W78" s="78">
        <f t="shared" si="20"/>
        <v>0</v>
      </c>
      <c r="Y78" s="186">
        <v>0</v>
      </c>
      <c r="Z78" s="187"/>
      <c r="AA78" s="94">
        <f t="shared" si="26"/>
        <v>0</v>
      </c>
      <c r="AB78" s="88">
        <v>0</v>
      </c>
      <c r="AC78" s="88">
        <v>0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0</v>
      </c>
      <c r="C79" s="22">
        <f t="shared" si="21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0</v>
      </c>
      <c r="Q79" s="81">
        <f t="shared" si="25"/>
        <v>0</v>
      </c>
      <c r="S79" s="78">
        <f t="shared" si="16"/>
        <v>0</v>
      </c>
      <c r="T79" s="78">
        <f t="shared" si="17"/>
        <v>0</v>
      </c>
      <c r="U79" s="78">
        <f t="shared" si="18"/>
        <v>0</v>
      </c>
      <c r="V79" s="78">
        <f t="shared" si="19"/>
        <v>0</v>
      </c>
      <c r="W79" s="78">
        <f t="shared" si="20"/>
        <v>0</v>
      </c>
      <c r="Y79" s="186">
        <v>0</v>
      </c>
      <c r="Z79" s="187"/>
      <c r="AA79" s="94">
        <f t="shared" si="26"/>
        <v>0</v>
      </c>
      <c r="AB79" s="88">
        <v>0</v>
      </c>
      <c r="AC79" s="88">
        <v>0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0</v>
      </c>
      <c r="C80" s="22">
        <f t="shared" si="21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0</v>
      </c>
      <c r="Q80" s="81">
        <f t="shared" si="25"/>
        <v>0</v>
      </c>
      <c r="S80" s="78">
        <f t="shared" si="16"/>
        <v>0</v>
      </c>
      <c r="T80" s="78">
        <f t="shared" si="17"/>
        <v>0</v>
      </c>
      <c r="U80" s="78">
        <f t="shared" si="18"/>
        <v>0</v>
      </c>
      <c r="V80" s="78">
        <f t="shared" si="19"/>
        <v>0</v>
      </c>
      <c r="W80" s="78">
        <f t="shared" si="20"/>
        <v>0</v>
      </c>
      <c r="Y80" s="186">
        <v>0</v>
      </c>
      <c r="Z80" s="187"/>
      <c r="AA80" s="94">
        <f t="shared" si="26"/>
        <v>0</v>
      </c>
      <c r="AB80" s="88">
        <v>0</v>
      </c>
      <c r="AC80" s="88">
        <v>0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0</v>
      </c>
      <c r="C81" s="22">
        <f t="shared" si="21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0</v>
      </c>
      <c r="Q81" s="81">
        <f t="shared" si="25"/>
        <v>0</v>
      </c>
      <c r="S81" s="78">
        <f t="shared" si="16"/>
        <v>0</v>
      </c>
      <c r="T81" s="78">
        <f t="shared" si="17"/>
        <v>0</v>
      </c>
      <c r="U81" s="78">
        <f t="shared" si="18"/>
        <v>0</v>
      </c>
      <c r="V81" s="78">
        <f t="shared" si="19"/>
        <v>0</v>
      </c>
      <c r="W81" s="78">
        <f t="shared" si="20"/>
        <v>0</v>
      </c>
      <c r="Y81" s="186">
        <v>0</v>
      </c>
      <c r="Z81" s="187"/>
      <c r="AA81" s="94">
        <f t="shared" si="26"/>
        <v>0</v>
      </c>
      <c r="AB81" s="88">
        <v>0</v>
      </c>
      <c r="AC81" s="88">
        <v>0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0</v>
      </c>
      <c r="C82" s="22">
        <f t="shared" si="21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0</v>
      </c>
      <c r="Q82" s="81">
        <f t="shared" si="25"/>
        <v>0</v>
      </c>
      <c r="S82" s="78">
        <f t="shared" si="16"/>
        <v>0</v>
      </c>
      <c r="T82" s="78">
        <f t="shared" si="17"/>
        <v>0</v>
      </c>
      <c r="U82" s="78">
        <f t="shared" si="18"/>
        <v>0</v>
      </c>
      <c r="V82" s="78">
        <f t="shared" si="19"/>
        <v>0</v>
      </c>
      <c r="W82" s="78">
        <f t="shared" si="20"/>
        <v>0</v>
      </c>
      <c r="Y82" s="186">
        <v>0</v>
      </c>
      <c r="Z82" s="187"/>
      <c r="AA82" s="94">
        <f t="shared" si="26"/>
        <v>0</v>
      </c>
      <c r="AB82" s="88">
        <v>0</v>
      </c>
      <c r="AC82" s="88">
        <v>0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0</v>
      </c>
      <c r="C83" s="22">
        <f t="shared" si="21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0</v>
      </c>
      <c r="Q83" s="81">
        <f t="shared" si="25"/>
        <v>0</v>
      </c>
      <c r="S83" s="78">
        <f t="shared" si="16"/>
        <v>0</v>
      </c>
      <c r="T83" s="78">
        <f t="shared" si="17"/>
        <v>0</v>
      </c>
      <c r="U83" s="78">
        <f t="shared" si="18"/>
        <v>0</v>
      </c>
      <c r="V83" s="78">
        <f t="shared" si="19"/>
        <v>0</v>
      </c>
      <c r="W83" s="78">
        <f t="shared" si="20"/>
        <v>0</v>
      </c>
      <c r="Y83" s="186">
        <v>0</v>
      </c>
      <c r="Z83" s="187"/>
      <c r="AA83" s="94">
        <f t="shared" si="26"/>
        <v>0</v>
      </c>
      <c r="AB83" s="88">
        <v>0</v>
      </c>
      <c r="AC83" s="88">
        <v>0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0</v>
      </c>
      <c r="C84" s="22">
        <f t="shared" si="21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0</v>
      </c>
      <c r="Q84" s="81">
        <f t="shared" si="25"/>
        <v>0</v>
      </c>
      <c r="S84" s="78">
        <f t="shared" si="16"/>
        <v>0</v>
      </c>
      <c r="T84" s="78">
        <f t="shared" si="17"/>
        <v>0</v>
      </c>
      <c r="U84" s="78">
        <f t="shared" si="18"/>
        <v>0</v>
      </c>
      <c r="V84" s="78">
        <f t="shared" si="19"/>
        <v>0</v>
      </c>
      <c r="W84" s="78">
        <f t="shared" si="20"/>
        <v>0</v>
      </c>
      <c r="Y84" s="186">
        <v>0</v>
      </c>
      <c r="Z84" s="187"/>
      <c r="AA84" s="94">
        <f t="shared" si="26"/>
        <v>0</v>
      </c>
      <c r="AB84" s="88">
        <v>0</v>
      </c>
      <c r="AC84" s="88">
        <v>0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0</v>
      </c>
      <c r="C85" s="22">
        <f t="shared" si="21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0</v>
      </c>
      <c r="Q85" s="81">
        <f t="shared" si="25"/>
        <v>0</v>
      </c>
      <c r="S85" s="78">
        <f t="shared" si="16"/>
        <v>0</v>
      </c>
      <c r="T85" s="78">
        <f t="shared" si="17"/>
        <v>0</v>
      </c>
      <c r="U85" s="78">
        <f t="shared" si="18"/>
        <v>0</v>
      </c>
      <c r="V85" s="78">
        <f t="shared" si="19"/>
        <v>0</v>
      </c>
      <c r="W85" s="78">
        <f t="shared" si="20"/>
        <v>0</v>
      </c>
      <c r="Y85" s="186">
        <v>0</v>
      </c>
      <c r="Z85" s="187"/>
      <c r="AA85" s="94">
        <f t="shared" si="26"/>
        <v>0</v>
      </c>
      <c r="AB85" s="88">
        <v>0</v>
      </c>
      <c r="AC85" s="88">
        <v>0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0</v>
      </c>
      <c r="C86" s="22">
        <f t="shared" si="21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0</v>
      </c>
      <c r="Q86" s="81">
        <f t="shared" si="25"/>
        <v>0</v>
      </c>
      <c r="S86" s="78">
        <f t="shared" si="16"/>
        <v>0</v>
      </c>
      <c r="T86" s="78">
        <f t="shared" si="17"/>
        <v>0</v>
      </c>
      <c r="U86" s="78">
        <f t="shared" si="18"/>
        <v>0</v>
      </c>
      <c r="V86" s="78">
        <f t="shared" si="19"/>
        <v>0</v>
      </c>
      <c r="W86" s="78">
        <f t="shared" si="20"/>
        <v>0</v>
      </c>
      <c r="Y86" s="186">
        <v>0</v>
      </c>
      <c r="Z86" s="187"/>
      <c r="AA86" s="94">
        <f t="shared" si="26"/>
        <v>0</v>
      </c>
      <c r="AB86" s="88">
        <v>0</v>
      </c>
      <c r="AC86" s="88">
        <v>0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0</v>
      </c>
      <c r="C87" s="22">
        <f t="shared" si="21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0</v>
      </c>
      <c r="Q87" s="81">
        <f t="shared" si="25"/>
        <v>0</v>
      </c>
      <c r="S87" s="78">
        <f t="shared" si="16"/>
        <v>0</v>
      </c>
      <c r="T87" s="78">
        <f t="shared" si="17"/>
        <v>0</v>
      </c>
      <c r="U87" s="78">
        <f t="shared" si="18"/>
        <v>0</v>
      </c>
      <c r="V87" s="78">
        <f t="shared" si="19"/>
        <v>0</v>
      </c>
      <c r="W87" s="78">
        <f t="shared" si="20"/>
        <v>0</v>
      </c>
      <c r="Y87" s="186">
        <v>0</v>
      </c>
      <c r="Z87" s="187"/>
      <c r="AA87" s="94">
        <f t="shared" si="26"/>
        <v>0</v>
      </c>
      <c r="AB87" s="88">
        <v>0</v>
      </c>
      <c r="AC87" s="88">
        <v>0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0</v>
      </c>
      <c r="C88" s="22">
        <f t="shared" si="21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0</v>
      </c>
      <c r="Q88" s="81">
        <f t="shared" si="25"/>
        <v>0</v>
      </c>
      <c r="S88" s="78">
        <f t="shared" si="16"/>
        <v>0</v>
      </c>
      <c r="T88" s="78">
        <f t="shared" si="17"/>
        <v>0</v>
      </c>
      <c r="U88" s="78">
        <f t="shared" si="18"/>
        <v>0</v>
      </c>
      <c r="V88" s="78">
        <f t="shared" si="19"/>
        <v>0</v>
      </c>
      <c r="W88" s="78">
        <f t="shared" si="20"/>
        <v>0</v>
      </c>
      <c r="Y88" s="186">
        <v>0</v>
      </c>
      <c r="Z88" s="187"/>
      <c r="AA88" s="94">
        <f t="shared" si="26"/>
        <v>0</v>
      </c>
      <c r="AB88" s="88">
        <v>0</v>
      </c>
      <c r="AC88" s="88">
        <v>0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0</v>
      </c>
      <c r="C89" s="22">
        <f t="shared" si="21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0</v>
      </c>
      <c r="Q89" s="81">
        <f t="shared" si="25"/>
        <v>0</v>
      </c>
      <c r="S89" s="78">
        <f t="shared" si="16"/>
        <v>0</v>
      </c>
      <c r="T89" s="78">
        <f t="shared" si="17"/>
        <v>0</v>
      </c>
      <c r="U89" s="78">
        <f t="shared" si="18"/>
        <v>0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0</v>
      </c>
      <c r="AB89" s="88">
        <v>0</v>
      </c>
      <c r="AC89" s="88">
        <v>0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0</v>
      </c>
      <c r="C90" s="22">
        <f t="shared" si="21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0</v>
      </c>
      <c r="Q90" s="81">
        <f t="shared" si="25"/>
        <v>0</v>
      </c>
      <c r="S90" s="78">
        <f t="shared" si="16"/>
        <v>0</v>
      </c>
      <c r="T90" s="78">
        <f t="shared" si="17"/>
        <v>0</v>
      </c>
      <c r="U90" s="78">
        <f t="shared" si="18"/>
        <v>0</v>
      </c>
      <c r="V90" s="78">
        <f t="shared" si="19"/>
        <v>0</v>
      </c>
      <c r="W90" s="78">
        <f t="shared" si="20"/>
        <v>0</v>
      </c>
      <c r="Y90" s="186">
        <v>0</v>
      </c>
      <c r="Z90" s="187"/>
      <c r="AA90" s="94">
        <f t="shared" si="26"/>
        <v>0</v>
      </c>
      <c r="AB90" s="88">
        <v>0</v>
      </c>
      <c r="AC90" s="88">
        <v>0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0</v>
      </c>
      <c r="C91" s="22">
        <f t="shared" si="21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0</v>
      </c>
      <c r="Q91" s="81">
        <f t="shared" si="25"/>
        <v>0</v>
      </c>
      <c r="S91" s="78">
        <f t="shared" si="16"/>
        <v>0</v>
      </c>
      <c r="T91" s="78">
        <f t="shared" si="17"/>
        <v>0</v>
      </c>
      <c r="U91" s="78">
        <f t="shared" si="18"/>
        <v>0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0</v>
      </c>
      <c r="AB91" s="88">
        <v>0</v>
      </c>
      <c r="AC91" s="88">
        <v>0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0</v>
      </c>
      <c r="C92" s="22">
        <f t="shared" si="21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0</v>
      </c>
      <c r="Q92" s="81">
        <f t="shared" si="25"/>
        <v>0</v>
      </c>
      <c r="S92" s="78">
        <f t="shared" si="16"/>
        <v>0</v>
      </c>
      <c r="T92" s="78">
        <f t="shared" si="17"/>
        <v>0</v>
      </c>
      <c r="U92" s="78">
        <f t="shared" si="18"/>
        <v>0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0</v>
      </c>
      <c r="AB92" s="88">
        <v>0</v>
      </c>
      <c r="AC92" s="88">
        <v>0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0</v>
      </c>
      <c r="C93" s="22">
        <f t="shared" si="21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0</v>
      </c>
      <c r="Q93" s="81">
        <f t="shared" si="25"/>
        <v>0</v>
      </c>
      <c r="S93" s="78">
        <f t="shared" si="16"/>
        <v>0</v>
      </c>
      <c r="T93" s="78">
        <f t="shared" si="17"/>
        <v>0</v>
      </c>
      <c r="U93" s="78">
        <f t="shared" si="18"/>
        <v>0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0</v>
      </c>
      <c r="AB93" s="88">
        <v>0</v>
      </c>
      <c r="AC93" s="88">
        <v>0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0</v>
      </c>
      <c r="C94" s="22">
        <f t="shared" si="21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0</v>
      </c>
      <c r="Q94" s="81">
        <f t="shared" si="25"/>
        <v>0</v>
      </c>
      <c r="S94" s="78">
        <f t="shared" si="16"/>
        <v>0</v>
      </c>
      <c r="T94" s="78">
        <f t="shared" si="17"/>
        <v>0</v>
      </c>
      <c r="U94" s="78">
        <f t="shared" si="18"/>
        <v>0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0</v>
      </c>
      <c r="AB94" s="88">
        <v>0</v>
      </c>
      <c r="AC94" s="88">
        <v>0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0</v>
      </c>
      <c r="C95" s="22">
        <f t="shared" si="21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0</v>
      </c>
      <c r="Q95" s="81">
        <f t="shared" si="25"/>
        <v>0</v>
      </c>
      <c r="S95" s="78">
        <f t="shared" si="16"/>
        <v>0</v>
      </c>
      <c r="T95" s="78">
        <f t="shared" si="17"/>
        <v>0</v>
      </c>
      <c r="U95" s="78">
        <f t="shared" si="18"/>
        <v>0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0</v>
      </c>
      <c r="AB95" s="88">
        <v>0</v>
      </c>
      <c r="AC95" s="88">
        <v>0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0</v>
      </c>
      <c r="C96" s="22">
        <f t="shared" si="21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0</v>
      </c>
      <c r="Q96" s="81">
        <f t="shared" si="25"/>
        <v>0</v>
      </c>
      <c r="S96" s="78">
        <f t="shared" si="16"/>
        <v>0</v>
      </c>
      <c r="T96" s="78">
        <f t="shared" si="17"/>
        <v>0</v>
      </c>
      <c r="U96" s="78">
        <f t="shared" si="18"/>
        <v>0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0</v>
      </c>
      <c r="AB96" s="88">
        <v>0</v>
      </c>
      <c r="AC96" s="88">
        <v>0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0</v>
      </c>
      <c r="C97" s="22">
        <f t="shared" si="21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0</v>
      </c>
      <c r="Q97" s="81">
        <f t="shared" si="25"/>
        <v>0</v>
      </c>
      <c r="S97" s="78">
        <f t="shared" si="16"/>
        <v>0</v>
      </c>
      <c r="T97" s="78">
        <f t="shared" si="17"/>
        <v>0</v>
      </c>
      <c r="U97" s="78">
        <f t="shared" si="18"/>
        <v>0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0</v>
      </c>
      <c r="AB97" s="88">
        <v>0</v>
      </c>
      <c r="AC97" s="88">
        <v>0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0</v>
      </c>
      <c r="C98" s="22">
        <f t="shared" si="21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0</v>
      </c>
      <c r="Q98" s="81">
        <f t="shared" si="25"/>
        <v>0</v>
      </c>
      <c r="S98" s="78">
        <f t="shared" si="16"/>
        <v>0</v>
      </c>
      <c r="T98" s="78">
        <f t="shared" si="17"/>
        <v>0</v>
      </c>
      <c r="U98" s="78">
        <f t="shared" si="18"/>
        <v>0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0</v>
      </c>
      <c r="AB98" s="88">
        <v>0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</v>
      </c>
      <c r="C99" s="22">
        <f t="shared" si="27"/>
        <v>0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0</v>
      </c>
      <c r="Q99" s="85">
        <f t="shared" si="27"/>
        <v>0</v>
      </c>
      <c r="S99" s="78">
        <f>SUM(S3:S98)/4000</f>
        <v>0</v>
      </c>
      <c r="T99" s="78">
        <f t="shared" ref="T99:W99" si="28">SUM(T3:T98)/4000</f>
        <v>0</v>
      </c>
      <c r="U99" s="78">
        <f t="shared" si="28"/>
        <v>0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0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0</v>
      </c>
      <c r="AC99" s="89">
        <f t="shared" si="30"/>
        <v>0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2">SUM(AC102:AC106)</f>
        <v>0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0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44678</v>
      </c>
      <c r="B1" s="207" t="s">
        <v>202</v>
      </c>
      <c r="C1" s="207"/>
      <c r="D1" s="209" t="s">
        <v>314</v>
      </c>
      <c r="E1" s="209"/>
      <c r="F1" s="209"/>
      <c r="G1" s="209"/>
      <c r="H1" s="209"/>
      <c r="I1" s="210"/>
      <c r="J1" s="201" t="s">
        <v>308</v>
      </c>
      <c r="K1" s="202"/>
      <c r="L1" s="202"/>
      <c r="M1" s="202"/>
      <c r="N1" s="202"/>
      <c r="O1" s="203"/>
      <c r="P1" s="201"/>
      <c r="Q1" s="204" t="s">
        <v>142</v>
      </c>
      <c r="S1" s="205" t="s">
        <v>309</v>
      </c>
      <c r="T1" s="205"/>
      <c r="U1" s="205"/>
      <c r="V1" s="205"/>
      <c r="W1" s="20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18.295999999999999</v>
      </c>
      <c r="C3" s="22">
        <f>B3</f>
        <v>18.295999999999999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7.6495575999999996</v>
      </c>
      <c r="K3" s="23">
        <v>4.3727439999999991</v>
      </c>
      <c r="L3" s="23">
        <v>0</v>
      </c>
      <c r="M3" s="23">
        <v>0.93126639999999983</v>
      </c>
      <c r="N3" s="23">
        <v>5.3424319999999996</v>
      </c>
      <c r="O3" s="23">
        <f t="shared" ref="O3" si="0">$C3*I3/$I3</f>
        <v>18.295999999999999</v>
      </c>
      <c r="P3" s="24"/>
      <c r="Q3" s="81">
        <f>O3+P3</f>
        <v>18.295999999999999</v>
      </c>
      <c r="S3" s="78">
        <f t="shared" ref="S3:S66" si="1">J3</f>
        <v>7.6495575999999996</v>
      </c>
      <c r="T3" s="78">
        <f t="shared" ref="T3:T66" si="2">K3</f>
        <v>4.3727439999999991</v>
      </c>
      <c r="U3" s="78">
        <f t="shared" ref="U3:U66" si="3">L3</f>
        <v>0</v>
      </c>
      <c r="V3" s="78">
        <f t="shared" ref="V3:V66" si="4">M3</f>
        <v>0.93126639999999983</v>
      </c>
      <c r="W3" s="78">
        <f t="shared" ref="W3:W66" si="5">N3</f>
        <v>5.3424319999999996</v>
      </c>
    </row>
    <row r="4" spans="1:23">
      <c r="A4" s="8" t="s">
        <v>46</v>
      </c>
      <c r="B4" s="22">
        <v>17.972000000000001</v>
      </c>
      <c r="C4" s="22">
        <f t="shared" ref="C4:C67" si="6">B4</f>
        <v>17.972000000000001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7.5140931999999996</v>
      </c>
      <c r="K4" s="23">
        <v>4.2953079999999995</v>
      </c>
      <c r="L4" s="23">
        <v>0</v>
      </c>
      <c r="M4" s="23">
        <v>0.91477479999999989</v>
      </c>
      <c r="N4" s="23">
        <v>5.2478239999999996</v>
      </c>
      <c r="O4" s="23">
        <f t="shared" ref="O4:O67" si="8">$C4*I4/$I4</f>
        <v>17.972000000000001</v>
      </c>
      <c r="P4" s="24"/>
      <c r="Q4" s="81">
        <f t="shared" ref="Q4:Q67" si="9">O4+P4</f>
        <v>17.972000000000001</v>
      </c>
      <c r="S4" s="78">
        <f t="shared" si="1"/>
        <v>7.5140931999999996</v>
      </c>
      <c r="T4" s="78">
        <f t="shared" si="2"/>
        <v>4.2953079999999995</v>
      </c>
      <c r="U4" s="78">
        <f t="shared" si="3"/>
        <v>0</v>
      </c>
      <c r="V4" s="78">
        <f t="shared" si="4"/>
        <v>0.91477479999999989</v>
      </c>
      <c r="W4" s="78">
        <f t="shared" si="5"/>
        <v>5.2478239999999996</v>
      </c>
    </row>
    <row r="5" spans="1:23">
      <c r="A5" s="8" t="s">
        <v>47</v>
      </c>
      <c r="B5" s="22">
        <v>18.088000000000001</v>
      </c>
      <c r="C5" s="22">
        <f t="shared" si="6"/>
        <v>18.088000000000001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7.5625928</v>
      </c>
      <c r="K5" s="23">
        <v>4.3230319999999995</v>
      </c>
      <c r="L5" s="23">
        <v>0</v>
      </c>
      <c r="M5" s="23">
        <v>0.92067919999999992</v>
      </c>
      <c r="N5" s="23">
        <v>5.2816960000000002</v>
      </c>
      <c r="O5" s="23">
        <f t="shared" si="8"/>
        <v>18.088000000000001</v>
      </c>
      <c r="P5" s="24"/>
      <c r="Q5" s="81">
        <f t="shared" si="9"/>
        <v>18.088000000000001</v>
      </c>
      <c r="S5" s="78">
        <f t="shared" si="1"/>
        <v>7.5625928</v>
      </c>
      <c r="T5" s="78">
        <f t="shared" si="2"/>
        <v>4.3230319999999995</v>
      </c>
      <c r="U5" s="78">
        <f t="shared" si="3"/>
        <v>0</v>
      </c>
      <c r="V5" s="78">
        <f t="shared" si="4"/>
        <v>0.92067919999999992</v>
      </c>
      <c r="W5" s="78">
        <f t="shared" si="5"/>
        <v>5.2816960000000002</v>
      </c>
    </row>
    <row r="6" spans="1:23">
      <c r="A6" s="8" t="s">
        <v>48</v>
      </c>
      <c r="B6" s="22">
        <v>18.184000000000001</v>
      </c>
      <c r="C6" s="22">
        <f t="shared" si="6"/>
        <v>18.184000000000001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7.6027303999999996</v>
      </c>
      <c r="K6" s="23">
        <v>4.3459759999999994</v>
      </c>
      <c r="L6" s="23">
        <v>0</v>
      </c>
      <c r="M6" s="23">
        <v>0.92556559999999988</v>
      </c>
      <c r="N6" s="23">
        <v>5.3097279999999989</v>
      </c>
      <c r="O6" s="23">
        <f t="shared" si="8"/>
        <v>18.184000000000001</v>
      </c>
      <c r="P6" s="24"/>
      <c r="Q6" s="81">
        <f t="shared" si="9"/>
        <v>18.184000000000001</v>
      </c>
      <c r="S6" s="78">
        <f t="shared" si="1"/>
        <v>7.6027303999999996</v>
      </c>
      <c r="T6" s="78">
        <f t="shared" si="2"/>
        <v>4.3459759999999994</v>
      </c>
      <c r="U6" s="78">
        <f t="shared" si="3"/>
        <v>0</v>
      </c>
      <c r="V6" s="78">
        <f t="shared" si="4"/>
        <v>0.92556559999999988</v>
      </c>
      <c r="W6" s="78">
        <f t="shared" si="5"/>
        <v>5.3097279999999989</v>
      </c>
    </row>
    <row r="7" spans="1:23">
      <c r="A7" s="8" t="s">
        <v>49</v>
      </c>
      <c r="B7" s="22">
        <v>18.603999999999999</v>
      </c>
      <c r="C7" s="22">
        <f t="shared" si="6"/>
        <v>18.603999999999999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7.7783323999999991</v>
      </c>
      <c r="K7" s="23">
        <v>4.4463559999999989</v>
      </c>
      <c r="L7" s="23">
        <v>0</v>
      </c>
      <c r="M7" s="23">
        <v>0.94694359999999977</v>
      </c>
      <c r="N7" s="23">
        <v>5.4323679999999994</v>
      </c>
      <c r="O7" s="23">
        <f t="shared" si="8"/>
        <v>18.603999999999999</v>
      </c>
      <c r="P7" s="24"/>
      <c r="Q7" s="81">
        <f t="shared" si="9"/>
        <v>18.603999999999999</v>
      </c>
      <c r="S7" s="78">
        <f t="shared" si="1"/>
        <v>7.7783323999999991</v>
      </c>
      <c r="T7" s="78">
        <f t="shared" si="2"/>
        <v>4.4463559999999989</v>
      </c>
      <c r="U7" s="78">
        <f t="shared" si="3"/>
        <v>0</v>
      </c>
      <c r="V7" s="78">
        <f t="shared" si="4"/>
        <v>0.94694359999999977</v>
      </c>
      <c r="W7" s="78">
        <f t="shared" si="5"/>
        <v>5.4323679999999994</v>
      </c>
    </row>
    <row r="8" spans="1:23">
      <c r="A8" s="8" t="s">
        <v>50</v>
      </c>
      <c r="B8" s="22">
        <v>18.28</v>
      </c>
      <c r="C8" s="22">
        <f t="shared" si="6"/>
        <v>18.28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7.642868</v>
      </c>
      <c r="K8" s="23">
        <v>4.3689199999999992</v>
      </c>
      <c r="L8" s="23">
        <v>0</v>
      </c>
      <c r="M8" s="23">
        <v>0.93045199999999995</v>
      </c>
      <c r="N8" s="23">
        <v>5.3377600000000003</v>
      </c>
      <c r="O8" s="23">
        <f t="shared" si="8"/>
        <v>18.28</v>
      </c>
      <c r="P8" s="24"/>
      <c r="Q8" s="81">
        <f t="shared" si="9"/>
        <v>18.28</v>
      </c>
      <c r="S8" s="78">
        <f t="shared" si="1"/>
        <v>7.642868</v>
      </c>
      <c r="T8" s="78">
        <f t="shared" si="2"/>
        <v>4.3689199999999992</v>
      </c>
      <c r="U8" s="78">
        <f t="shared" si="3"/>
        <v>0</v>
      </c>
      <c r="V8" s="78">
        <f t="shared" si="4"/>
        <v>0.93045199999999995</v>
      </c>
      <c r="W8" s="78">
        <f t="shared" si="5"/>
        <v>5.3377600000000003</v>
      </c>
    </row>
    <row r="9" spans="1:23">
      <c r="A9" s="8" t="s">
        <v>51</v>
      </c>
      <c r="B9" s="22">
        <v>17.684000000000001</v>
      </c>
      <c r="C9" s="22">
        <f t="shared" si="6"/>
        <v>17.684000000000001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7.3936803999999992</v>
      </c>
      <c r="K9" s="23">
        <v>4.2264759999999999</v>
      </c>
      <c r="L9" s="23">
        <v>0</v>
      </c>
      <c r="M9" s="23">
        <v>0.9001155999999999</v>
      </c>
      <c r="N9" s="23">
        <v>5.163727999999999</v>
      </c>
      <c r="O9" s="23">
        <f t="shared" si="8"/>
        <v>17.684000000000001</v>
      </c>
      <c r="P9" s="24"/>
      <c r="Q9" s="81">
        <f t="shared" si="9"/>
        <v>17.684000000000001</v>
      </c>
      <c r="S9" s="78">
        <f t="shared" si="1"/>
        <v>7.3936803999999992</v>
      </c>
      <c r="T9" s="78">
        <f t="shared" si="2"/>
        <v>4.2264759999999999</v>
      </c>
      <c r="U9" s="78">
        <f t="shared" si="3"/>
        <v>0</v>
      </c>
      <c r="V9" s="78">
        <f t="shared" si="4"/>
        <v>0.9001155999999999</v>
      </c>
      <c r="W9" s="78">
        <f t="shared" si="5"/>
        <v>5.163727999999999</v>
      </c>
    </row>
    <row r="10" spans="1:23">
      <c r="A10" s="8" t="s">
        <v>52</v>
      </c>
      <c r="B10" s="22">
        <v>18.68</v>
      </c>
      <c r="C10" s="22">
        <f t="shared" si="6"/>
        <v>18.68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7.8101079999999987</v>
      </c>
      <c r="K10" s="23">
        <v>4.4645199999999985</v>
      </c>
      <c r="L10" s="23">
        <v>0</v>
      </c>
      <c r="M10" s="23">
        <v>0.95081199999999977</v>
      </c>
      <c r="N10" s="23">
        <v>5.454559999999999</v>
      </c>
      <c r="O10" s="23">
        <f t="shared" si="8"/>
        <v>18.68</v>
      </c>
      <c r="P10" s="24"/>
      <c r="Q10" s="81">
        <f t="shared" si="9"/>
        <v>18.68</v>
      </c>
      <c r="S10" s="78">
        <f t="shared" si="1"/>
        <v>7.8101079999999987</v>
      </c>
      <c r="T10" s="78">
        <f t="shared" si="2"/>
        <v>4.4645199999999985</v>
      </c>
      <c r="U10" s="78">
        <f t="shared" si="3"/>
        <v>0</v>
      </c>
      <c r="V10" s="78">
        <f t="shared" si="4"/>
        <v>0.95081199999999977</v>
      </c>
      <c r="W10" s="78">
        <f t="shared" si="5"/>
        <v>5.454559999999999</v>
      </c>
    </row>
    <row r="11" spans="1:23">
      <c r="A11" s="8" t="s">
        <v>53</v>
      </c>
      <c r="B11" s="22">
        <v>18.911999999999999</v>
      </c>
      <c r="C11" s="22">
        <f t="shared" si="6"/>
        <v>18.911999999999999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7.9071071999999996</v>
      </c>
      <c r="K11" s="23">
        <v>4.5199679999999987</v>
      </c>
      <c r="L11" s="23">
        <v>0</v>
      </c>
      <c r="M11" s="23">
        <v>0.96262079999999983</v>
      </c>
      <c r="N11" s="23">
        <v>5.5223039999999983</v>
      </c>
      <c r="O11" s="23">
        <f t="shared" si="8"/>
        <v>18.911999999999999</v>
      </c>
      <c r="P11" s="24"/>
      <c r="Q11" s="81">
        <f t="shared" si="9"/>
        <v>18.911999999999999</v>
      </c>
      <c r="S11" s="78">
        <f t="shared" si="1"/>
        <v>7.9071071999999996</v>
      </c>
      <c r="T11" s="78">
        <f t="shared" si="2"/>
        <v>4.5199679999999987</v>
      </c>
      <c r="U11" s="78">
        <f t="shared" si="3"/>
        <v>0</v>
      </c>
      <c r="V11" s="78">
        <f t="shared" si="4"/>
        <v>0.96262079999999983</v>
      </c>
      <c r="W11" s="78">
        <f t="shared" si="5"/>
        <v>5.5223039999999983</v>
      </c>
    </row>
    <row r="12" spans="1:23">
      <c r="A12" s="8" t="s">
        <v>54</v>
      </c>
      <c r="B12" s="22">
        <v>18.968</v>
      </c>
      <c r="C12" s="22">
        <f t="shared" si="6"/>
        <v>18.968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7.9305207999999991</v>
      </c>
      <c r="K12" s="23">
        <v>4.5333519999999989</v>
      </c>
      <c r="L12" s="23">
        <v>0</v>
      </c>
      <c r="M12" s="23">
        <v>0.96547119999999975</v>
      </c>
      <c r="N12" s="23">
        <v>5.5386559999999987</v>
      </c>
      <c r="O12" s="23">
        <f t="shared" si="8"/>
        <v>18.968</v>
      </c>
      <c r="P12" s="24"/>
      <c r="Q12" s="81">
        <f t="shared" si="9"/>
        <v>18.968</v>
      </c>
      <c r="S12" s="78">
        <f t="shared" si="1"/>
        <v>7.9305207999999991</v>
      </c>
      <c r="T12" s="78">
        <f t="shared" si="2"/>
        <v>4.5333519999999989</v>
      </c>
      <c r="U12" s="78">
        <f t="shared" si="3"/>
        <v>0</v>
      </c>
      <c r="V12" s="78">
        <f t="shared" si="4"/>
        <v>0.96547119999999975</v>
      </c>
      <c r="W12" s="78">
        <f t="shared" si="5"/>
        <v>5.5386559999999987</v>
      </c>
    </row>
    <row r="13" spans="1:23">
      <c r="A13" s="8" t="s">
        <v>55</v>
      </c>
      <c r="B13" s="22">
        <v>18.472000000000001</v>
      </c>
      <c r="C13" s="22">
        <f t="shared" si="6"/>
        <v>18.472000000000001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7.7231432</v>
      </c>
      <c r="K13" s="23">
        <v>4.414807999999999</v>
      </c>
      <c r="L13" s="23">
        <v>0</v>
      </c>
      <c r="M13" s="23">
        <v>0.94022479999999986</v>
      </c>
      <c r="N13" s="23">
        <v>5.3938240000000004</v>
      </c>
      <c r="O13" s="23">
        <f t="shared" si="8"/>
        <v>18.472000000000001</v>
      </c>
      <c r="P13" s="24"/>
      <c r="Q13" s="81">
        <f t="shared" si="9"/>
        <v>18.472000000000001</v>
      </c>
      <c r="S13" s="78">
        <f t="shared" si="1"/>
        <v>7.7231432</v>
      </c>
      <c r="T13" s="78">
        <f t="shared" si="2"/>
        <v>4.414807999999999</v>
      </c>
      <c r="U13" s="78">
        <f t="shared" si="3"/>
        <v>0</v>
      </c>
      <c r="V13" s="78">
        <f t="shared" si="4"/>
        <v>0.94022479999999986</v>
      </c>
      <c r="W13" s="78">
        <f t="shared" si="5"/>
        <v>5.3938240000000004</v>
      </c>
    </row>
    <row r="14" spans="1:23">
      <c r="A14" s="8" t="s">
        <v>56</v>
      </c>
      <c r="B14" s="22">
        <v>18.472000000000001</v>
      </c>
      <c r="C14" s="22">
        <f t="shared" si="6"/>
        <v>18.472000000000001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7.7231432</v>
      </c>
      <c r="K14" s="23">
        <v>4.414807999999999</v>
      </c>
      <c r="L14" s="23">
        <v>0</v>
      </c>
      <c r="M14" s="23">
        <v>0.94022479999999986</v>
      </c>
      <c r="N14" s="23">
        <v>5.3938240000000004</v>
      </c>
      <c r="O14" s="23">
        <f t="shared" si="8"/>
        <v>18.472000000000001</v>
      </c>
      <c r="P14" s="24"/>
      <c r="Q14" s="81">
        <f t="shared" si="9"/>
        <v>18.472000000000001</v>
      </c>
      <c r="S14" s="78">
        <f t="shared" si="1"/>
        <v>7.7231432</v>
      </c>
      <c r="T14" s="78">
        <f t="shared" si="2"/>
        <v>4.414807999999999</v>
      </c>
      <c r="U14" s="78">
        <f t="shared" si="3"/>
        <v>0</v>
      </c>
      <c r="V14" s="78">
        <f t="shared" si="4"/>
        <v>0.94022479999999986</v>
      </c>
      <c r="W14" s="78">
        <f t="shared" si="5"/>
        <v>5.3938240000000004</v>
      </c>
    </row>
    <row r="15" spans="1:23">
      <c r="A15" s="8" t="s">
        <v>57</v>
      </c>
      <c r="B15" s="22">
        <v>19.103999999999999</v>
      </c>
      <c r="C15" s="22">
        <f t="shared" si="6"/>
        <v>19.103999999999999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7.9873823999999987</v>
      </c>
      <c r="K15" s="23">
        <v>4.5658559999999984</v>
      </c>
      <c r="L15" s="23">
        <v>0</v>
      </c>
      <c r="M15" s="23">
        <v>0.97239359999999975</v>
      </c>
      <c r="N15" s="23">
        <v>5.5783679999999984</v>
      </c>
      <c r="O15" s="23">
        <f t="shared" si="8"/>
        <v>19.103999999999999</v>
      </c>
      <c r="P15" s="24"/>
      <c r="Q15" s="81">
        <f t="shared" si="9"/>
        <v>19.103999999999999</v>
      </c>
      <c r="S15" s="78">
        <f t="shared" si="1"/>
        <v>7.9873823999999987</v>
      </c>
      <c r="T15" s="78">
        <f t="shared" si="2"/>
        <v>4.5658559999999984</v>
      </c>
      <c r="U15" s="78">
        <f t="shared" si="3"/>
        <v>0</v>
      </c>
      <c r="V15" s="78">
        <f t="shared" si="4"/>
        <v>0.97239359999999975</v>
      </c>
      <c r="W15" s="78">
        <f t="shared" si="5"/>
        <v>5.5783679999999984</v>
      </c>
    </row>
    <row r="16" spans="1:23">
      <c r="A16" s="8" t="s">
        <v>58</v>
      </c>
      <c r="B16" s="22">
        <v>17.911999999999999</v>
      </c>
      <c r="C16" s="22">
        <f t="shared" si="6"/>
        <v>17.911999999999999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7.4890071999999988</v>
      </c>
      <c r="K16" s="23">
        <v>4.2809679999999988</v>
      </c>
      <c r="L16" s="23">
        <v>0</v>
      </c>
      <c r="M16" s="23">
        <v>0.91172079999999978</v>
      </c>
      <c r="N16" s="23">
        <v>5.2303039999999994</v>
      </c>
      <c r="O16" s="23">
        <f t="shared" si="8"/>
        <v>17.911999999999999</v>
      </c>
      <c r="P16" s="24"/>
      <c r="Q16" s="81">
        <f t="shared" si="9"/>
        <v>17.911999999999999</v>
      </c>
      <c r="S16" s="78">
        <f t="shared" si="1"/>
        <v>7.4890071999999988</v>
      </c>
      <c r="T16" s="78">
        <f t="shared" si="2"/>
        <v>4.2809679999999988</v>
      </c>
      <c r="U16" s="78">
        <f t="shared" si="3"/>
        <v>0</v>
      </c>
      <c r="V16" s="78">
        <f t="shared" si="4"/>
        <v>0.91172079999999978</v>
      </c>
      <c r="W16" s="78">
        <f t="shared" si="5"/>
        <v>5.2303039999999994</v>
      </c>
    </row>
    <row r="17" spans="1:23">
      <c r="A17" s="8" t="s">
        <v>59</v>
      </c>
      <c r="B17" s="22">
        <v>18.260000000000002</v>
      </c>
      <c r="C17" s="22">
        <f t="shared" si="6"/>
        <v>18.260000000000002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7.634506</v>
      </c>
      <c r="K17" s="23">
        <v>4.364139999999999</v>
      </c>
      <c r="L17" s="23">
        <v>0</v>
      </c>
      <c r="M17" s="23">
        <v>0.92943399999999998</v>
      </c>
      <c r="N17" s="23">
        <v>5.3319199999999993</v>
      </c>
      <c r="O17" s="23">
        <f t="shared" si="8"/>
        <v>18.260000000000002</v>
      </c>
      <c r="P17" s="24"/>
      <c r="Q17" s="81">
        <f t="shared" si="9"/>
        <v>18.260000000000002</v>
      </c>
      <c r="S17" s="78">
        <f t="shared" si="1"/>
        <v>7.634506</v>
      </c>
      <c r="T17" s="78">
        <f t="shared" si="2"/>
        <v>4.364139999999999</v>
      </c>
      <c r="U17" s="78">
        <f t="shared" si="3"/>
        <v>0</v>
      </c>
      <c r="V17" s="78">
        <f t="shared" si="4"/>
        <v>0.92943399999999998</v>
      </c>
      <c r="W17" s="78">
        <f t="shared" si="5"/>
        <v>5.3319199999999993</v>
      </c>
    </row>
    <row r="18" spans="1:23">
      <c r="A18" s="8" t="s">
        <v>60</v>
      </c>
      <c r="B18" s="22">
        <v>18.623999999999999</v>
      </c>
      <c r="C18" s="22">
        <f t="shared" si="6"/>
        <v>18.623999999999999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7.7866943999999991</v>
      </c>
      <c r="K18" s="23">
        <v>4.4511359999999991</v>
      </c>
      <c r="L18" s="23">
        <v>0</v>
      </c>
      <c r="M18" s="23">
        <v>0.94796159999999974</v>
      </c>
      <c r="N18" s="23">
        <v>5.4382079999999986</v>
      </c>
      <c r="O18" s="23">
        <f t="shared" si="8"/>
        <v>18.623999999999999</v>
      </c>
      <c r="P18" s="24"/>
      <c r="Q18" s="81">
        <f t="shared" si="9"/>
        <v>18.623999999999999</v>
      </c>
      <c r="S18" s="78">
        <f t="shared" si="1"/>
        <v>7.7866943999999991</v>
      </c>
      <c r="T18" s="78">
        <f t="shared" si="2"/>
        <v>4.4511359999999991</v>
      </c>
      <c r="U18" s="78">
        <f t="shared" si="3"/>
        <v>0</v>
      </c>
      <c r="V18" s="78">
        <f t="shared" si="4"/>
        <v>0.94796159999999974</v>
      </c>
      <c r="W18" s="78">
        <f t="shared" si="5"/>
        <v>5.4382079999999986</v>
      </c>
    </row>
    <row r="19" spans="1:23">
      <c r="A19" s="8" t="s">
        <v>61</v>
      </c>
      <c r="B19" s="22">
        <v>18.28</v>
      </c>
      <c r="C19" s="22">
        <f t="shared" si="6"/>
        <v>18.28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7.642868</v>
      </c>
      <c r="K19" s="23">
        <v>4.3689199999999992</v>
      </c>
      <c r="L19" s="23">
        <v>0</v>
      </c>
      <c r="M19" s="23">
        <v>0.93045199999999995</v>
      </c>
      <c r="N19" s="23">
        <v>5.3377600000000003</v>
      </c>
      <c r="O19" s="23">
        <f t="shared" si="8"/>
        <v>18.28</v>
      </c>
      <c r="P19" s="24"/>
      <c r="Q19" s="81">
        <f t="shared" si="9"/>
        <v>18.28</v>
      </c>
      <c r="S19" s="78">
        <f t="shared" si="1"/>
        <v>7.642868</v>
      </c>
      <c r="T19" s="78">
        <f t="shared" si="2"/>
        <v>4.3689199999999992</v>
      </c>
      <c r="U19" s="78">
        <f t="shared" si="3"/>
        <v>0</v>
      </c>
      <c r="V19" s="78">
        <f t="shared" si="4"/>
        <v>0.93045199999999995</v>
      </c>
      <c r="W19" s="78">
        <f t="shared" si="5"/>
        <v>5.3377600000000003</v>
      </c>
    </row>
    <row r="20" spans="1:23">
      <c r="A20" s="8" t="s">
        <v>62</v>
      </c>
      <c r="B20" s="22">
        <v>18.527999999999999</v>
      </c>
      <c r="C20" s="22">
        <f t="shared" si="6"/>
        <v>18.527999999999999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7.7465567999999987</v>
      </c>
      <c r="K20" s="23">
        <v>4.4281919999999992</v>
      </c>
      <c r="L20" s="23">
        <v>0</v>
      </c>
      <c r="M20" s="23">
        <v>0.94307519999999978</v>
      </c>
      <c r="N20" s="23">
        <v>5.4101759999999981</v>
      </c>
      <c r="O20" s="23">
        <f t="shared" si="8"/>
        <v>18.527999999999999</v>
      </c>
      <c r="P20" s="24"/>
      <c r="Q20" s="81">
        <f t="shared" si="9"/>
        <v>18.527999999999999</v>
      </c>
      <c r="S20" s="78">
        <f t="shared" si="1"/>
        <v>7.7465567999999987</v>
      </c>
      <c r="T20" s="78">
        <f t="shared" si="2"/>
        <v>4.4281919999999992</v>
      </c>
      <c r="U20" s="78">
        <f t="shared" si="3"/>
        <v>0</v>
      </c>
      <c r="V20" s="78">
        <f t="shared" si="4"/>
        <v>0.94307519999999978</v>
      </c>
      <c r="W20" s="78">
        <f t="shared" si="5"/>
        <v>5.4101759999999981</v>
      </c>
    </row>
    <row r="21" spans="1:23">
      <c r="A21" s="8" t="s">
        <v>63</v>
      </c>
      <c r="B21" s="22">
        <v>18.603999999999999</v>
      </c>
      <c r="C21" s="22">
        <f t="shared" si="6"/>
        <v>18.603999999999999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7.7783323999999991</v>
      </c>
      <c r="K21" s="23">
        <v>4.4463559999999989</v>
      </c>
      <c r="L21" s="23">
        <v>0</v>
      </c>
      <c r="M21" s="23">
        <v>0.94694359999999977</v>
      </c>
      <c r="N21" s="23">
        <v>5.4323679999999994</v>
      </c>
      <c r="O21" s="23">
        <f t="shared" si="8"/>
        <v>18.603999999999999</v>
      </c>
      <c r="P21" s="24"/>
      <c r="Q21" s="81">
        <f t="shared" si="9"/>
        <v>18.603999999999999</v>
      </c>
      <c r="S21" s="78">
        <f t="shared" si="1"/>
        <v>7.7783323999999991</v>
      </c>
      <c r="T21" s="78">
        <f t="shared" si="2"/>
        <v>4.4463559999999989</v>
      </c>
      <c r="U21" s="78">
        <f t="shared" si="3"/>
        <v>0</v>
      </c>
      <c r="V21" s="78">
        <f t="shared" si="4"/>
        <v>0.94694359999999977</v>
      </c>
      <c r="W21" s="78">
        <f t="shared" si="5"/>
        <v>5.4323679999999994</v>
      </c>
    </row>
    <row r="22" spans="1:23">
      <c r="A22" s="8" t="s">
        <v>64</v>
      </c>
      <c r="B22" s="22">
        <v>18.507999999999999</v>
      </c>
      <c r="C22" s="22">
        <f t="shared" si="6"/>
        <v>18.507999999999999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7.7381947999999987</v>
      </c>
      <c r="K22" s="23">
        <v>4.423411999999999</v>
      </c>
      <c r="L22" s="23">
        <v>0</v>
      </c>
      <c r="M22" s="23">
        <v>0.94205719999999982</v>
      </c>
      <c r="N22" s="23">
        <v>5.4043359999999989</v>
      </c>
      <c r="O22" s="23">
        <f t="shared" si="8"/>
        <v>18.507999999999999</v>
      </c>
      <c r="P22" s="24"/>
      <c r="Q22" s="81">
        <f t="shared" si="9"/>
        <v>18.507999999999999</v>
      </c>
      <c r="S22" s="78">
        <f t="shared" si="1"/>
        <v>7.7381947999999987</v>
      </c>
      <c r="T22" s="78">
        <f t="shared" si="2"/>
        <v>4.423411999999999</v>
      </c>
      <c r="U22" s="78">
        <f t="shared" si="3"/>
        <v>0</v>
      </c>
      <c r="V22" s="78">
        <f t="shared" si="4"/>
        <v>0.94205719999999982</v>
      </c>
      <c r="W22" s="78">
        <f t="shared" si="5"/>
        <v>5.4043359999999989</v>
      </c>
    </row>
    <row r="23" spans="1:23">
      <c r="A23" s="8" t="s">
        <v>65</v>
      </c>
      <c r="B23" s="22">
        <v>18.315999999999999</v>
      </c>
      <c r="C23" s="22">
        <f t="shared" si="6"/>
        <v>18.315999999999999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7.6579195999999987</v>
      </c>
      <c r="K23" s="23">
        <v>4.3775239999999993</v>
      </c>
      <c r="L23" s="23">
        <v>0</v>
      </c>
      <c r="M23" s="23">
        <v>0.93228439999999979</v>
      </c>
      <c r="N23" s="23">
        <v>5.3482719999999988</v>
      </c>
      <c r="O23" s="23">
        <f t="shared" si="8"/>
        <v>18.315999999999999</v>
      </c>
      <c r="P23" s="24"/>
      <c r="Q23" s="81">
        <f t="shared" si="9"/>
        <v>18.315999999999999</v>
      </c>
      <c r="S23" s="78">
        <f t="shared" si="1"/>
        <v>7.6579195999999987</v>
      </c>
      <c r="T23" s="78">
        <f t="shared" si="2"/>
        <v>4.3775239999999993</v>
      </c>
      <c r="U23" s="78">
        <f t="shared" si="3"/>
        <v>0</v>
      </c>
      <c r="V23" s="78">
        <f t="shared" si="4"/>
        <v>0.93228439999999979</v>
      </c>
      <c r="W23" s="78">
        <f t="shared" si="5"/>
        <v>5.3482719999999988</v>
      </c>
    </row>
    <row r="24" spans="1:23">
      <c r="A24" s="8" t="s">
        <v>66</v>
      </c>
      <c r="B24" s="22">
        <v>18.472000000000001</v>
      </c>
      <c r="C24" s="22">
        <f t="shared" si="6"/>
        <v>18.472000000000001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7.7231432</v>
      </c>
      <c r="K24" s="23">
        <v>4.414807999999999</v>
      </c>
      <c r="L24" s="23">
        <v>0</v>
      </c>
      <c r="M24" s="23">
        <v>0.94022479999999986</v>
      </c>
      <c r="N24" s="23">
        <v>5.3938240000000004</v>
      </c>
      <c r="O24" s="23">
        <f t="shared" si="8"/>
        <v>18.472000000000001</v>
      </c>
      <c r="P24" s="24"/>
      <c r="Q24" s="81">
        <f t="shared" si="9"/>
        <v>18.472000000000001</v>
      </c>
      <c r="S24" s="78">
        <f t="shared" si="1"/>
        <v>7.7231432</v>
      </c>
      <c r="T24" s="78">
        <f t="shared" si="2"/>
        <v>4.414807999999999</v>
      </c>
      <c r="U24" s="78">
        <f t="shared" si="3"/>
        <v>0</v>
      </c>
      <c r="V24" s="78">
        <f t="shared" si="4"/>
        <v>0.94022479999999986</v>
      </c>
      <c r="W24" s="78">
        <f t="shared" si="5"/>
        <v>5.3938240000000004</v>
      </c>
    </row>
    <row r="25" spans="1:23">
      <c r="A25" s="8" t="s">
        <v>67</v>
      </c>
      <c r="B25" s="22">
        <v>18.835999999999999</v>
      </c>
      <c r="C25" s="22">
        <f t="shared" si="6"/>
        <v>18.835999999999999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7.8753315999999982</v>
      </c>
      <c r="K25" s="23">
        <v>4.501803999999999</v>
      </c>
      <c r="L25" s="23">
        <v>0</v>
      </c>
      <c r="M25" s="23">
        <v>0.95875239999999973</v>
      </c>
      <c r="N25" s="23">
        <v>5.5001119999999988</v>
      </c>
      <c r="O25" s="23">
        <f t="shared" si="8"/>
        <v>18.835999999999999</v>
      </c>
      <c r="P25" s="24"/>
      <c r="Q25" s="81">
        <f t="shared" si="9"/>
        <v>18.835999999999999</v>
      </c>
      <c r="S25" s="78">
        <f t="shared" si="1"/>
        <v>7.8753315999999982</v>
      </c>
      <c r="T25" s="78">
        <f t="shared" si="2"/>
        <v>4.501803999999999</v>
      </c>
      <c r="U25" s="78">
        <f t="shared" si="3"/>
        <v>0</v>
      </c>
      <c r="V25" s="78">
        <f t="shared" si="4"/>
        <v>0.95875239999999973</v>
      </c>
      <c r="W25" s="78">
        <f t="shared" si="5"/>
        <v>5.5001119999999988</v>
      </c>
    </row>
    <row r="26" spans="1:23">
      <c r="A26" s="8" t="s">
        <v>68</v>
      </c>
      <c r="B26" s="22">
        <v>18.952000000000002</v>
      </c>
      <c r="C26" s="22">
        <f t="shared" si="6"/>
        <v>18.952000000000002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7.9238311999999995</v>
      </c>
      <c r="K26" s="23">
        <v>4.529528</v>
      </c>
      <c r="L26" s="23">
        <v>0</v>
      </c>
      <c r="M26" s="23">
        <v>0.96465679999999987</v>
      </c>
      <c r="N26" s="23">
        <v>5.5339839999999993</v>
      </c>
      <c r="O26" s="23">
        <f t="shared" si="8"/>
        <v>18.952000000000002</v>
      </c>
      <c r="P26" s="24"/>
      <c r="Q26" s="81">
        <f t="shared" si="9"/>
        <v>18.952000000000002</v>
      </c>
      <c r="S26" s="78">
        <f t="shared" si="1"/>
        <v>7.9238311999999995</v>
      </c>
      <c r="T26" s="78">
        <f t="shared" si="2"/>
        <v>4.529528</v>
      </c>
      <c r="U26" s="78">
        <f t="shared" si="3"/>
        <v>0</v>
      </c>
      <c r="V26" s="78">
        <f t="shared" si="4"/>
        <v>0.96465679999999987</v>
      </c>
      <c r="W26" s="78">
        <f t="shared" si="5"/>
        <v>5.5339839999999993</v>
      </c>
    </row>
    <row r="27" spans="1:23">
      <c r="A27" s="8" t="s">
        <v>69</v>
      </c>
      <c r="B27" s="22">
        <v>18.047999999999998</v>
      </c>
      <c r="C27" s="22">
        <f t="shared" si="6"/>
        <v>18.047999999999998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7.5458687999999983</v>
      </c>
      <c r="K27" s="23">
        <v>4.3134719999999991</v>
      </c>
      <c r="L27" s="23">
        <v>0</v>
      </c>
      <c r="M27" s="23">
        <v>0.91864319999999977</v>
      </c>
      <c r="N27" s="23">
        <v>5.2700159999999983</v>
      </c>
      <c r="O27" s="23">
        <f t="shared" si="8"/>
        <v>18.047999999999998</v>
      </c>
      <c r="P27" s="24"/>
      <c r="Q27" s="81">
        <f t="shared" si="9"/>
        <v>18.047999999999998</v>
      </c>
      <c r="S27" s="78">
        <f t="shared" si="1"/>
        <v>7.5458687999999983</v>
      </c>
      <c r="T27" s="78">
        <f t="shared" si="2"/>
        <v>4.3134719999999991</v>
      </c>
      <c r="U27" s="78">
        <f t="shared" si="3"/>
        <v>0</v>
      </c>
      <c r="V27" s="78">
        <f t="shared" si="4"/>
        <v>0.91864319999999977</v>
      </c>
      <c r="W27" s="78">
        <f t="shared" si="5"/>
        <v>5.2700159999999983</v>
      </c>
    </row>
    <row r="28" spans="1:23">
      <c r="A28" s="8" t="s">
        <v>70</v>
      </c>
      <c r="B28" s="22">
        <v>18.411999999999999</v>
      </c>
      <c r="C28" s="22">
        <f t="shared" si="6"/>
        <v>18.411999999999999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7.6980571999999983</v>
      </c>
      <c r="K28" s="23">
        <v>4.4004679999999992</v>
      </c>
      <c r="L28" s="23">
        <v>0</v>
      </c>
      <c r="M28" s="23">
        <v>0.93717079999999986</v>
      </c>
      <c r="N28" s="23">
        <v>5.3763039999999993</v>
      </c>
      <c r="O28" s="23">
        <f t="shared" si="8"/>
        <v>18.411999999999999</v>
      </c>
      <c r="P28" s="24"/>
      <c r="Q28" s="81">
        <f t="shared" si="9"/>
        <v>18.411999999999999</v>
      </c>
      <c r="S28" s="78">
        <f t="shared" si="1"/>
        <v>7.6980571999999983</v>
      </c>
      <c r="T28" s="78">
        <f t="shared" si="2"/>
        <v>4.4004679999999992</v>
      </c>
      <c r="U28" s="78">
        <f t="shared" si="3"/>
        <v>0</v>
      </c>
      <c r="V28" s="78">
        <f t="shared" si="4"/>
        <v>0.93717079999999986</v>
      </c>
      <c r="W28" s="78">
        <f t="shared" si="5"/>
        <v>5.3763039999999993</v>
      </c>
    </row>
    <row r="29" spans="1:23">
      <c r="A29" s="8" t="s">
        <v>71</v>
      </c>
      <c r="B29" s="22">
        <v>18.027999999999999</v>
      </c>
      <c r="C29" s="22">
        <f t="shared" si="6"/>
        <v>18.027999999999999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7.5375067999999992</v>
      </c>
      <c r="K29" s="23">
        <v>4.3086919999999989</v>
      </c>
      <c r="L29" s="23">
        <v>0</v>
      </c>
      <c r="M29" s="23">
        <v>0.91762519999999981</v>
      </c>
      <c r="N29" s="23">
        <v>5.2641759999999991</v>
      </c>
      <c r="O29" s="23">
        <f t="shared" si="8"/>
        <v>18.027999999999999</v>
      </c>
      <c r="P29" s="24"/>
      <c r="Q29" s="81">
        <f t="shared" si="9"/>
        <v>18.027999999999999</v>
      </c>
      <c r="S29" s="78">
        <f t="shared" si="1"/>
        <v>7.5375067999999992</v>
      </c>
      <c r="T29" s="78">
        <f t="shared" si="2"/>
        <v>4.3086919999999989</v>
      </c>
      <c r="U29" s="78">
        <f t="shared" si="3"/>
        <v>0</v>
      </c>
      <c r="V29" s="78">
        <f t="shared" si="4"/>
        <v>0.91762519999999981</v>
      </c>
      <c r="W29" s="78">
        <f t="shared" si="5"/>
        <v>5.2641759999999991</v>
      </c>
    </row>
    <row r="30" spans="1:23">
      <c r="A30" s="8" t="s">
        <v>72</v>
      </c>
      <c r="B30" s="22">
        <v>17.431999999999999</v>
      </c>
      <c r="C30" s="22">
        <f t="shared" si="6"/>
        <v>17.431999999999999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7.2883191999999983</v>
      </c>
      <c r="K30" s="23">
        <v>4.1662479999999986</v>
      </c>
      <c r="L30" s="23">
        <v>0</v>
      </c>
      <c r="M30" s="23">
        <v>0.88728879999999977</v>
      </c>
      <c r="N30" s="23">
        <v>5.0901439999999987</v>
      </c>
      <c r="O30" s="23">
        <f t="shared" si="8"/>
        <v>17.431999999999999</v>
      </c>
      <c r="P30" s="24"/>
      <c r="Q30" s="81">
        <f t="shared" si="9"/>
        <v>17.431999999999999</v>
      </c>
      <c r="S30" s="78">
        <f t="shared" si="1"/>
        <v>7.2883191999999983</v>
      </c>
      <c r="T30" s="78">
        <f t="shared" si="2"/>
        <v>4.1662479999999986</v>
      </c>
      <c r="U30" s="78">
        <f t="shared" si="3"/>
        <v>0</v>
      </c>
      <c r="V30" s="78">
        <f t="shared" si="4"/>
        <v>0.88728879999999977</v>
      </c>
      <c r="W30" s="78">
        <f t="shared" si="5"/>
        <v>5.0901439999999987</v>
      </c>
    </row>
    <row r="31" spans="1:23">
      <c r="A31" s="8" t="s">
        <v>73</v>
      </c>
      <c r="B31" s="22">
        <v>17.184000000000001</v>
      </c>
      <c r="C31" s="22">
        <f t="shared" si="6"/>
        <v>17.184000000000001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7.1846303999999996</v>
      </c>
      <c r="K31" s="23">
        <v>4.1069759999999995</v>
      </c>
      <c r="L31" s="23">
        <v>0</v>
      </c>
      <c r="M31" s="23">
        <v>0.87466559999999993</v>
      </c>
      <c r="N31" s="23">
        <v>5.0177279999999991</v>
      </c>
      <c r="O31" s="23">
        <f t="shared" si="8"/>
        <v>17.184000000000001</v>
      </c>
      <c r="P31" s="24"/>
      <c r="Q31" s="81">
        <f t="shared" si="9"/>
        <v>17.184000000000001</v>
      </c>
      <c r="S31" s="78">
        <f t="shared" si="1"/>
        <v>7.1846303999999996</v>
      </c>
      <c r="T31" s="78">
        <f t="shared" si="2"/>
        <v>4.1069759999999995</v>
      </c>
      <c r="U31" s="78">
        <f t="shared" si="3"/>
        <v>0</v>
      </c>
      <c r="V31" s="78">
        <f t="shared" si="4"/>
        <v>0.87466559999999993</v>
      </c>
      <c r="W31" s="78">
        <f t="shared" si="5"/>
        <v>5.0177279999999991</v>
      </c>
    </row>
    <row r="32" spans="1:23">
      <c r="A32" s="8" t="s">
        <v>74</v>
      </c>
      <c r="B32" s="22">
        <v>18.103999999999999</v>
      </c>
      <c r="C32" s="22">
        <f t="shared" si="6"/>
        <v>18.103999999999999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7.5692823999999987</v>
      </c>
      <c r="K32" s="23">
        <v>4.3268559999999994</v>
      </c>
      <c r="L32" s="23">
        <v>0</v>
      </c>
      <c r="M32" s="23">
        <v>0.92149359999999969</v>
      </c>
      <c r="N32" s="23">
        <v>5.2863679999999995</v>
      </c>
      <c r="O32" s="23">
        <f t="shared" si="8"/>
        <v>18.103999999999999</v>
      </c>
      <c r="P32" s="24"/>
      <c r="Q32" s="81">
        <f t="shared" si="9"/>
        <v>18.103999999999999</v>
      </c>
      <c r="S32" s="78">
        <f t="shared" si="1"/>
        <v>7.5692823999999987</v>
      </c>
      <c r="T32" s="78">
        <f t="shared" si="2"/>
        <v>4.3268559999999994</v>
      </c>
      <c r="U32" s="78">
        <f t="shared" si="3"/>
        <v>0</v>
      </c>
      <c r="V32" s="78">
        <f t="shared" si="4"/>
        <v>0.92149359999999969</v>
      </c>
      <c r="W32" s="78">
        <f t="shared" si="5"/>
        <v>5.2863679999999995</v>
      </c>
    </row>
    <row r="33" spans="1:23">
      <c r="A33" s="8" t="s">
        <v>75</v>
      </c>
      <c r="B33" s="22">
        <v>18.643999999999998</v>
      </c>
      <c r="C33" s="22">
        <f t="shared" si="6"/>
        <v>18.643999999999998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7.7950563999999982</v>
      </c>
      <c r="K33" s="23">
        <v>4.4559159999999984</v>
      </c>
      <c r="L33" s="23">
        <v>0</v>
      </c>
      <c r="M33" s="23">
        <v>0.9489795999999997</v>
      </c>
      <c r="N33" s="23">
        <v>5.4440479999999987</v>
      </c>
      <c r="O33" s="23">
        <f t="shared" si="8"/>
        <v>18.643999999999998</v>
      </c>
      <c r="P33" s="24"/>
      <c r="Q33" s="81">
        <f t="shared" si="9"/>
        <v>18.643999999999998</v>
      </c>
      <c r="S33" s="78">
        <f t="shared" si="1"/>
        <v>7.7950563999999982</v>
      </c>
      <c r="T33" s="78">
        <f t="shared" si="2"/>
        <v>4.4559159999999984</v>
      </c>
      <c r="U33" s="78">
        <f t="shared" si="3"/>
        <v>0</v>
      </c>
      <c r="V33" s="78">
        <f t="shared" si="4"/>
        <v>0.9489795999999997</v>
      </c>
      <c r="W33" s="78">
        <f t="shared" si="5"/>
        <v>5.4440479999999987</v>
      </c>
    </row>
    <row r="34" spans="1:23">
      <c r="A34" s="8" t="s">
        <v>76</v>
      </c>
      <c r="B34" s="22">
        <v>18.103999999999999</v>
      </c>
      <c r="C34" s="22">
        <f t="shared" si="6"/>
        <v>18.103999999999999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7.5692823999999987</v>
      </c>
      <c r="K34" s="23">
        <v>4.3268559999999994</v>
      </c>
      <c r="L34" s="23">
        <v>0</v>
      </c>
      <c r="M34" s="23">
        <v>0.92149359999999969</v>
      </c>
      <c r="N34" s="23">
        <v>5.2863679999999995</v>
      </c>
      <c r="O34" s="23">
        <f t="shared" si="8"/>
        <v>18.103999999999999</v>
      </c>
      <c r="P34" s="24"/>
      <c r="Q34" s="81">
        <f t="shared" si="9"/>
        <v>18.103999999999999</v>
      </c>
      <c r="S34" s="78">
        <f t="shared" si="1"/>
        <v>7.5692823999999987</v>
      </c>
      <c r="T34" s="78">
        <f t="shared" si="2"/>
        <v>4.3268559999999994</v>
      </c>
      <c r="U34" s="78">
        <f t="shared" si="3"/>
        <v>0</v>
      </c>
      <c r="V34" s="78">
        <f t="shared" si="4"/>
        <v>0.92149359999999969</v>
      </c>
      <c r="W34" s="78">
        <f t="shared" si="5"/>
        <v>5.2863679999999995</v>
      </c>
    </row>
    <row r="35" spans="1:23">
      <c r="A35" s="8" t="s">
        <v>77</v>
      </c>
      <c r="B35" s="22">
        <v>17.815999999999999</v>
      </c>
      <c r="C35" s="22">
        <f t="shared" si="6"/>
        <v>17.815999999999999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7.4488695999999992</v>
      </c>
      <c r="K35" s="23">
        <v>4.2580239999999989</v>
      </c>
      <c r="L35" s="23">
        <v>0</v>
      </c>
      <c r="M35" s="23">
        <v>0.90683439999999982</v>
      </c>
      <c r="N35" s="23">
        <v>5.2022719999999989</v>
      </c>
      <c r="O35" s="23">
        <f t="shared" si="8"/>
        <v>17.815999999999999</v>
      </c>
      <c r="P35" s="24"/>
      <c r="Q35" s="81">
        <f t="shared" si="9"/>
        <v>17.815999999999999</v>
      </c>
      <c r="S35" s="78">
        <f t="shared" si="1"/>
        <v>7.4488695999999992</v>
      </c>
      <c r="T35" s="78">
        <f t="shared" si="2"/>
        <v>4.2580239999999989</v>
      </c>
      <c r="U35" s="78">
        <f t="shared" si="3"/>
        <v>0</v>
      </c>
      <c r="V35" s="78">
        <f t="shared" si="4"/>
        <v>0.90683439999999982</v>
      </c>
      <c r="W35" s="78">
        <f t="shared" si="5"/>
        <v>5.2022719999999989</v>
      </c>
    </row>
    <row r="36" spans="1:23">
      <c r="A36" s="8" t="s">
        <v>78</v>
      </c>
      <c r="B36" s="22">
        <v>17.068000000000001</v>
      </c>
      <c r="C36" s="22">
        <f t="shared" si="6"/>
        <v>17.068000000000001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7.1361308000000001</v>
      </c>
      <c r="K36" s="23">
        <v>4.0792519999999994</v>
      </c>
      <c r="L36" s="23">
        <v>0</v>
      </c>
      <c r="M36" s="23">
        <v>0.8687611999999999</v>
      </c>
      <c r="N36" s="23">
        <v>4.9838559999999994</v>
      </c>
      <c r="O36" s="23">
        <f t="shared" si="8"/>
        <v>17.068000000000001</v>
      </c>
      <c r="P36" s="24"/>
      <c r="Q36" s="81">
        <f t="shared" si="9"/>
        <v>17.068000000000001</v>
      </c>
      <c r="S36" s="78">
        <f t="shared" si="1"/>
        <v>7.1361308000000001</v>
      </c>
      <c r="T36" s="78">
        <f t="shared" si="2"/>
        <v>4.0792519999999994</v>
      </c>
      <c r="U36" s="78">
        <f t="shared" si="3"/>
        <v>0</v>
      </c>
      <c r="V36" s="78">
        <f t="shared" si="4"/>
        <v>0.8687611999999999</v>
      </c>
      <c r="W36" s="78">
        <f t="shared" si="5"/>
        <v>4.9838559999999994</v>
      </c>
    </row>
    <row r="37" spans="1:23">
      <c r="A37" s="8" t="s">
        <v>79</v>
      </c>
      <c r="B37" s="22">
        <v>18.488</v>
      </c>
      <c r="C37" s="22">
        <f t="shared" si="6"/>
        <v>18.488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7.7298327999999996</v>
      </c>
      <c r="K37" s="23">
        <v>4.4186319999999988</v>
      </c>
      <c r="L37" s="23">
        <v>0</v>
      </c>
      <c r="M37" s="23">
        <v>0.94103919999999974</v>
      </c>
      <c r="N37" s="23">
        <v>5.3984959999999997</v>
      </c>
      <c r="O37" s="23">
        <f t="shared" si="8"/>
        <v>18.488</v>
      </c>
      <c r="P37" s="24"/>
      <c r="Q37" s="81">
        <f t="shared" si="9"/>
        <v>18.488</v>
      </c>
      <c r="S37" s="78">
        <f t="shared" si="1"/>
        <v>7.7298327999999996</v>
      </c>
      <c r="T37" s="78">
        <f t="shared" si="2"/>
        <v>4.4186319999999988</v>
      </c>
      <c r="U37" s="78">
        <f t="shared" si="3"/>
        <v>0</v>
      </c>
      <c r="V37" s="78">
        <f t="shared" si="4"/>
        <v>0.94103919999999974</v>
      </c>
      <c r="W37" s="78">
        <f t="shared" si="5"/>
        <v>5.3984959999999997</v>
      </c>
    </row>
    <row r="38" spans="1:23">
      <c r="A38" s="8" t="s">
        <v>80</v>
      </c>
      <c r="B38" s="22">
        <v>18.356000000000002</v>
      </c>
      <c r="C38" s="22">
        <f t="shared" si="6"/>
        <v>18.356000000000002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7.6746435999999996</v>
      </c>
      <c r="K38" s="23">
        <v>4.3870839999999998</v>
      </c>
      <c r="L38" s="23">
        <v>0</v>
      </c>
      <c r="M38" s="23">
        <v>0.93432039999999983</v>
      </c>
      <c r="N38" s="23">
        <v>5.3599519999999998</v>
      </c>
      <c r="O38" s="23">
        <f t="shared" si="8"/>
        <v>18.356000000000002</v>
      </c>
      <c r="P38" s="24"/>
      <c r="Q38" s="81">
        <f t="shared" si="9"/>
        <v>18.356000000000002</v>
      </c>
      <c r="S38" s="78">
        <f t="shared" si="1"/>
        <v>7.6746435999999996</v>
      </c>
      <c r="T38" s="78">
        <f t="shared" si="2"/>
        <v>4.3870839999999998</v>
      </c>
      <c r="U38" s="78">
        <f t="shared" si="3"/>
        <v>0</v>
      </c>
      <c r="V38" s="78">
        <f t="shared" si="4"/>
        <v>0.93432039999999983</v>
      </c>
      <c r="W38" s="78">
        <f t="shared" si="5"/>
        <v>5.3599519999999998</v>
      </c>
    </row>
    <row r="39" spans="1:23">
      <c r="A39" s="8" t="s">
        <v>81</v>
      </c>
      <c r="B39" s="22">
        <v>18.411999999999999</v>
      </c>
      <c r="C39" s="22">
        <f t="shared" si="6"/>
        <v>18.411999999999999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7.6980571999999983</v>
      </c>
      <c r="K39" s="23">
        <v>4.4004679999999992</v>
      </c>
      <c r="L39" s="23">
        <v>0</v>
      </c>
      <c r="M39" s="23">
        <v>0.93717079999999986</v>
      </c>
      <c r="N39" s="23">
        <v>5.3763039999999993</v>
      </c>
      <c r="O39" s="23">
        <f t="shared" si="8"/>
        <v>18.411999999999999</v>
      </c>
      <c r="P39" s="24"/>
      <c r="Q39" s="81">
        <f t="shared" si="9"/>
        <v>18.411999999999999</v>
      </c>
      <c r="S39" s="78">
        <f t="shared" si="1"/>
        <v>7.6980571999999983</v>
      </c>
      <c r="T39" s="78">
        <f t="shared" si="2"/>
        <v>4.4004679999999992</v>
      </c>
      <c r="U39" s="78">
        <f t="shared" si="3"/>
        <v>0</v>
      </c>
      <c r="V39" s="78">
        <f t="shared" si="4"/>
        <v>0.93717079999999986</v>
      </c>
      <c r="W39" s="78">
        <f t="shared" si="5"/>
        <v>5.3763039999999993</v>
      </c>
    </row>
    <row r="40" spans="1:23">
      <c r="A40" s="8" t="s">
        <v>82</v>
      </c>
      <c r="B40" s="22">
        <v>18.335999999999999</v>
      </c>
      <c r="C40" s="22">
        <f t="shared" si="6"/>
        <v>18.335999999999999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7.6662815999999987</v>
      </c>
      <c r="K40" s="23">
        <v>4.3823039999999986</v>
      </c>
      <c r="L40" s="23">
        <v>0</v>
      </c>
      <c r="M40" s="23">
        <v>0.93330239999999975</v>
      </c>
      <c r="N40" s="23">
        <v>5.354111999999998</v>
      </c>
      <c r="O40" s="23">
        <f t="shared" si="8"/>
        <v>18.335999999999999</v>
      </c>
      <c r="P40" s="24"/>
      <c r="Q40" s="81">
        <f t="shared" si="9"/>
        <v>18.335999999999999</v>
      </c>
      <c r="S40" s="78">
        <f t="shared" si="1"/>
        <v>7.6662815999999987</v>
      </c>
      <c r="T40" s="78">
        <f t="shared" si="2"/>
        <v>4.3823039999999986</v>
      </c>
      <c r="U40" s="78">
        <f t="shared" si="3"/>
        <v>0</v>
      </c>
      <c r="V40" s="78">
        <f t="shared" si="4"/>
        <v>0.93330239999999975</v>
      </c>
      <c r="W40" s="78">
        <f t="shared" si="5"/>
        <v>5.354111999999998</v>
      </c>
    </row>
    <row r="41" spans="1:23">
      <c r="A41" s="8" t="s">
        <v>83</v>
      </c>
      <c r="B41" s="22">
        <v>16.84</v>
      </c>
      <c r="C41" s="22">
        <f t="shared" si="6"/>
        <v>16.84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7.0408039999999996</v>
      </c>
      <c r="K41" s="23">
        <v>4.0247599999999997</v>
      </c>
      <c r="L41" s="23">
        <v>0</v>
      </c>
      <c r="M41" s="23">
        <v>0.85715599999999981</v>
      </c>
      <c r="N41" s="23">
        <v>4.917279999999999</v>
      </c>
      <c r="O41" s="23">
        <f t="shared" si="8"/>
        <v>16.84</v>
      </c>
      <c r="P41" s="24"/>
      <c r="Q41" s="81">
        <f t="shared" si="9"/>
        <v>16.84</v>
      </c>
      <c r="S41" s="78">
        <f t="shared" si="1"/>
        <v>7.0408039999999996</v>
      </c>
      <c r="T41" s="78">
        <f t="shared" si="2"/>
        <v>4.0247599999999997</v>
      </c>
      <c r="U41" s="78">
        <f t="shared" si="3"/>
        <v>0</v>
      </c>
      <c r="V41" s="78">
        <f t="shared" si="4"/>
        <v>0.85715599999999981</v>
      </c>
      <c r="W41" s="78">
        <f t="shared" si="5"/>
        <v>4.917279999999999</v>
      </c>
    </row>
    <row r="42" spans="1:23">
      <c r="A42" s="8" t="s">
        <v>84</v>
      </c>
      <c r="B42" s="22">
        <v>17.911999999999999</v>
      </c>
      <c r="C42" s="22">
        <f t="shared" si="6"/>
        <v>17.911999999999999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7.4890071999999988</v>
      </c>
      <c r="K42" s="23">
        <v>4.2809679999999988</v>
      </c>
      <c r="L42" s="23">
        <v>0</v>
      </c>
      <c r="M42" s="23">
        <v>0.91172079999999978</v>
      </c>
      <c r="N42" s="23">
        <v>5.2303039999999994</v>
      </c>
      <c r="O42" s="23">
        <f t="shared" si="8"/>
        <v>17.911999999999999</v>
      </c>
      <c r="P42" s="24"/>
      <c r="Q42" s="81">
        <f t="shared" si="9"/>
        <v>17.911999999999999</v>
      </c>
      <c r="S42" s="78">
        <f t="shared" si="1"/>
        <v>7.4890071999999988</v>
      </c>
      <c r="T42" s="78">
        <f t="shared" si="2"/>
        <v>4.2809679999999988</v>
      </c>
      <c r="U42" s="78">
        <f t="shared" si="3"/>
        <v>0</v>
      </c>
      <c r="V42" s="78">
        <f t="shared" si="4"/>
        <v>0.91172079999999978</v>
      </c>
      <c r="W42" s="78">
        <f t="shared" si="5"/>
        <v>5.2303039999999994</v>
      </c>
    </row>
    <row r="43" spans="1:23">
      <c r="A43" s="8" t="s">
        <v>85</v>
      </c>
      <c r="B43" s="22">
        <v>17.128</v>
      </c>
      <c r="C43" s="22">
        <f t="shared" si="6"/>
        <v>17.128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7.1612168</v>
      </c>
      <c r="K43" s="23">
        <v>4.0935919999999992</v>
      </c>
      <c r="L43" s="23">
        <v>0</v>
      </c>
      <c r="M43" s="23">
        <v>0.87181519999999979</v>
      </c>
      <c r="N43" s="23">
        <v>5.0013759999999987</v>
      </c>
      <c r="O43" s="23">
        <f t="shared" si="8"/>
        <v>17.128</v>
      </c>
      <c r="P43" s="24"/>
      <c r="Q43" s="81">
        <f t="shared" si="9"/>
        <v>17.128</v>
      </c>
      <c r="S43" s="78">
        <f t="shared" si="1"/>
        <v>7.1612168</v>
      </c>
      <c r="T43" s="78">
        <f t="shared" si="2"/>
        <v>4.0935919999999992</v>
      </c>
      <c r="U43" s="78">
        <f t="shared" si="3"/>
        <v>0</v>
      </c>
      <c r="V43" s="78">
        <f t="shared" si="4"/>
        <v>0.87181519999999979</v>
      </c>
      <c r="W43" s="78">
        <f t="shared" si="5"/>
        <v>5.0013759999999987</v>
      </c>
    </row>
    <row r="44" spans="1:23">
      <c r="A44" s="8" t="s">
        <v>86</v>
      </c>
      <c r="B44" s="22">
        <v>18.007999999999999</v>
      </c>
      <c r="C44" s="22">
        <f t="shared" si="6"/>
        <v>18.007999999999999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7.5291447999999992</v>
      </c>
      <c r="K44" s="23">
        <v>4.3039119999999995</v>
      </c>
      <c r="L44" s="23">
        <v>0</v>
      </c>
      <c r="M44" s="23">
        <v>0.91660719999999984</v>
      </c>
      <c r="N44" s="23">
        <v>5.258335999999999</v>
      </c>
      <c r="O44" s="23">
        <f t="shared" si="8"/>
        <v>18.007999999999999</v>
      </c>
      <c r="P44" s="24"/>
      <c r="Q44" s="81">
        <f t="shared" si="9"/>
        <v>18.007999999999999</v>
      </c>
      <c r="S44" s="78">
        <f t="shared" si="1"/>
        <v>7.5291447999999992</v>
      </c>
      <c r="T44" s="78">
        <f t="shared" si="2"/>
        <v>4.3039119999999995</v>
      </c>
      <c r="U44" s="78">
        <f t="shared" si="3"/>
        <v>0</v>
      </c>
      <c r="V44" s="78">
        <f t="shared" si="4"/>
        <v>0.91660719999999984</v>
      </c>
      <c r="W44" s="78">
        <f t="shared" si="5"/>
        <v>5.258335999999999</v>
      </c>
    </row>
    <row r="45" spans="1:23">
      <c r="A45" s="8" t="s">
        <v>87</v>
      </c>
      <c r="B45" s="22">
        <v>17.972000000000001</v>
      </c>
      <c r="C45" s="22">
        <f t="shared" si="6"/>
        <v>17.972000000000001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7.5140931999999996</v>
      </c>
      <c r="K45" s="23">
        <v>4.2953079999999995</v>
      </c>
      <c r="L45" s="23">
        <v>0</v>
      </c>
      <c r="M45" s="23">
        <v>0.91477479999999989</v>
      </c>
      <c r="N45" s="23">
        <v>5.2478239999999996</v>
      </c>
      <c r="O45" s="23">
        <f t="shared" si="8"/>
        <v>17.972000000000001</v>
      </c>
      <c r="P45" s="24"/>
      <c r="Q45" s="81">
        <f t="shared" si="9"/>
        <v>17.972000000000001</v>
      </c>
      <c r="S45" s="78">
        <f t="shared" si="1"/>
        <v>7.5140931999999996</v>
      </c>
      <c r="T45" s="78">
        <f t="shared" si="2"/>
        <v>4.2953079999999995</v>
      </c>
      <c r="U45" s="78">
        <f t="shared" si="3"/>
        <v>0</v>
      </c>
      <c r="V45" s="78">
        <f t="shared" si="4"/>
        <v>0.91477479999999989</v>
      </c>
      <c r="W45" s="78">
        <f t="shared" si="5"/>
        <v>5.2478239999999996</v>
      </c>
    </row>
    <row r="46" spans="1:23">
      <c r="A46" s="8" t="s">
        <v>88</v>
      </c>
      <c r="B46" s="22">
        <v>18.472000000000001</v>
      </c>
      <c r="C46" s="22">
        <f t="shared" si="6"/>
        <v>18.472000000000001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7.7231432</v>
      </c>
      <c r="K46" s="23">
        <v>4.414807999999999</v>
      </c>
      <c r="L46" s="23">
        <v>0</v>
      </c>
      <c r="M46" s="23">
        <v>0.94022479999999986</v>
      </c>
      <c r="N46" s="23">
        <v>5.3938240000000004</v>
      </c>
      <c r="O46" s="23">
        <f t="shared" si="8"/>
        <v>18.472000000000001</v>
      </c>
      <c r="P46" s="24"/>
      <c r="Q46" s="81">
        <f t="shared" si="9"/>
        <v>18.472000000000001</v>
      </c>
      <c r="S46" s="78">
        <f t="shared" si="1"/>
        <v>7.7231432</v>
      </c>
      <c r="T46" s="78">
        <f t="shared" si="2"/>
        <v>4.414807999999999</v>
      </c>
      <c r="U46" s="78">
        <f t="shared" si="3"/>
        <v>0</v>
      </c>
      <c r="V46" s="78">
        <f t="shared" si="4"/>
        <v>0.94022479999999986</v>
      </c>
      <c r="W46" s="78">
        <f t="shared" si="5"/>
        <v>5.3938240000000004</v>
      </c>
    </row>
    <row r="47" spans="1:23">
      <c r="A47" s="8" t="s">
        <v>89</v>
      </c>
      <c r="B47" s="22">
        <v>18.664000000000001</v>
      </c>
      <c r="C47" s="22">
        <f t="shared" si="6"/>
        <v>18.664000000000001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7.8034183999999991</v>
      </c>
      <c r="K47" s="23">
        <v>4.4606959999999996</v>
      </c>
      <c r="L47" s="23">
        <v>0</v>
      </c>
      <c r="M47" s="23">
        <v>0.9499976</v>
      </c>
      <c r="N47" s="23">
        <v>5.4498879999999996</v>
      </c>
      <c r="O47" s="23">
        <f t="shared" si="8"/>
        <v>18.664000000000001</v>
      </c>
      <c r="P47" s="24"/>
      <c r="Q47" s="81">
        <f t="shared" si="9"/>
        <v>18.664000000000001</v>
      </c>
      <c r="S47" s="78">
        <f t="shared" si="1"/>
        <v>7.8034183999999991</v>
      </c>
      <c r="T47" s="78">
        <f t="shared" si="2"/>
        <v>4.4606959999999996</v>
      </c>
      <c r="U47" s="78">
        <f t="shared" si="3"/>
        <v>0</v>
      </c>
      <c r="V47" s="78">
        <f t="shared" si="4"/>
        <v>0.9499976</v>
      </c>
      <c r="W47" s="78">
        <f t="shared" si="5"/>
        <v>5.4498879999999996</v>
      </c>
    </row>
    <row r="48" spans="1:23">
      <c r="A48" s="8" t="s">
        <v>90</v>
      </c>
      <c r="B48" s="22">
        <v>17.588000000000001</v>
      </c>
      <c r="C48" s="22">
        <f t="shared" si="6"/>
        <v>17.588000000000001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7.3535428000000005</v>
      </c>
      <c r="K48" s="23">
        <v>4.2035319999999992</v>
      </c>
      <c r="L48" s="23">
        <v>0</v>
      </c>
      <c r="M48" s="23">
        <v>0.89522919999999984</v>
      </c>
      <c r="N48" s="23">
        <v>5.1356959999999994</v>
      </c>
      <c r="O48" s="23">
        <f t="shared" si="8"/>
        <v>17.588000000000001</v>
      </c>
      <c r="P48" s="24"/>
      <c r="Q48" s="81">
        <f t="shared" si="9"/>
        <v>17.588000000000001</v>
      </c>
      <c r="S48" s="78">
        <f t="shared" si="1"/>
        <v>7.3535428000000005</v>
      </c>
      <c r="T48" s="78">
        <f t="shared" si="2"/>
        <v>4.2035319999999992</v>
      </c>
      <c r="U48" s="78">
        <f t="shared" si="3"/>
        <v>0</v>
      </c>
      <c r="V48" s="78">
        <f t="shared" si="4"/>
        <v>0.89522919999999984</v>
      </c>
      <c r="W48" s="78">
        <f t="shared" si="5"/>
        <v>5.1356959999999994</v>
      </c>
    </row>
    <row r="49" spans="1:23">
      <c r="A49" s="8" t="s">
        <v>91</v>
      </c>
      <c r="B49" s="22">
        <v>18.68</v>
      </c>
      <c r="C49" s="22">
        <f t="shared" si="6"/>
        <v>18.68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7.8101079999999987</v>
      </c>
      <c r="K49" s="23">
        <v>4.4645199999999985</v>
      </c>
      <c r="L49" s="23">
        <v>0</v>
      </c>
      <c r="M49" s="23">
        <v>0.95081199999999977</v>
      </c>
      <c r="N49" s="23">
        <v>5.454559999999999</v>
      </c>
      <c r="O49" s="23">
        <f t="shared" si="8"/>
        <v>18.68</v>
      </c>
      <c r="P49" s="24"/>
      <c r="Q49" s="81">
        <f t="shared" si="9"/>
        <v>18.68</v>
      </c>
      <c r="S49" s="78">
        <f t="shared" si="1"/>
        <v>7.8101079999999987</v>
      </c>
      <c r="T49" s="78">
        <f t="shared" si="2"/>
        <v>4.4645199999999985</v>
      </c>
      <c r="U49" s="78">
        <f t="shared" si="3"/>
        <v>0</v>
      </c>
      <c r="V49" s="78">
        <f t="shared" si="4"/>
        <v>0.95081199999999977</v>
      </c>
      <c r="W49" s="78">
        <f t="shared" si="5"/>
        <v>5.454559999999999</v>
      </c>
    </row>
    <row r="50" spans="1:23">
      <c r="A50" s="8" t="s">
        <v>92</v>
      </c>
      <c r="B50" s="22">
        <v>18.335999999999999</v>
      </c>
      <c r="C50" s="22">
        <f t="shared" si="6"/>
        <v>18.335999999999999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7.6662815999999987</v>
      </c>
      <c r="K50" s="23">
        <v>4.3823039999999986</v>
      </c>
      <c r="L50" s="23">
        <v>0</v>
      </c>
      <c r="M50" s="23">
        <v>0.93330239999999975</v>
      </c>
      <c r="N50" s="23">
        <v>5.354111999999998</v>
      </c>
      <c r="O50" s="23">
        <f t="shared" si="8"/>
        <v>18.335999999999999</v>
      </c>
      <c r="P50" s="24"/>
      <c r="Q50" s="81">
        <f t="shared" si="9"/>
        <v>18.335999999999999</v>
      </c>
      <c r="S50" s="78">
        <f t="shared" si="1"/>
        <v>7.6662815999999987</v>
      </c>
      <c r="T50" s="78">
        <f t="shared" si="2"/>
        <v>4.3823039999999986</v>
      </c>
      <c r="U50" s="78">
        <f t="shared" si="3"/>
        <v>0</v>
      </c>
      <c r="V50" s="78">
        <f t="shared" si="4"/>
        <v>0.93330239999999975</v>
      </c>
      <c r="W50" s="78">
        <f t="shared" si="5"/>
        <v>5.354111999999998</v>
      </c>
    </row>
    <row r="51" spans="1:23">
      <c r="A51" s="8" t="s">
        <v>93</v>
      </c>
      <c r="B51" s="22">
        <v>16.664000000000001</v>
      </c>
      <c r="C51" s="22">
        <f t="shared" si="6"/>
        <v>16.664000000000001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6.9672183999999993</v>
      </c>
      <c r="K51" s="23">
        <v>3.9826959999999998</v>
      </c>
      <c r="L51" s="23">
        <v>0</v>
      </c>
      <c r="M51" s="23">
        <v>0.84819759999999988</v>
      </c>
      <c r="N51" s="23">
        <v>4.865888</v>
      </c>
      <c r="O51" s="23">
        <f t="shared" si="8"/>
        <v>16.664000000000001</v>
      </c>
      <c r="P51" s="24"/>
      <c r="Q51" s="81">
        <f t="shared" si="9"/>
        <v>16.664000000000001</v>
      </c>
      <c r="S51" s="78">
        <f t="shared" si="1"/>
        <v>6.9672183999999993</v>
      </c>
      <c r="T51" s="78">
        <f t="shared" si="2"/>
        <v>3.9826959999999998</v>
      </c>
      <c r="U51" s="78">
        <f t="shared" si="3"/>
        <v>0</v>
      </c>
      <c r="V51" s="78">
        <f t="shared" si="4"/>
        <v>0.84819759999999988</v>
      </c>
      <c r="W51" s="78">
        <f t="shared" si="5"/>
        <v>4.865888</v>
      </c>
    </row>
    <row r="52" spans="1:23">
      <c r="A52" s="8" t="s">
        <v>94</v>
      </c>
      <c r="B52" s="22">
        <v>17.492000000000001</v>
      </c>
      <c r="C52" s="22">
        <f t="shared" si="6"/>
        <v>17.492000000000001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7.3134052000000001</v>
      </c>
      <c r="K52" s="23">
        <v>4.1805879999999993</v>
      </c>
      <c r="L52" s="23">
        <v>0</v>
      </c>
      <c r="M52" s="23">
        <v>0.89034279999999988</v>
      </c>
      <c r="N52" s="23">
        <v>5.1076639999999998</v>
      </c>
      <c r="O52" s="23">
        <f t="shared" si="8"/>
        <v>17.492000000000001</v>
      </c>
      <c r="P52" s="24"/>
      <c r="Q52" s="81">
        <f t="shared" si="9"/>
        <v>17.492000000000001</v>
      </c>
      <c r="S52" s="78">
        <f t="shared" si="1"/>
        <v>7.3134052000000001</v>
      </c>
      <c r="T52" s="78">
        <f t="shared" si="2"/>
        <v>4.1805879999999993</v>
      </c>
      <c r="U52" s="78">
        <f t="shared" si="3"/>
        <v>0</v>
      </c>
      <c r="V52" s="78">
        <f t="shared" si="4"/>
        <v>0.89034279999999988</v>
      </c>
      <c r="W52" s="78">
        <f t="shared" si="5"/>
        <v>5.1076639999999998</v>
      </c>
    </row>
    <row r="53" spans="1:23">
      <c r="A53" s="8" t="s">
        <v>95</v>
      </c>
      <c r="B53" s="22">
        <v>18.027999999999999</v>
      </c>
      <c r="C53" s="22">
        <f t="shared" si="6"/>
        <v>18.027999999999999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7.5375067999999992</v>
      </c>
      <c r="K53" s="23">
        <v>4.3086919999999989</v>
      </c>
      <c r="L53" s="23">
        <v>0</v>
      </c>
      <c r="M53" s="23">
        <v>0.91762519999999981</v>
      </c>
      <c r="N53" s="23">
        <v>5.2641759999999991</v>
      </c>
      <c r="O53" s="23">
        <f t="shared" si="8"/>
        <v>18.027999999999999</v>
      </c>
      <c r="P53" s="24"/>
      <c r="Q53" s="81">
        <f t="shared" si="9"/>
        <v>18.027999999999999</v>
      </c>
      <c r="S53" s="78">
        <f t="shared" si="1"/>
        <v>7.5375067999999992</v>
      </c>
      <c r="T53" s="78">
        <f t="shared" si="2"/>
        <v>4.3086919999999989</v>
      </c>
      <c r="U53" s="78">
        <f t="shared" si="3"/>
        <v>0</v>
      </c>
      <c r="V53" s="78">
        <f t="shared" si="4"/>
        <v>0.91762519999999981</v>
      </c>
      <c r="W53" s="78">
        <f t="shared" si="5"/>
        <v>5.2641759999999991</v>
      </c>
    </row>
    <row r="54" spans="1:23">
      <c r="A54" s="8" t="s">
        <v>96</v>
      </c>
      <c r="B54" s="22">
        <v>17.72</v>
      </c>
      <c r="C54" s="22">
        <f t="shared" si="6"/>
        <v>17.72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7.4087319999999988</v>
      </c>
      <c r="K54" s="23">
        <v>4.2350799999999991</v>
      </c>
      <c r="L54" s="23">
        <v>0</v>
      </c>
      <c r="M54" s="23">
        <v>0.90194799999999975</v>
      </c>
      <c r="N54" s="23">
        <v>5.1742399999999993</v>
      </c>
      <c r="O54" s="23">
        <f t="shared" si="8"/>
        <v>17.72</v>
      </c>
      <c r="P54" s="24"/>
      <c r="Q54" s="81">
        <f t="shared" si="9"/>
        <v>17.72</v>
      </c>
      <c r="S54" s="78">
        <f t="shared" si="1"/>
        <v>7.4087319999999988</v>
      </c>
      <c r="T54" s="78">
        <f t="shared" si="2"/>
        <v>4.2350799999999991</v>
      </c>
      <c r="U54" s="78">
        <f t="shared" si="3"/>
        <v>0</v>
      </c>
      <c r="V54" s="78">
        <f t="shared" si="4"/>
        <v>0.90194799999999975</v>
      </c>
      <c r="W54" s="78">
        <f t="shared" si="5"/>
        <v>5.1742399999999993</v>
      </c>
    </row>
    <row r="55" spans="1:23">
      <c r="A55" s="8" t="s">
        <v>97</v>
      </c>
      <c r="B55" s="22">
        <v>16.82</v>
      </c>
      <c r="C55" s="22">
        <f t="shared" si="6"/>
        <v>16.82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7.0324419999999996</v>
      </c>
      <c r="K55" s="23">
        <v>4.0199799999999994</v>
      </c>
      <c r="L55" s="23">
        <v>0</v>
      </c>
      <c r="M55" s="23">
        <v>0.85613799999999984</v>
      </c>
      <c r="N55" s="23">
        <v>4.9114399999999989</v>
      </c>
      <c r="O55" s="23">
        <f t="shared" si="8"/>
        <v>16.82</v>
      </c>
      <c r="P55" s="24"/>
      <c r="Q55" s="81">
        <f t="shared" si="9"/>
        <v>16.82</v>
      </c>
      <c r="S55" s="78">
        <f t="shared" si="1"/>
        <v>7.0324419999999996</v>
      </c>
      <c r="T55" s="78">
        <f t="shared" si="2"/>
        <v>4.0199799999999994</v>
      </c>
      <c r="U55" s="78">
        <f t="shared" si="3"/>
        <v>0</v>
      </c>
      <c r="V55" s="78">
        <f t="shared" si="4"/>
        <v>0.85613799999999984</v>
      </c>
      <c r="W55" s="78">
        <f t="shared" si="5"/>
        <v>4.9114399999999989</v>
      </c>
    </row>
    <row r="56" spans="1:23">
      <c r="A56" s="8" t="s">
        <v>98</v>
      </c>
      <c r="B56" s="22">
        <v>17.416</v>
      </c>
      <c r="C56" s="22">
        <f t="shared" si="6"/>
        <v>17.416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7.2816296000000005</v>
      </c>
      <c r="K56" s="23">
        <v>4.1624239999999988</v>
      </c>
      <c r="L56" s="23">
        <v>0</v>
      </c>
      <c r="M56" s="23">
        <v>0.88647439999999988</v>
      </c>
      <c r="N56" s="23">
        <v>5.0854719999999993</v>
      </c>
      <c r="O56" s="23">
        <f t="shared" si="8"/>
        <v>17.416</v>
      </c>
      <c r="P56" s="24"/>
      <c r="Q56" s="81">
        <f t="shared" si="9"/>
        <v>17.416</v>
      </c>
      <c r="S56" s="78">
        <f t="shared" si="1"/>
        <v>7.2816296000000005</v>
      </c>
      <c r="T56" s="78">
        <f t="shared" si="2"/>
        <v>4.1624239999999988</v>
      </c>
      <c r="U56" s="78">
        <f t="shared" si="3"/>
        <v>0</v>
      </c>
      <c r="V56" s="78">
        <f t="shared" si="4"/>
        <v>0.88647439999999988</v>
      </c>
      <c r="W56" s="78">
        <f t="shared" si="5"/>
        <v>5.0854719999999993</v>
      </c>
    </row>
    <row r="57" spans="1:23">
      <c r="A57" s="8" t="s">
        <v>99</v>
      </c>
      <c r="B57" s="22">
        <v>18.568000000000001</v>
      </c>
      <c r="C57" s="22">
        <f t="shared" si="6"/>
        <v>18.568000000000001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7.7632808000000004</v>
      </c>
      <c r="K57" s="23">
        <v>4.4377519999999988</v>
      </c>
      <c r="L57" s="23">
        <v>0</v>
      </c>
      <c r="M57" s="23">
        <v>0.94511119999999993</v>
      </c>
      <c r="N57" s="23">
        <v>5.4218559999999991</v>
      </c>
      <c r="O57" s="23">
        <f t="shared" si="8"/>
        <v>18.568000000000001</v>
      </c>
      <c r="P57" s="24"/>
      <c r="Q57" s="81">
        <f t="shared" si="9"/>
        <v>18.568000000000001</v>
      </c>
      <c r="S57" s="78">
        <f t="shared" si="1"/>
        <v>7.7632808000000004</v>
      </c>
      <c r="T57" s="78">
        <f t="shared" si="2"/>
        <v>4.4377519999999988</v>
      </c>
      <c r="U57" s="78">
        <f t="shared" si="3"/>
        <v>0</v>
      </c>
      <c r="V57" s="78">
        <f t="shared" si="4"/>
        <v>0.94511119999999993</v>
      </c>
      <c r="W57" s="78">
        <f t="shared" si="5"/>
        <v>5.4218559999999991</v>
      </c>
    </row>
    <row r="58" spans="1:23">
      <c r="A58" s="8" t="s">
        <v>100</v>
      </c>
      <c r="B58" s="22">
        <v>17.856000000000002</v>
      </c>
      <c r="C58" s="22">
        <f t="shared" si="6"/>
        <v>17.856000000000002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7.4655936000000001</v>
      </c>
      <c r="K58" s="23">
        <v>4.2675839999999994</v>
      </c>
      <c r="L58" s="23">
        <v>0</v>
      </c>
      <c r="M58" s="23">
        <v>0.90887039999999986</v>
      </c>
      <c r="N58" s="23">
        <v>5.2139519999999999</v>
      </c>
      <c r="O58" s="23">
        <f t="shared" si="8"/>
        <v>17.856000000000002</v>
      </c>
      <c r="P58" s="24"/>
      <c r="Q58" s="81">
        <f t="shared" si="9"/>
        <v>17.856000000000002</v>
      </c>
      <c r="S58" s="78">
        <f t="shared" si="1"/>
        <v>7.4655936000000001</v>
      </c>
      <c r="T58" s="78">
        <f t="shared" si="2"/>
        <v>4.2675839999999994</v>
      </c>
      <c r="U58" s="78">
        <f t="shared" si="3"/>
        <v>0</v>
      </c>
      <c r="V58" s="78">
        <f t="shared" si="4"/>
        <v>0.90887039999999986</v>
      </c>
      <c r="W58" s="78">
        <f t="shared" si="5"/>
        <v>5.2139519999999999</v>
      </c>
    </row>
    <row r="59" spans="1:23">
      <c r="A59" s="8" t="s">
        <v>101</v>
      </c>
      <c r="B59" s="22">
        <v>17.856000000000002</v>
      </c>
      <c r="C59" s="22">
        <f t="shared" si="6"/>
        <v>17.856000000000002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7.4655936000000001</v>
      </c>
      <c r="K59" s="23">
        <v>4.2675839999999994</v>
      </c>
      <c r="L59" s="23">
        <v>0</v>
      </c>
      <c r="M59" s="23">
        <v>0.90887039999999986</v>
      </c>
      <c r="N59" s="23">
        <v>5.2139519999999999</v>
      </c>
      <c r="O59" s="23">
        <f t="shared" si="8"/>
        <v>17.856000000000002</v>
      </c>
      <c r="P59" s="24"/>
      <c r="Q59" s="81">
        <f t="shared" si="9"/>
        <v>17.856000000000002</v>
      </c>
      <c r="S59" s="78">
        <f t="shared" si="1"/>
        <v>7.4655936000000001</v>
      </c>
      <c r="T59" s="78">
        <f t="shared" si="2"/>
        <v>4.2675839999999994</v>
      </c>
      <c r="U59" s="78">
        <f t="shared" si="3"/>
        <v>0</v>
      </c>
      <c r="V59" s="78">
        <f t="shared" si="4"/>
        <v>0.90887039999999986</v>
      </c>
      <c r="W59" s="78">
        <f t="shared" si="5"/>
        <v>5.2139519999999999</v>
      </c>
    </row>
    <row r="60" spans="1:23">
      <c r="A60" s="8" t="s">
        <v>102</v>
      </c>
      <c r="B60" s="22">
        <v>18.952000000000002</v>
      </c>
      <c r="C60" s="22">
        <f t="shared" si="6"/>
        <v>18.952000000000002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7.9238311999999995</v>
      </c>
      <c r="K60" s="23">
        <v>4.529528</v>
      </c>
      <c r="L60" s="23">
        <v>0</v>
      </c>
      <c r="M60" s="23">
        <v>0.96465679999999987</v>
      </c>
      <c r="N60" s="23">
        <v>5.5339839999999993</v>
      </c>
      <c r="O60" s="23">
        <f t="shared" si="8"/>
        <v>18.952000000000002</v>
      </c>
      <c r="P60" s="24"/>
      <c r="Q60" s="81">
        <f t="shared" si="9"/>
        <v>18.952000000000002</v>
      </c>
      <c r="S60" s="78">
        <f t="shared" si="1"/>
        <v>7.9238311999999995</v>
      </c>
      <c r="T60" s="78">
        <f t="shared" si="2"/>
        <v>4.529528</v>
      </c>
      <c r="U60" s="78">
        <f t="shared" si="3"/>
        <v>0</v>
      </c>
      <c r="V60" s="78">
        <f t="shared" si="4"/>
        <v>0.96465679999999987</v>
      </c>
      <c r="W60" s="78">
        <f t="shared" si="5"/>
        <v>5.5339839999999993</v>
      </c>
    </row>
    <row r="61" spans="1:23">
      <c r="A61" s="8" t="s">
        <v>103</v>
      </c>
      <c r="B61" s="22">
        <v>18.547999999999998</v>
      </c>
      <c r="C61" s="22">
        <f t="shared" si="6"/>
        <v>18.547999999999998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7.7549187999999978</v>
      </c>
      <c r="K61" s="23">
        <v>4.4329719999999986</v>
      </c>
      <c r="L61" s="23">
        <v>0</v>
      </c>
      <c r="M61" s="23">
        <v>0.94409319999999985</v>
      </c>
      <c r="N61" s="23">
        <v>5.4160159999999991</v>
      </c>
      <c r="O61" s="23">
        <f t="shared" si="8"/>
        <v>18.547999999999998</v>
      </c>
      <c r="P61" s="24"/>
      <c r="Q61" s="81">
        <f t="shared" si="9"/>
        <v>18.547999999999998</v>
      </c>
      <c r="S61" s="78">
        <f t="shared" si="1"/>
        <v>7.7549187999999978</v>
      </c>
      <c r="T61" s="78">
        <f t="shared" si="2"/>
        <v>4.4329719999999986</v>
      </c>
      <c r="U61" s="78">
        <f t="shared" si="3"/>
        <v>0</v>
      </c>
      <c r="V61" s="78">
        <f t="shared" si="4"/>
        <v>0.94409319999999985</v>
      </c>
      <c r="W61" s="78">
        <f t="shared" si="5"/>
        <v>5.4160159999999991</v>
      </c>
    </row>
    <row r="62" spans="1:23">
      <c r="A62" s="8" t="s">
        <v>104</v>
      </c>
      <c r="B62" s="22">
        <v>18.376000000000001</v>
      </c>
      <c r="C62" s="22">
        <f t="shared" si="6"/>
        <v>18.376000000000001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7.6830056000000004</v>
      </c>
      <c r="K62" s="23">
        <v>4.3918639999999991</v>
      </c>
      <c r="L62" s="23">
        <v>0</v>
      </c>
      <c r="M62" s="23">
        <v>0.93533839999999979</v>
      </c>
      <c r="N62" s="23">
        <v>5.365791999999999</v>
      </c>
      <c r="O62" s="23">
        <f t="shared" si="8"/>
        <v>18.376000000000001</v>
      </c>
      <c r="P62" s="24"/>
      <c r="Q62" s="81">
        <f t="shared" si="9"/>
        <v>18.376000000000001</v>
      </c>
      <c r="S62" s="78">
        <f t="shared" si="1"/>
        <v>7.6830056000000004</v>
      </c>
      <c r="T62" s="78">
        <f t="shared" si="2"/>
        <v>4.3918639999999991</v>
      </c>
      <c r="U62" s="78">
        <f t="shared" si="3"/>
        <v>0</v>
      </c>
      <c r="V62" s="78">
        <f t="shared" si="4"/>
        <v>0.93533839999999979</v>
      </c>
      <c r="W62" s="78">
        <f t="shared" si="5"/>
        <v>5.365791999999999</v>
      </c>
    </row>
    <row r="63" spans="1:23">
      <c r="A63" s="8" t="s">
        <v>105</v>
      </c>
      <c r="B63" s="22">
        <v>17.931999999999999</v>
      </c>
      <c r="C63" s="22">
        <f t="shared" si="6"/>
        <v>17.931999999999999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7.4973691999999987</v>
      </c>
      <c r="K63" s="23">
        <v>4.285747999999999</v>
      </c>
      <c r="L63" s="23">
        <v>0</v>
      </c>
      <c r="M63" s="23">
        <v>0.91273879999999974</v>
      </c>
      <c r="N63" s="23">
        <v>5.2361439999999986</v>
      </c>
      <c r="O63" s="23">
        <f t="shared" si="8"/>
        <v>17.931999999999999</v>
      </c>
      <c r="P63" s="24"/>
      <c r="Q63" s="81">
        <f t="shared" si="9"/>
        <v>17.931999999999999</v>
      </c>
      <c r="S63" s="78">
        <f t="shared" si="1"/>
        <v>7.4973691999999987</v>
      </c>
      <c r="T63" s="78">
        <f t="shared" si="2"/>
        <v>4.285747999999999</v>
      </c>
      <c r="U63" s="78">
        <f t="shared" si="3"/>
        <v>0</v>
      </c>
      <c r="V63" s="78">
        <f t="shared" si="4"/>
        <v>0.91273879999999974</v>
      </c>
      <c r="W63" s="78">
        <f t="shared" si="5"/>
        <v>5.2361439999999986</v>
      </c>
    </row>
    <row r="64" spans="1:23">
      <c r="A64" s="8" t="s">
        <v>106</v>
      </c>
      <c r="B64" s="22">
        <v>17.431999999999999</v>
      </c>
      <c r="C64" s="22">
        <f t="shared" si="6"/>
        <v>17.431999999999999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7.2883191999999983</v>
      </c>
      <c r="K64" s="23">
        <v>4.1662479999999986</v>
      </c>
      <c r="L64" s="23">
        <v>0</v>
      </c>
      <c r="M64" s="23">
        <v>0.88728879999999977</v>
      </c>
      <c r="N64" s="23">
        <v>5.0901439999999987</v>
      </c>
      <c r="O64" s="23">
        <f t="shared" si="8"/>
        <v>17.431999999999999</v>
      </c>
      <c r="P64" s="24"/>
      <c r="Q64" s="81">
        <f t="shared" si="9"/>
        <v>17.431999999999999</v>
      </c>
      <c r="S64" s="78">
        <f t="shared" si="1"/>
        <v>7.2883191999999983</v>
      </c>
      <c r="T64" s="78">
        <f t="shared" si="2"/>
        <v>4.1662479999999986</v>
      </c>
      <c r="U64" s="78">
        <f t="shared" si="3"/>
        <v>0</v>
      </c>
      <c r="V64" s="78">
        <f t="shared" si="4"/>
        <v>0.88728879999999977</v>
      </c>
      <c r="W64" s="78">
        <f t="shared" si="5"/>
        <v>5.0901439999999987</v>
      </c>
    </row>
    <row r="65" spans="1:23">
      <c r="A65" s="8" t="s">
        <v>107</v>
      </c>
      <c r="B65" s="22">
        <v>18.047999999999998</v>
      </c>
      <c r="C65" s="22">
        <f t="shared" si="6"/>
        <v>18.047999999999998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7.5458687999999983</v>
      </c>
      <c r="K65" s="23">
        <v>4.3134719999999991</v>
      </c>
      <c r="L65" s="23">
        <v>0</v>
      </c>
      <c r="M65" s="23">
        <v>0.91864319999999977</v>
      </c>
      <c r="N65" s="23">
        <v>5.2700159999999983</v>
      </c>
      <c r="O65" s="23">
        <f t="shared" si="8"/>
        <v>18.047999999999998</v>
      </c>
      <c r="P65" s="24"/>
      <c r="Q65" s="81">
        <f t="shared" si="9"/>
        <v>18.047999999999998</v>
      </c>
      <c r="S65" s="78">
        <f t="shared" si="1"/>
        <v>7.5458687999999983</v>
      </c>
      <c r="T65" s="78">
        <f t="shared" si="2"/>
        <v>4.3134719999999991</v>
      </c>
      <c r="U65" s="78">
        <f t="shared" si="3"/>
        <v>0</v>
      </c>
      <c r="V65" s="78">
        <f t="shared" si="4"/>
        <v>0.91864319999999977</v>
      </c>
      <c r="W65" s="78">
        <f t="shared" si="5"/>
        <v>5.2700159999999983</v>
      </c>
    </row>
    <row r="66" spans="1:23">
      <c r="A66" s="8" t="s">
        <v>108</v>
      </c>
      <c r="B66" s="22">
        <v>18.411999999999999</v>
      </c>
      <c r="C66" s="22">
        <f t="shared" si="6"/>
        <v>18.411999999999999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7.6980571999999983</v>
      </c>
      <c r="K66" s="23">
        <v>4.4004679999999992</v>
      </c>
      <c r="L66" s="23">
        <v>0</v>
      </c>
      <c r="M66" s="23">
        <v>0.93717079999999986</v>
      </c>
      <c r="N66" s="23">
        <v>5.3763039999999993</v>
      </c>
      <c r="O66" s="23">
        <f t="shared" si="8"/>
        <v>18.411999999999999</v>
      </c>
      <c r="P66" s="24"/>
      <c r="Q66" s="81">
        <f t="shared" si="9"/>
        <v>18.411999999999999</v>
      </c>
      <c r="S66" s="78">
        <f t="shared" si="1"/>
        <v>7.6980571999999983</v>
      </c>
      <c r="T66" s="78">
        <f t="shared" si="2"/>
        <v>4.4004679999999992</v>
      </c>
      <c r="U66" s="78">
        <f t="shared" si="3"/>
        <v>0</v>
      </c>
      <c r="V66" s="78">
        <f t="shared" si="4"/>
        <v>0.93717079999999986</v>
      </c>
      <c r="W66" s="78">
        <f t="shared" si="5"/>
        <v>5.3763039999999993</v>
      </c>
    </row>
    <row r="67" spans="1:23">
      <c r="A67" s="8" t="s">
        <v>109</v>
      </c>
      <c r="B67" s="22">
        <v>17.260000000000002</v>
      </c>
      <c r="C67" s="22">
        <f t="shared" si="6"/>
        <v>17.260000000000002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7.2164059999999992</v>
      </c>
      <c r="K67" s="23">
        <v>4.1251399999999991</v>
      </c>
      <c r="L67" s="23">
        <v>0</v>
      </c>
      <c r="M67" s="23">
        <v>0.87853399999999993</v>
      </c>
      <c r="N67" s="23">
        <v>5.0399199999999995</v>
      </c>
      <c r="O67" s="23">
        <f t="shared" si="8"/>
        <v>17.260000000000002</v>
      </c>
      <c r="P67" s="24"/>
      <c r="Q67" s="81">
        <f t="shared" si="9"/>
        <v>17.260000000000002</v>
      </c>
      <c r="S67" s="78">
        <f t="shared" ref="S67" si="10">J67</f>
        <v>7.2164059999999992</v>
      </c>
      <c r="T67" s="78">
        <f t="shared" ref="T67" si="11">K67</f>
        <v>4.1251399999999991</v>
      </c>
      <c r="U67" s="78">
        <f t="shared" ref="U67" si="12">L67</f>
        <v>0</v>
      </c>
      <c r="V67" s="78">
        <f t="shared" ref="V67" si="13">M67</f>
        <v>0.87853399999999993</v>
      </c>
      <c r="W67" s="78">
        <f t="shared" ref="W67" si="14">N67</f>
        <v>5.0399199999999995</v>
      </c>
    </row>
    <row r="68" spans="1:23">
      <c r="A68" s="8" t="s">
        <v>110</v>
      </c>
      <c r="B68" s="22">
        <v>16.992000000000001</v>
      </c>
      <c r="C68" s="22">
        <f t="shared" ref="C68:C98" si="15">B68</f>
        <v>16.992000000000001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7.1043552000000005</v>
      </c>
      <c r="K68" s="23">
        <v>4.0610879999999989</v>
      </c>
      <c r="L68" s="23">
        <v>0</v>
      </c>
      <c r="M68" s="23">
        <v>0.86489279999999991</v>
      </c>
      <c r="N68" s="23">
        <v>4.961663999999999</v>
      </c>
      <c r="O68" s="23">
        <f t="shared" ref="O68:O98" si="17">$C68*I68/$I68</f>
        <v>16.992000000000001</v>
      </c>
      <c r="P68" s="24"/>
      <c r="Q68" s="81">
        <f t="shared" ref="Q68:Q98" si="18">O68+P68</f>
        <v>16.992000000000001</v>
      </c>
      <c r="S68" s="78">
        <f>J68</f>
        <v>7.1043552000000005</v>
      </c>
      <c r="T68" s="78">
        <f t="shared" ref="T68:W68" si="19">K68</f>
        <v>4.0610879999999989</v>
      </c>
      <c r="U68" s="78">
        <f t="shared" si="19"/>
        <v>0</v>
      </c>
      <c r="V68" s="78">
        <f t="shared" si="19"/>
        <v>0.86489279999999991</v>
      </c>
      <c r="W68" s="78">
        <f t="shared" si="19"/>
        <v>4.961663999999999</v>
      </c>
    </row>
    <row r="69" spans="1:23">
      <c r="A69" s="8" t="s">
        <v>111</v>
      </c>
      <c r="B69" s="22">
        <v>17.896000000000001</v>
      </c>
      <c r="C69" s="22">
        <f t="shared" si="15"/>
        <v>17.896000000000001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7.4823176</v>
      </c>
      <c r="K69" s="23">
        <v>4.2771439999999998</v>
      </c>
      <c r="L69" s="23">
        <v>0</v>
      </c>
      <c r="M69" s="23">
        <v>0.91090639999999989</v>
      </c>
      <c r="N69" s="23">
        <v>5.2256320000000001</v>
      </c>
      <c r="O69" s="23">
        <f t="shared" si="17"/>
        <v>17.896000000000001</v>
      </c>
      <c r="P69" s="24"/>
      <c r="Q69" s="81">
        <f t="shared" si="18"/>
        <v>17.896000000000001</v>
      </c>
      <c r="S69" s="78">
        <f t="shared" ref="S69:S98" si="20">J69</f>
        <v>7.4823176</v>
      </c>
      <c r="T69" s="78">
        <f t="shared" ref="T69:T98" si="21">K69</f>
        <v>4.2771439999999998</v>
      </c>
      <c r="U69" s="78">
        <f t="shared" ref="U69:U98" si="22">L69</f>
        <v>0</v>
      </c>
      <c r="V69" s="78">
        <f t="shared" ref="V69:V98" si="23">M69</f>
        <v>0.91090639999999989</v>
      </c>
      <c r="W69" s="78">
        <f t="shared" ref="W69:W98" si="24">N69</f>
        <v>5.2256320000000001</v>
      </c>
    </row>
    <row r="70" spans="1:23">
      <c r="A70" s="8" t="s">
        <v>112</v>
      </c>
      <c r="B70" s="22">
        <v>18.391999999999999</v>
      </c>
      <c r="C70" s="22">
        <f t="shared" si="15"/>
        <v>18.391999999999999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7.6896951999999992</v>
      </c>
      <c r="K70" s="23">
        <v>4.3956879999999989</v>
      </c>
      <c r="L70" s="23">
        <v>0</v>
      </c>
      <c r="M70" s="23">
        <v>0.9361527999999999</v>
      </c>
      <c r="N70" s="23">
        <v>5.3704639999999984</v>
      </c>
      <c r="O70" s="23">
        <f t="shared" si="17"/>
        <v>18.391999999999999</v>
      </c>
      <c r="P70" s="24"/>
      <c r="Q70" s="81">
        <f t="shared" si="18"/>
        <v>18.391999999999999</v>
      </c>
      <c r="S70" s="78">
        <f t="shared" si="20"/>
        <v>7.6896951999999992</v>
      </c>
      <c r="T70" s="78">
        <f t="shared" si="21"/>
        <v>4.3956879999999989</v>
      </c>
      <c r="U70" s="78">
        <f t="shared" si="22"/>
        <v>0</v>
      </c>
      <c r="V70" s="78">
        <f t="shared" si="23"/>
        <v>0.9361527999999999</v>
      </c>
      <c r="W70" s="78">
        <f t="shared" si="24"/>
        <v>5.3704639999999984</v>
      </c>
    </row>
    <row r="71" spans="1:23">
      <c r="A71" s="8" t="s">
        <v>113</v>
      </c>
      <c r="B71" s="22">
        <v>18.547999999999998</v>
      </c>
      <c r="C71" s="22">
        <f t="shared" si="15"/>
        <v>18.547999999999998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7.7549187999999978</v>
      </c>
      <c r="K71" s="23">
        <v>4.4329719999999986</v>
      </c>
      <c r="L71" s="23">
        <v>0</v>
      </c>
      <c r="M71" s="23">
        <v>0.94409319999999985</v>
      </c>
      <c r="N71" s="23">
        <v>5.4160159999999991</v>
      </c>
      <c r="O71" s="23">
        <f t="shared" si="17"/>
        <v>18.547999999999998</v>
      </c>
      <c r="P71" s="24"/>
      <c r="Q71" s="81">
        <f t="shared" si="18"/>
        <v>18.547999999999998</v>
      </c>
      <c r="S71" s="78">
        <f t="shared" si="20"/>
        <v>7.7549187999999978</v>
      </c>
      <c r="T71" s="78">
        <f t="shared" si="21"/>
        <v>4.4329719999999986</v>
      </c>
      <c r="U71" s="78">
        <f t="shared" si="22"/>
        <v>0</v>
      </c>
      <c r="V71" s="78">
        <f t="shared" si="23"/>
        <v>0.94409319999999985</v>
      </c>
      <c r="W71" s="78">
        <f t="shared" si="24"/>
        <v>5.4160159999999991</v>
      </c>
    </row>
    <row r="72" spans="1:23">
      <c r="A72" s="8" t="s">
        <v>114</v>
      </c>
      <c r="B72" s="22">
        <v>17.931999999999999</v>
      </c>
      <c r="C72" s="22">
        <f t="shared" si="15"/>
        <v>17.931999999999999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7.4973691999999987</v>
      </c>
      <c r="K72" s="23">
        <v>4.285747999999999</v>
      </c>
      <c r="L72" s="23">
        <v>0</v>
      </c>
      <c r="M72" s="23">
        <v>0.91273879999999974</v>
      </c>
      <c r="N72" s="23">
        <v>5.2361439999999986</v>
      </c>
      <c r="O72" s="23">
        <f t="shared" si="17"/>
        <v>17.931999999999999</v>
      </c>
      <c r="P72" s="24"/>
      <c r="Q72" s="81">
        <f t="shared" si="18"/>
        <v>17.931999999999999</v>
      </c>
      <c r="S72" s="78">
        <f t="shared" si="20"/>
        <v>7.4973691999999987</v>
      </c>
      <c r="T72" s="78">
        <f t="shared" si="21"/>
        <v>4.285747999999999</v>
      </c>
      <c r="U72" s="78">
        <f t="shared" si="22"/>
        <v>0</v>
      </c>
      <c r="V72" s="78">
        <f t="shared" si="23"/>
        <v>0.91273879999999974</v>
      </c>
      <c r="W72" s="78">
        <f t="shared" si="24"/>
        <v>5.2361439999999986</v>
      </c>
    </row>
    <row r="73" spans="1:23">
      <c r="A73" s="8" t="s">
        <v>115</v>
      </c>
      <c r="B73" s="22">
        <v>18.007999999999999</v>
      </c>
      <c r="C73" s="22">
        <f t="shared" si="15"/>
        <v>18.007999999999999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7.5291447999999992</v>
      </c>
      <c r="K73" s="23">
        <v>4.3039119999999995</v>
      </c>
      <c r="L73" s="23">
        <v>0</v>
      </c>
      <c r="M73" s="23">
        <v>0.91660719999999984</v>
      </c>
      <c r="N73" s="23">
        <v>5.258335999999999</v>
      </c>
      <c r="O73" s="23">
        <f t="shared" si="17"/>
        <v>18.007999999999999</v>
      </c>
      <c r="P73" s="24"/>
      <c r="Q73" s="81">
        <f t="shared" si="18"/>
        <v>18.007999999999999</v>
      </c>
      <c r="S73" s="78">
        <f t="shared" si="20"/>
        <v>7.5291447999999992</v>
      </c>
      <c r="T73" s="78">
        <f t="shared" si="21"/>
        <v>4.3039119999999995</v>
      </c>
      <c r="U73" s="78">
        <f t="shared" si="22"/>
        <v>0</v>
      </c>
      <c r="V73" s="78">
        <f t="shared" si="23"/>
        <v>0.91660719999999984</v>
      </c>
      <c r="W73" s="78">
        <f t="shared" si="24"/>
        <v>5.258335999999999</v>
      </c>
    </row>
    <row r="74" spans="1:23">
      <c r="A74" s="8" t="s">
        <v>116</v>
      </c>
      <c r="B74" s="22">
        <v>16.84</v>
      </c>
      <c r="C74" s="22">
        <f t="shared" si="15"/>
        <v>16.84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7.0408039999999996</v>
      </c>
      <c r="K74" s="23">
        <v>4.0247599999999997</v>
      </c>
      <c r="L74" s="23">
        <v>0</v>
      </c>
      <c r="M74" s="23">
        <v>0.85715599999999981</v>
      </c>
      <c r="N74" s="23">
        <v>4.917279999999999</v>
      </c>
      <c r="O74" s="23">
        <f t="shared" si="17"/>
        <v>16.84</v>
      </c>
      <c r="P74" s="24"/>
      <c r="Q74" s="81">
        <f t="shared" si="18"/>
        <v>16.84</v>
      </c>
      <c r="S74" s="78">
        <f t="shared" si="20"/>
        <v>7.0408039999999996</v>
      </c>
      <c r="T74" s="78">
        <f t="shared" si="21"/>
        <v>4.0247599999999997</v>
      </c>
      <c r="U74" s="78">
        <f t="shared" si="22"/>
        <v>0</v>
      </c>
      <c r="V74" s="78">
        <f t="shared" si="23"/>
        <v>0.85715599999999981</v>
      </c>
      <c r="W74" s="78">
        <f t="shared" si="24"/>
        <v>4.917279999999999</v>
      </c>
    </row>
    <row r="75" spans="1:23">
      <c r="A75" s="8" t="s">
        <v>117</v>
      </c>
      <c r="B75" s="22">
        <v>18.391999999999999</v>
      </c>
      <c r="C75" s="22">
        <f t="shared" si="15"/>
        <v>18.391999999999999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7.6896951999999992</v>
      </c>
      <c r="K75" s="23">
        <v>4.3956879999999989</v>
      </c>
      <c r="L75" s="23">
        <v>0</v>
      </c>
      <c r="M75" s="23">
        <v>0.9361527999999999</v>
      </c>
      <c r="N75" s="23">
        <v>5.3704639999999984</v>
      </c>
      <c r="O75" s="23">
        <f t="shared" si="17"/>
        <v>18.391999999999999</v>
      </c>
      <c r="P75" s="24"/>
      <c r="Q75" s="81">
        <f t="shared" si="18"/>
        <v>18.391999999999999</v>
      </c>
      <c r="S75" s="78">
        <f t="shared" si="20"/>
        <v>7.6896951999999992</v>
      </c>
      <c r="T75" s="78">
        <f t="shared" si="21"/>
        <v>4.3956879999999989</v>
      </c>
      <c r="U75" s="78">
        <f t="shared" si="22"/>
        <v>0</v>
      </c>
      <c r="V75" s="78">
        <f t="shared" si="23"/>
        <v>0.9361527999999999</v>
      </c>
      <c r="W75" s="78">
        <f t="shared" si="24"/>
        <v>5.3704639999999984</v>
      </c>
    </row>
    <row r="76" spans="1:23">
      <c r="A76" s="8" t="s">
        <v>118</v>
      </c>
      <c r="B76" s="22">
        <v>18.411999999999999</v>
      </c>
      <c r="C76" s="22">
        <f t="shared" si="15"/>
        <v>18.411999999999999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7.6980571999999983</v>
      </c>
      <c r="K76" s="23">
        <v>4.4004679999999992</v>
      </c>
      <c r="L76" s="23">
        <v>0</v>
      </c>
      <c r="M76" s="23">
        <v>0.93717079999999986</v>
      </c>
      <c r="N76" s="23">
        <v>5.3763039999999993</v>
      </c>
      <c r="O76" s="23">
        <f t="shared" si="17"/>
        <v>18.411999999999999</v>
      </c>
      <c r="P76" s="24"/>
      <c r="Q76" s="81">
        <f t="shared" si="18"/>
        <v>18.411999999999999</v>
      </c>
      <c r="S76" s="78">
        <f t="shared" si="20"/>
        <v>7.6980571999999983</v>
      </c>
      <c r="T76" s="78">
        <f t="shared" si="21"/>
        <v>4.4004679999999992</v>
      </c>
      <c r="U76" s="78">
        <f t="shared" si="22"/>
        <v>0</v>
      </c>
      <c r="V76" s="78">
        <f t="shared" si="23"/>
        <v>0.93717079999999986</v>
      </c>
      <c r="W76" s="78">
        <f t="shared" si="24"/>
        <v>5.3763039999999993</v>
      </c>
    </row>
    <row r="77" spans="1:23">
      <c r="A77" s="8" t="s">
        <v>119</v>
      </c>
      <c r="B77" s="22">
        <v>18.068000000000001</v>
      </c>
      <c r="C77" s="22">
        <f t="shared" si="15"/>
        <v>18.068000000000001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7.5542308</v>
      </c>
      <c r="K77" s="23">
        <v>4.3182519999999993</v>
      </c>
      <c r="L77" s="23">
        <v>0</v>
      </c>
      <c r="M77" s="23">
        <v>0.91966119999999996</v>
      </c>
      <c r="N77" s="23">
        <v>5.2758559999999992</v>
      </c>
      <c r="O77" s="23">
        <f t="shared" si="17"/>
        <v>18.068000000000001</v>
      </c>
      <c r="P77" s="24"/>
      <c r="Q77" s="81">
        <f t="shared" si="18"/>
        <v>18.068000000000001</v>
      </c>
      <c r="S77" s="78">
        <f t="shared" si="20"/>
        <v>7.5542308</v>
      </c>
      <c r="T77" s="78">
        <f t="shared" si="21"/>
        <v>4.3182519999999993</v>
      </c>
      <c r="U77" s="78">
        <f t="shared" si="22"/>
        <v>0</v>
      </c>
      <c r="V77" s="78">
        <f t="shared" si="23"/>
        <v>0.91966119999999996</v>
      </c>
      <c r="W77" s="78">
        <f t="shared" si="24"/>
        <v>5.2758559999999992</v>
      </c>
    </row>
    <row r="78" spans="1:23">
      <c r="A78" s="8" t="s">
        <v>120</v>
      </c>
      <c r="B78" s="22">
        <v>16.972000000000001</v>
      </c>
      <c r="C78" s="22">
        <f t="shared" si="15"/>
        <v>16.972000000000001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7.0959932000000006</v>
      </c>
      <c r="K78" s="23">
        <v>4.0563079999999996</v>
      </c>
      <c r="L78" s="23">
        <v>0</v>
      </c>
      <c r="M78" s="23">
        <v>0.86387479999999994</v>
      </c>
      <c r="N78" s="23">
        <v>4.9558239999999998</v>
      </c>
      <c r="O78" s="23">
        <f t="shared" si="17"/>
        <v>16.972000000000001</v>
      </c>
      <c r="P78" s="24"/>
      <c r="Q78" s="81">
        <f t="shared" si="18"/>
        <v>16.972000000000001</v>
      </c>
      <c r="S78" s="78">
        <f t="shared" si="20"/>
        <v>7.0959932000000006</v>
      </c>
      <c r="T78" s="78">
        <f t="shared" si="21"/>
        <v>4.0563079999999996</v>
      </c>
      <c r="U78" s="78">
        <f t="shared" si="22"/>
        <v>0</v>
      </c>
      <c r="V78" s="78">
        <f t="shared" si="23"/>
        <v>0.86387479999999994</v>
      </c>
      <c r="W78" s="78">
        <f t="shared" si="24"/>
        <v>4.9558239999999998</v>
      </c>
    </row>
    <row r="79" spans="1:23">
      <c r="A79" s="8" t="s">
        <v>121</v>
      </c>
      <c r="B79" s="22">
        <v>17.047999999999998</v>
      </c>
      <c r="C79" s="22">
        <f t="shared" si="15"/>
        <v>17.047999999999998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7.1277687999999992</v>
      </c>
      <c r="K79" s="23">
        <v>4.0744719999999992</v>
      </c>
      <c r="L79" s="23">
        <v>0</v>
      </c>
      <c r="M79" s="23">
        <v>0.86774319999999971</v>
      </c>
      <c r="N79" s="23">
        <v>4.9780159999999984</v>
      </c>
      <c r="O79" s="23">
        <f t="shared" si="17"/>
        <v>17.047999999999998</v>
      </c>
      <c r="P79" s="24"/>
      <c r="Q79" s="81">
        <f t="shared" si="18"/>
        <v>17.047999999999998</v>
      </c>
      <c r="S79" s="78">
        <f t="shared" si="20"/>
        <v>7.1277687999999992</v>
      </c>
      <c r="T79" s="78">
        <f t="shared" si="21"/>
        <v>4.0744719999999992</v>
      </c>
      <c r="U79" s="78">
        <f t="shared" si="22"/>
        <v>0</v>
      </c>
      <c r="V79" s="78">
        <f t="shared" si="23"/>
        <v>0.86774319999999971</v>
      </c>
      <c r="W79" s="78">
        <f t="shared" si="24"/>
        <v>4.9780159999999984</v>
      </c>
    </row>
    <row r="80" spans="1:23">
      <c r="A80" s="8" t="s">
        <v>122</v>
      </c>
      <c r="B80" s="22">
        <v>17.760000000000002</v>
      </c>
      <c r="C80" s="22">
        <f t="shared" si="15"/>
        <v>17.760000000000002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7.4254560000000005</v>
      </c>
      <c r="K80" s="23">
        <v>4.2446399999999995</v>
      </c>
      <c r="L80" s="23">
        <v>0</v>
      </c>
      <c r="M80" s="23">
        <v>0.90398400000000001</v>
      </c>
      <c r="N80" s="23">
        <v>5.1859199999999994</v>
      </c>
      <c r="O80" s="23">
        <f t="shared" si="17"/>
        <v>17.760000000000002</v>
      </c>
      <c r="P80" s="24"/>
      <c r="Q80" s="81">
        <f t="shared" si="18"/>
        <v>17.760000000000002</v>
      </c>
      <c r="S80" s="78">
        <f t="shared" si="20"/>
        <v>7.4254560000000005</v>
      </c>
      <c r="T80" s="78">
        <f t="shared" si="21"/>
        <v>4.2446399999999995</v>
      </c>
      <c r="U80" s="78">
        <f t="shared" si="22"/>
        <v>0</v>
      </c>
      <c r="V80" s="78">
        <f t="shared" si="23"/>
        <v>0.90398400000000001</v>
      </c>
      <c r="W80" s="78">
        <f t="shared" si="24"/>
        <v>5.1859199999999994</v>
      </c>
    </row>
    <row r="81" spans="1:23">
      <c r="A81" s="8" t="s">
        <v>123</v>
      </c>
      <c r="B81" s="22">
        <v>18.22</v>
      </c>
      <c r="C81" s="22">
        <f t="shared" si="15"/>
        <v>18.22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7.6177819999999983</v>
      </c>
      <c r="K81" s="23">
        <v>4.3545799999999995</v>
      </c>
      <c r="L81" s="23">
        <v>0</v>
      </c>
      <c r="M81" s="23">
        <v>0.92739799999999972</v>
      </c>
      <c r="N81" s="23">
        <v>5.3202399999999992</v>
      </c>
      <c r="O81" s="23">
        <f t="shared" si="17"/>
        <v>18.22</v>
      </c>
      <c r="P81" s="24"/>
      <c r="Q81" s="81">
        <f t="shared" si="18"/>
        <v>18.22</v>
      </c>
      <c r="S81" s="78">
        <f t="shared" si="20"/>
        <v>7.6177819999999983</v>
      </c>
      <c r="T81" s="78">
        <f t="shared" si="21"/>
        <v>4.3545799999999995</v>
      </c>
      <c r="U81" s="78">
        <f t="shared" si="22"/>
        <v>0</v>
      </c>
      <c r="V81" s="78">
        <f t="shared" si="23"/>
        <v>0.92739799999999972</v>
      </c>
      <c r="W81" s="78">
        <f t="shared" si="24"/>
        <v>5.3202399999999992</v>
      </c>
    </row>
    <row r="82" spans="1:23">
      <c r="A82" s="8" t="s">
        <v>124</v>
      </c>
      <c r="B82" s="22">
        <v>16.992000000000001</v>
      </c>
      <c r="C82" s="22">
        <f t="shared" si="15"/>
        <v>16.992000000000001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7.1043552000000005</v>
      </c>
      <c r="K82" s="23">
        <v>4.0610879999999989</v>
      </c>
      <c r="L82" s="23">
        <v>0</v>
      </c>
      <c r="M82" s="23">
        <v>0.86489279999999991</v>
      </c>
      <c r="N82" s="23">
        <v>4.961663999999999</v>
      </c>
      <c r="O82" s="23">
        <f t="shared" si="17"/>
        <v>16.992000000000001</v>
      </c>
      <c r="P82" s="24"/>
      <c r="Q82" s="81">
        <f t="shared" si="18"/>
        <v>16.992000000000001</v>
      </c>
      <c r="S82" s="78">
        <f t="shared" si="20"/>
        <v>7.1043552000000005</v>
      </c>
      <c r="T82" s="78">
        <f t="shared" si="21"/>
        <v>4.0610879999999989</v>
      </c>
      <c r="U82" s="78">
        <f t="shared" si="22"/>
        <v>0</v>
      </c>
      <c r="V82" s="78">
        <f t="shared" si="23"/>
        <v>0.86489279999999991</v>
      </c>
      <c r="W82" s="78">
        <f t="shared" si="24"/>
        <v>4.961663999999999</v>
      </c>
    </row>
    <row r="83" spans="1:23">
      <c r="A83" s="8" t="s">
        <v>125</v>
      </c>
      <c r="B83" s="22">
        <v>17.431999999999999</v>
      </c>
      <c r="C83" s="22">
        <f t="shared" si="15"/>
        <v>17.431999999999999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7.2883191999999983</v>
      </c>
      <c r="K83" s="23">
        <v>4.1662479999999986</v>
      </c>
      <c r="L83" s="23">
        <v>0</v>
      </c>
      <c r="M83" s="23">
        <v>0.88728879999999977</v>
      </c>
      <c r="N83" s="23">
        <v>5.0901439999999987</v>
      </c>
      <c r="O83" s="23">
        <f t="shared" si="17"/>
        <v>17.431999999999999</v>
      </c>
      <c r="P83" s="24"/>
      <c r="Q83" s="81">
        <f t="shared" si="18"/>
        <v>17.431999999999999</v>
      </c>
      <c r="S83" s="78">
        <f t="shared" si="20"/>
        <v>7.2883191999999983</v>
      </c>
      <c r="T83" s="78">
        <f t="shared" si="21"/>
        <v>4.1662479999999986</v>
      </c>
      <c r="U83" s="78">
        <f t="shared" si="22"/>
        <v>0</v>
      </c>
      <c r="V83" s="78">
        <f t="shared" si="23"/>
        <v>0.88728879999999977</v>
      </c>
      <c r="W83" s="78">
        <f t="shared" si="24"/>
        <v>5.0901439999999987</v>
      </c>
    </row>
    <row r="84" spans="1:23">
      <c r="A84" s="8" t="s">
        <v>126</v>
      </c>
      <c r="B84" s="22">
        <v>18.239999999999998</v>
      </c>
      <c r="C84" s="22">
        <f t="shared" si="15"/>
        <v>18.239999999999998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7.6261439999999983</v>
      </c>
      <c r="K84" s="23">
        <v>4.3593599999999988</v>
      </c>
      <c r="L84" s="23">
        <v>0</v>
      </c>
      <c r="M84" s="23">
        <v>0.92841599999999969</v>
      </c>
      <c r="N84" s="23">
        <v>5.3260799999999984</v>
      </c>
      <c r="O84" s="23">
        <f t="shared" si="17"/>
        <v>18.239999999999998</v>
      </c>
      <c r="P84" s="24"/>
      <c r="Q84" s="81">
        <f t="shared" si="18"/>
        <v>18.239999999999998</v>
      </c>
      <c r="S84" s="78">
        <f t="shared" si="20"/>
        <v>7.6261439999999983</v>
      </c>
      <c r="T84" s="78">
        <f t="shared" si="21"/>
        <v>4.3593599999999988</v>
      </c>
      <c r="U84" s="78">
        <f t="shared" si="22"/>
        <v>0</v>
      </c>
      <c r="V84" s="78">
        <f t="shared" si="23"/>
        <v>0.92841599999999969</v>
      </c>
      <c r="W84" s="78">
        <f t="shared" si="24"/>
        <v>5.3260799999999984</v>
      </c>
    </row>
    <row r="85" spans="1:23">
      <c r="A85" s="8" t="s">
        <v>127</v>
      </c>
      <c r="B85" s="22">
        <v>18.391999999999999</v>
      </c>
      <c r="C85" s="22">
        <f t="shared" si="15"/>
        <v>18.391999999999999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7.6896951999999992</v>
      </c>
      <c r="K85" s="23">
        <v>4.3956879999999989</v>
      </c>
      <c r="L85" s="23">
        <v>0</v>
      </c>
      <c r="M85" s="23">
        <v>0.9361527999999999</v>
      </c>
      <c r="N85" s="23">
        <v>5.3704639999999984</v>
      </c>
      <c r="O85" s="23">
        <f t="shared" si="17"/>
        <v>18.391999999999999</v>
      </c>
      <c r="P85" s="24"/>
      <c r="Q85" s="81">
        <f t="shared" si="18"/>
        <v>18.391999999999999</v>
      </c>
      <c r="S85" s="78">
        <f t="shared" si="20"/>
        <v>7.6896951999999992</v>
      </c>
      <c r="T85" s="78">
        <f t="shared" si="21"/>
        <v>4.3956879999999989</v>
      </c>
      <c r="U85" s="78">
        <f t="shared" si="22"/>
        <v>0</v>
      </c>
      <c r="V85" s="78">
        <f t="shared" si="23"/>
        <v>0.9361527999999999</v>
      </c>
      <c r="W85" s="78">
        <f t="shared" si="24"/>
        <v>5.3704639999999984</v>
      </c>
    </row>
    <row r="86" spans="1:23">
      <c r="A86" s="8" t="s">
        <v>128</v>
      </c>
      <c r="B86" s="22">
        <v>16.876000000000001</v>
      </c>
      <c r="C86" s="22">
        <f t="shared" si="15"/>
        <v>16.876000000000001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7.0558556000000001</v>
      </c>
      <c r="K86" s="23">
        <v>4.0333639999999997</v>
      </c>
      <c r="L86" s="23">
        <v>0</v>
      </c>
      <c r="M86" s="23">
        <v>0.85898839999999999</v>
      </c>
      <c r="N86" s="23">
        <v>4.9277919999999993</v>
      </c>
      <c r="O86" s="23">
        <f t="shared" si="17"/>
        <v>16.876000000000001</v>
      </c>
      <c r="P86" s="24"/>
      <c r="Q86" s="81">
        <f t="shared" si="18"/>
        <v>16.876000000000001</v>
      </c>
      <c r="S86" s="78">
        <f t="shared" si="20"/>
        <v>7.0558556000000001</v>
      </c>
      <c r="T86" s="78">
        <f t="shared" si="21"/>
        <v>4.0333639999999997</v>
      </c>
      <c r="U86" s="78">
        <f t="shared" si="22"/>
        <v>0</v>
      </c>
      <c r="V86" s="78">
        <f t="shared" si="23"/>
        <v>0.85898839999999999</v>
      </c>
      <c r="W86" s="78">
        <f t="shared" si="24"/>
        <v>4.9277919999999993</v>
      </c>
    </row>
    <row r="87" spans="1:23">
      <c r="A87" s="8" t="s">
        <v>129</v>
      </c>
      <c r="B87" s="22">
        <v>18.856000000000002</v>
      </c>
      <c r="C87" s="22">
        <f t="shared" si="15"/>
        <v>18.856000000000002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7.8836936</v>
      </c>
      <c r="K87" s="23">
        <v>4.5065839999999993</v>
      </c>
      <c r="L87" s="23">
        <v>0</v>
      </c>
      <c r="M87" s="23">
        <v>0.95977039999999991</v>
      </c>
      <c r="N87" s="23">
        <v>5.5059519999999997</v>
      </c>
      <c r="O87" s="23">
        <f t="shared" si="17"/>
        <v>18.856000000000002</v>
      </c>
      <c r="P87" s="24"/>
      <c r="Q87" s="81">
        <f t="shared" si="18"/>
        <v>18.856000000000002</v>
      </c>
      <c r="S87" s="78">
        <f t="shared" si="20"/>
        <v>7.8836936</v>
      </c>
      <c r="T87" s="78">
        <f t="shared" si="21"/>
        <v>4.5065839999999993</v>
      </c>
      <c r="U87" s="78">
        <f t="shared" si="22"/>
        <v>0</v>
      </c>
      <c r="V87" s="78">
        <f t="shared" si="23"/>
        <v>0.95977039999999991</v>
      </c>
      <c r="W87" s="78">
        <f t="shared" si="24"/>
        <v>5.5059519999999997</v>
      </c>
    </row>
    <row r="88" spans="1:23">
      <c r="A88" s="8" t="s">
        <v>130</v>
      </c>
      <c r="B88" s="22">
        <v>17.184000000000001</v>
      </c>
      <c r="C88" s="22">
        <f t="shared" si="15"/>
        <v>17.184000000000001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7.1846303999999996</v>
      </c>
      <c r="K88" s="23">
        <v>4.1069759999999995</v>
      </c>
      <c r="L88" s="23">
        <v>0</v>
      </c>
      <c r="M88" s="23">
        <v>0.87466559999999993</v>
      </c>
      <c r="N88" s="23">
        <v>5.0177279999999991</v>
      </c>
      <c r="O88" s="23">
        <f t="shared" si="17"/>
        <v>17.184000000000001</v>
      </c>
      <c r="P88" s="24"/>
      <c r="Q88" s="81">
        <f t="shared" si="18"/>
        <v>17.184000000000001</v>
      </c>
      <c r="S88" s="78">
        <f t="shared" si="20"/>
        <v>7.1846303999999996</v>
      </c>
      <c r="T88" s="78">
        <f t="shared" si="21"/>
        <v>4.1069759999999995</v>
      </c>
      <c r="U88" s="78">
        <f t="shared" si="22"/>
        <v>0</v>
      </c>
      <c r="V88" s="78">
        <f t="shared" si="23"/>
        <v>0.87466559999999993</v>
      </c>
      <c r="W88" s="78">
        <f t="shared" si="24"/>
        <v>5.0177279999999991</v>
      </c>
    </row>
    <row r="89" spans="1:23">
      <c r="A89" s="8" t="s">
        <v>131</v>
      </c>
      <c r="B89" s="22">
        <v>18.295999999999999</v>
      </c>
      <c r="C89" s="22">
        <f t="shared" si="15"/>
        <v>18.295999999999999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7.6495575999999996</v>
      </c>
      <c r="K89" s="23">
        <v>4.3727439999999991</v>
      </c>
      <c r="L89" s="23">
        <v>0</v>
      </c>
      <c r="M89" s="23">
        <v>0.93126639999999983</v>
      </c>
      <c r="N89" s="23">
        <v>5.3424319999999996</v>
      </c>
      <c r="O89" s="23">
        <f t="shared" si="17"/>
        <v>18.295999999999999</v>
      </c>
      <c r="P89" s="24"/>
      <c r="Q89" s="81">
        <f t="shared" si="18"/>
        <v>18.295999999999999</v>
      </c>
      <c r="S89" s="78">
        <f t="shared" si="20"/>
        <v>7.6495575999999996</v>
      </c>
      <c r="T89" s="78">
        <f t="shared" si="21"/>
        <v>4.3727439999999991</v>
      </c>
      <c r="U89" s="78">
        <f t="shared" si="22"/>
        <v>0</v>
      </c>
      <c r="V89" s="78">
        <f t="shared" si="23"/>
        <v>0.93126639999999983</v>
      </c>
      <c r="W89" s="78">
        <f t="shared" si="24"/>
        <v>5.3424319999999996</v>
      </c>
    </row>
    <row r="90" spans="1:23">
      <c r="A90" s="8" t="s">
        <v>132</v>
      </c>
      <c r="B90" s="22">
        <v>18.568000000000001</v>
      </c>
      <c r="C90" s="22">
        <f t="shared" si="15"/>
        <v>18.568000000000001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7.7632808000000004</v>
      </c>
      <c r="K90" s="23">
        <v>4.4377519999999988</v>
      </c>
      <c r="L90" s="23">
        <v>0</v>
      </c>
      <c r="M90" s="23">
        <v>0.94511119999999993</v>
      </c>
      <c r="N90" s="23">
        <v>5.4218559999999991</v>
      </c>
      <c r="O90" s="23">
        <f t="shared" si="17"/>
        <v>18.568000000000001</v>
      </c>
      <c r="P90" s="24"/>
      <c r="Q90" s="81">
        <f t="shared" si="18"/>
        <v>18.568000000000001</v>
      </c>
      <c r="S90" s="78">
        <f t="shared" si="20"/>
        <v>7.7632808000000004</v>
      </c>
      <c r="T90" s="78">
        <f t="shared" si="21"/>
        <v>4.4377519999999988</v>
      </c>
      <c r="U90" s="78">
        <f t="shared" si="22"/>
        <v>0</v>
      </c>
      <c r="V90" s="78">
        <f t="shared" si="23"/>
        <v>0.94511119999999993</v>
      </c>
      <c r="W90" s="78">
        <f t="shared" si="24"/>
        <v>5.4218559999999991</v>
      </c>
    </row>
    <row r="91" spans="1:23">
      <c r="A91" s="8" t="s">
        <v>133</v>
      </c>
      <c r="B91" s="22">
        <v>19.007999999999999</v>
      </c>
      <c r="C91" s="22">
        <f t="shared" si="15"/>
        <v>19.007999999999999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7.9472447999999982</v>
      </c>
      <c r="K91" s="23">
        <v>4.5429119999999985</v>
      </c>
      <c r="L91" s="23">
        <v>0</v>
      </c>
      <c r="M91" s="23">
        <v>0.96750719999999968</v>
      </c>
      <c r="N91" s="23">
        <v>5.5503359999999988</v>
      </c>
      <c r="O91" s="23">
        <f t="shared" si="17"/>
        <v>19.007999999999999</v>
      </c>
      <c r="P91" s="24"/>
      <c r="Q91" s="81">
        <f t="shared" si="18"/>
        <v>19.007999999999999</v>
      </c>
      <c r="S91" s="78">
        <f t="shared" si="20"/>
        <v>7.9472447999999982</v>
      </c>
      <c r="T91" s="78">
        <f t="shared" si="21"/>
        <v>4.5429119999999985</v>
      </c>
      <c r="U91" s="78">
        <f t="shared" si="22"/>
        <v>0</v>
      </c>
      <c r="V91" s="78">
        <f t="shared" si="23"/>
        <v>0.96750719999999968</v>
      </c>
      <c r="W91" s="78">
        <f t="shared" si="24"/>
        <v>5.5503359999999988</v>
      </c>
    </row>
    <row r="92" spans="1:23">
      <c r="A92" s="8" t="s">
        <v>134</v>
      </c>
      <c r="B92" s="22">
        <v>18.068000000000001</v>
      </c>
      <c r="C92" s="22">
        <f t="shared" si="15"/>
        <v>18.068000000000001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7.5542308</v>
      </c>
      <c r="K92" s="23">
        <v>4.3182519999999993</v>
      </c>
      <c r="L92" s="23">
        <v>0</v>
      </c>
      <c r="M92" s="23">
        <v>0.91966119999999996</v>
      </c>
      <c r="N92" s="23">
        <v>5.2758559999999992</v>
      </c>
      <c r="O92" s="23">
        <f t="shared" si="17"/>
        <v>18.068000000000001</v>
      </c>
      <c r="P92" s="24"/>
      <c r="Q92" s="81">
        <f t="shared" si="18"/>
        <v>18.068000000000001</v>
      </c>
      <c r="S92" s="78">
        <f t="shared" si="20"/>
        <v>7.5542308</v>
      </c>
      <c r="T92" s="78">
        <f t="shared" si="21"/>
        <v>4.3182519999999993</v>
      </c>
      <c r="U92" s="78">
        <f t="shared" si="22"/>
        <v>0</v>
      </c>
      <c r="V92" s="78">
        <f t="shared" si="23"/>
        <v>0.91966119999999996</v>
      </c>
      <c r="W92" s="78">
        <f t="shared" si="24"/>
        <v>5.2758559999999992</v>
      </c>
    </row>
    <row r="93" spans="1:23">
      <c r="A93" s="8" t="s">
        <v>135</v>
      </c>
      <c r="B93" s="22">
        <v>17.972000000000001</v>
      </c>
      <c r="C93" s="22">
        <f t="shared" si="15"/>
        <v>17.972000000000001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7.5140931999999996</v>
      </c>
      <c r="K93" s="23">
        <v>4.2953079999999995</v>
      </c>
      <c r="L93" s="23">
        <v>0</v>
      </c>
      <c r="M93" s="23">
        <v>0.91477479999999989</v>
      </c>
      <c r="N93" s="23">
        <v>5.2478239999999996</v>
      </c>
      <c r="O93" s="23">
        <f t="shared" si="17"/>
        <v>17.972000000000001</v>
      </c>
      <c r="P93" s="24"/>
      <c r="Q93" s="81">
        <f t="shared" si="18"/>
        <v>17.972000000000001</v>
      </c>
      <c r="S93" s="78">
        <f t="shared" si="20"/>
        <v>7.5140931999999996</v>
      </c>
      <c r="T93" s="78">
        <f t="shared" si="21"/>
        <v>4.2953079999999995</v>
      </c>
      <c r="U93" s="78">
        <f t="shared" si="22"/>
        <v>0</v>
      </c>
      <c r="V93" s="78">
        <f t="shared" si="23"/>
        <v>0.91477479999999989</v>
      </c>
      <c r="W93" s="78">
        <f t="shared" si="24"/>
        <v>5.2478239999999996</v>
      </c>
    </row>
    <row r="94" spans="1:23">
      <c r="A94" s="8" t="s">
        <v>136</v>
      </c>
      <c r="B94" s="22">
        <v>18.431999999999999</v>
      </c>
      <c r="C94" s="22">
        <f t="shared" si="15"/>
        <v>18.431999999999999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7.7064191999999991</v>
      </c>
      <c r="K94" s="23">
        <v>4.4052479999999985</v>
      </c>
      <c r="L94" s="23">
        <v>0</v>
      </c>
      <c r="M94" s="23">
        <v>0.93818879999999982</v>
      </c>
      <c r="N94" s="23">
        <v>5.3821439999999985</v>
      </c>
      <c r="O94" s="23">
        <f t="shared" si="17"/>
        <v>18.431999999999999</v>
      </c>
      <c r="P94" s="24"/>
      <c r="Q94" s="81">
        <f t="shared" si="18"/>
        <v>18.431999999999999</v>
      </c>
      <c r="S94" s="78">
        <f t="shared" si="20"/>
        <v>7.7064191999999991</v>
      </c>
      <c r="T94" s="78">
        <f t="shared" si="21"/>
        <v>4.4052479999999985</v>
      </c>
      <c r="U94" s="78">
        <f t="shared" si="22"/>
        <v>0</v>
      </c>
      <c r="V94" s="78">
        <f t="shared" si="23"/>
        <v>0.93818879999999982</v>
      </c>
      <c r="W94" s="78">
        <f t="shared" si="24"/>
        <v>5.3821439999999985</v>
      </c>
    </row>
    <row r="95" spans="1:23">
      <c r="A95" s="8" t="s">
        <v>137</v>
      </c>
      <c r="B95" s="22">
        <v>18.431999999999999</v>
      </c>
      <c r="C95" s="22">
        <f t="shared" si="15"/>
        <v>18.431999999999999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7.7064191999999991</v>
      </c>
      <c r="K95" s="23">
        <v>4.4052479999999985</v>
      </c>
      <c r="L95" s="23">
        <v>0</v>
      </c>
      <c r="M95" s="23">
        <v>0.93818879999999982</v>
      </c>
      <c r="N95" s="23">
        <v>5.3821439999999985</v>
      </c>
      <c r="O95" s="23">
        <f t="shared" si="17"/>
        <v>18.431999999999999</v>
      </c>
      <c r="P95" s="24"/>
      <c r="Q95" s="81">
        <f t="shared" si="18"/>
        <v>18.431999999999999</v>
      </c>
      <c r="S95" s="78">
        <f t="shared" si="20"/>
        <v>7.7064191999999991</v>
      </c>
      <c r="T95" s="78">
        <f t="shared" si="21"/>
        <v>4.4052479999999985</v>
      </c>
      <c r="U95" s="78">
        <f t="shared" si="22"/>
        <v>0</v>
      </c>
      <c r="V95" s="78">
        <f t="shared" si="23"/>
        <v>0.93818879999999982</v>
      </c>
      <c r="W95" s="78">
        <f t="shared" si="24"/>
        <v>5.3821439999999985</v>
      </c>
    </row>
    <row r="96" spans="1:23">
      <c r="A96" s="8" t="s">
        <v>138</v>
      </c>
      <c r="B96" s="22">
        <v>18.007999999999999</v>
      </c>
      <c r="C96" s="22">
        <f t="shared" si="15"/>
        <v>18.007999999999999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7.5291447999999992</v>
      </c>
      <c r="K96" s="23">
        <v>4.3039119999999995</v>
      </c>
      <c r="L96" s="23">
        <v>0</v>
      </c>
      <c r="M96" s="23">
        <v>0.91660719999999984</v>
      </c>
      <c r="N96" s="23">
        <v>5.258335999999999</v>
      </c>
      <c r="O96" s="23">
        <f t="shared" si="17"/>
        <v>18.007999999999999</v>
      </c>
      <c r="P96" s="24"/>
      <c r="Q96" s="81">
        <f t="shared" si="18"/>
        <v>18.007999999999999</v>
      </c>
      <c r="S96" s="78">
        <f t="shared" si="20"/>
        <v>7.5291447999999992</v>
      </c>
      <c r="T96" s="78">
        <f t="shared" si="21"/>
        <v>4.3039119999999995</v>
      </c>
      <c r="U96" s="78">
        <f t="shared" si="22"/>
        <v>0</v>
      </c>
      <c r="V96" s="78">
        <f t="shared" si="23"/>
        <v>0.91660719999999984</v>
      </c>
      <c r="W96" s="78">
        <f t="shared" si="24"/>
        <v>5.258335999999999</v>
      </c>
    </row>
    <row r="97" spans="1:26">
      <c r="A97" s="8" t="s">
        <v>139</v>
      </c>
      <c r="B97" s="22">
        <v>18.643999999999998</v>
      </c>
      <c r="C97" s="22">
        <f t="shared" si="15"/>
        <v>18.643999999999998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7.7950563999999982</v>
      </c>
      <c r="K97" s="23">
        <v>4.4559159999999984</v>
      </c>
      <c r="L97" s="23">
        <v>0</v>
      </c>
      <c r="M97" s="23">
        <v>0.9489795999999997</v>
      </c>
      <c r="N97" s="23">
        <v>5.4440479999999987</v>
      </c>
      <c r="O97" s="23">
        <f t="shared" si="17"/>
        <v>18.643999999999998</v>
      </c>
      <c r="P97" s="24"/>
      <c r="Q97" s="81">
        <f t="shared" si="18"/>
        <v>18.643999999999998</v>
      </c>
      <c r="S97" s="78">
        <f t="shared" si="20"/>
        <v>7.7950563999999982</v>
      </c>
      <c r="T97" s="78">
        <f t="shared" si="21"/>
        <v>4.4559159999999984</v>
      </c>
      <c r="U97" s="78">
        <f t="shared" si="22"/>
        <v>0</v>
      </c>
      <c r="V97" s="78">
        <f t="shared" si="23"/>
        <v>0.9489795999999997</v>
      </c>
      <c r="W97" s="78">
        <f t="shared" si="24"/>
        <v>5.4440479999999987</v>
      </c>
    </row>
    <row r="98" spans="1:26">
      <c r="A98" s="8" t="s">
        <v>140</v>
      </c>
      <c r="B98" s="22">
        <v>18.391999999999999</v>
      </c>
      <c r="C98" s="22">
        <f t="shared" si="15"/>
        <v>18.391999999999999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7.6896951999999992</v>
      </c>
      <c r="K98" s="23">
        <v>4.3956879999999989</v>
      </c>
      <c r="L98" s="23">
        <v>0</v>
      </c>
      <c r="M98" s="23">
        <v>0.9361527999999999</v>
      </c>
      <c r="N98" s="23">
        <v>5.3704639999999984</v>
      </c>
      <c r="O98" s="23">
        <f t="shared" si="17"/>
        <v>18.391999999999999</v>
      </c>
      <c r="P98" s="24"/>
      <c r="Q98" s="81">
        <f t="shared" si="18"/>
        <v>18.391999999999999</v>
      </c>
      <c r="S98" s="78">
        <f t="shared" si="20"/>
        <v>7.6896951999999992</v>
      </c>
      <c r="T98" s="78">
        <f t="shared" si="21"/>
        <v>4.3956879999999989</v>
      </c>
      <c r="U98" s="78">
        <f t="shared" si="22"/>
        <v>0</v>
      </c>
      <c r="V98" s="78">
        <f t="shared" si="23"/>
        <v>0.9361527999999999</v>
      </c>
      <c r="W98" s="78">
        <f t="shared" si="24"/>
        <v>5.3704639999999984</v>
      </c>
    </row>
    <row r="99" spans="1:26">
      <c r="A99" s="8" t="s">
        <v>175</v>
      </c>
      <c r="B99" s="22">
        <f t="shared" ref="B99:Q99" si="25">SUM(B3:B98)/4000</f>
        <v>0.43392300000000011</v>
      </c>
      <c r="C99" s="22">
        <f t="shared" si="25"/>
        <v>0.43392300000000011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0.18142320629999995</v>
      </c>
      <c r="K99" s="24">
        <f t="shared" si="25"/>
        <v>0.10370759699999997</v>
      </c>
      <c r="L99" s="24">
        <f t="shared" si="25"/>
        <v>0</v>
      </c>
      <c r="M99" s="24">
        <f t="shared" si="25"/>
        <v>2.20866807E-2</v>
      </c>
      <c r="N99" s="24">
        <f t="shared" si="25"/>
        <v>0.12670551599999996</v>
      </c>
      <c r="O99" s="25">
        <f t="shared" si="25"/>
        <v>0.43392300000000011</v>
      </c>
      <c r="P99" s="25"/>
      <c r="Q99" s="85">
        <f t="shared" si="25"/>
        <v>0.43392300000000011</v>
      </c>
      <c r="S99" s="78">
        <f>SUM(S3:S98)/4000</f>
        <v>0.18142320629999995</v>
      </c>
      <c r="T99" s="78">
        <f t="shared" ref="T99:W99" si="26">SUM(T3:T98)/4000</f>
        <v>0.10370759699999997</v>
      </c>
      <c r="U99" s="78">
        <f t="shared" si="26"/>
        <v>0</v>
      </c>
      <c r="V99" s="78">
        <f t="shared" si="26"/>
        <v>2.20866807E-2</v>
      </c>
      <c r="W99" s="78">
        <f t="shared" si="26"/>
        <v>0.12670551599999996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44678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62.62</v>
      </c>
      <c r="I3" s="95">
        <v>123.35</v>
      </c>
      <c r="J3" s="95">
        <v>30.44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216.41</v>
      </c>
      <c r="W3">
        <v>62.62</v>
      </c>
      <c r="X3">
        <v>123.35</v>
      </c>
      <c r="Y3">
        <v>0</v>
      </c>
      <c r="Z3">
        <v>0</v>
      </c>
      <c r="AA3">
        <v>30.44</v>
      </c>
    </row>
    <row r="4" spans="1:27">
      <c r="G4" t="s">
        <v>46</v>
      </c>
      <c r="H4" s="115">
        <v>60.56</v>
      </c>
      <c r="I4" s="88">
        <v>125.01</v>
      </c>
      <c r="J4" s="88">
        <v>29.34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214.91</v>
      </c>
      <c r="W4">
        <v>60.56</v>
      </c>
      <c r="X4">
        <v>125.01</v>
      </c>
      <c r="Y4">
        <v>0</v>
      </c>
      <c r="Z4">
        <v>0</v>
      </c>
      <c r="AA4">
        <v>29.34</v>
      </c>
    </row>
    <row r="5" spans="1:27">
      <c r="G5" t="s">
        <v>47</v>
      </c>
      <c r="H5" s="115">
        <v>57.6</v>
      </c>
      <c r="I5" s="88">
        <v>122.18</v>
      </c>
      <c r="J5" s="88">
        <v>27.94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207.72</v>
      </c>
      <c r="W5">
        <v>57.6</v>
      </c>
      <c r="X5">
        <v>122.18</v>
      </c>
      <c r="Y5">
        <v>0</v>
      </c>
      <c r="Z5">
        <v>0</v>
      </c>
      <c r="AA5">
        <v>27.94</v>
      </c>
    </row>
    <row r="6" spans="1:27">
      <c r="G6" t="s">
        <v>48</v>
      </c>
      <c r="H6" s="115">
        <v>46.69</v>
      </c>
      <c r="I6" s="88">
        <v>124.74</v>
      </c>
      <c r="J6" s="88">
        <v>26.68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198.11</v>
      </c>
      <c r="W6">
        <v>46.69</v>
      </c>
      <c r="X6">
        <v>124.74</v>
      </c>
      <c r="Y6">
        <v>0</v>
      </c>
      <c r="Z6">
        <v>0</v>
      </c>
      <c r="AA6">
        <v>26.68</v>
      </c>
    </row>
    <row r="7" spans="1:27">
      <c r="G7" t="s">
        <v>49</v>
      </c>
      <c r="H7" s="115">
        <v>18.89</v>
      </c>
      <c r="I7" s="88">
        <v>96.63</v>
      </c>
      <c r="J7" s="88">
        <v>27.26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142.78</v>
      </c>
      <c r="W7">
        <v>18.89</v>
      </c>
      <c r="X7">
        <v>96.63</v>
      </c>
      <c r="Y7">
        <v>0</v>
      </c>
      <c r="Z7">
        <v>0</v>
      </c>
      <c r="AA7">
        <v>27.26</v>
      </c>
    </row>
    <row r="8" spans="1:27">
      <c r="G8" t="s">
        <v>50</v>
      </c>
      <c r="H8" s="115">
        <v>15.88</v>
      </c>
      <c r="I8" s="88">
        <v>98.63</v>
      </c>
      <c r="J8" s="88">
        <v>25.16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139.66999999999999</v>
      </c>
      <c r="W8">
        <v>15.88</v>
      </c>
      <c r="X8">
        <v>98.63</v>
      </c>
      <c r="Y8">
        <v>0</v>
      </c>
      <c r="Z8">
        <v>0</v>
      </c>
      <c r="AA8">
        <v>25.16</v>
      </c>
    </row>
    <row r="9" spans="1:27">
      <c r="G9" t="s">
        <v>51</v>
      </c>
      <c r="H9" s="115">
        <v>14.42</v>
      </c>
      <c r="I9" s="88">
        <v>107.82</v>
      </c>
      <c r="J9" s="88">
        <v>25.68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147.91999999999999</v>
      </c>
      <c r="W9">
        <v>14.42</v>
      </c>
      <c r="X9">
        <v>107.82</v>
      </c>
      <c r="Y9">
        <v>0</v>
      </c>
      <c r="Z9">
        <v>0</v>
      </c>
      <c r="AA9">
        <v>25.68</v>
      </c>
    </row>
    <row r="10" spans="1:27">
      <c r="G10" t="s">
        <v>52</v>
      </c>
      <c r="H10" s="115">
        <v>0.46</v>
      </c>
      <c r="I10" s="88">
        <v>111.86</v>
      </c>
      <c r="J10" s="88">
        <v>25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137.32</v>
      </c>
      <c r="W10">
        <v>0.46</v>
      </c>
      <c r="X10">
        <v>111.86</v>
      </c>
      <c r="Y10">
        <v>0</v>
      </c>
      <c r="Z10">
        <v>0</v>
      </c>
      <c r="AA10">
        <v>25</v>
      </c>
    </row>
    <row r="11" spans="1:27">
      <c r="G11" t="s">
        <v>53</v>
      </c>
      <c r="H11" s="115">
        <v>10.41</v>
      </c>
      <c r="I11" s="88">
        <v>77.66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88.07</v>
      </c>
      <c r="W11">
        <v>10.41</v>
      </c>
      <c r="X11">
        <v>77.66</v>
      </c>
      <c r="Y11">
        <v>0</v>
      </c>
      <c r="Z11">
        <v>0</v>
      </c>
      <c r="AA11">
        <v>0</v>
      </c>
    </row>
    <row r="12" spans="1:27">
      <c r="G12" t="s">
        <v>54</v>
      </c>
      <c r="H12" s="115">
        <v>5.38</v>
      </c>
      <c r="I12" s="88">
        <v>59.33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64.709999999999994</v>
      </c>
      <c r="W12">
        <v>5.38</v>
      </c>
      <c r="X12">
        <v>59.33</v>
      </c>
      <c r="Y12">
        <v>0</v>
      </c>
      <c r="Z12">
        <v>0</v>
      </c>
      <c r="AA12">
        <v>0</v>
      </c>
    </row>
    <row r="13" spans="1:27">
      <c r="G13" t="s">
        <v>55</v>
      </c>
      <c r="H13" s="115">
        <v>0.45</v>
      </c>
      <c r="I13" s="88">
        <v>43.21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43.66</v>
      </c>
      <c r="W13">
        <v>0.45</v>
      </c>
      <c r="X13">
        <v>43.21</v>
      </c>
      <c r="Y13">
        <v>0</v>
      </c>
      <c r="Z13">
        <v>0</v>
      </c>
      <c r="AA13">
        <v>0</v>
      </c>
    </row>
    <row r="14" spans="1:27">
      <c r="G14" t="s">
        <v>56</v>
      </c>
      <c r="H14" s="115">
        <v>0</v>
      </c>
      <c r="I14" s="88">
        <v>27.7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27.7</v>
      </c>
      <c r="W14">
        <v>0</v>
      </c>
      <c r="X14">
        <v>27.7</v>
      </c>
      <c r="Y14">
        <v>0</v>
      </c>
      <c r="Z14">
        <v>0</v>
      </c>
      <c r="AA14">
        <v>0</v>
      </c>
    </row>
    <row r="15" spans="1:27">
      <c r="G15" t="s">
        <v>57</v>
      </c>
      <c r="H15" s="115">
        <v>5.75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5.75</v>
      </c>
      <c r="W15">
        <v>5.75</v>
      </c>
      <c r="X15">
        <v>0</v>
      </c>
      <c r="Y15">
        <v>0</v>
      </c>
      <c r="Z15">
        <v>0</v>
      </c>
      <c r="AA15">
        <v>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0.17</v>
      </c>
      <c r="N16" s="115">
        <v>0</v>
      </c>
      <c r="O16" s="88">
        <v>0</v>
      </c>
      <c r="P16" s="88">
        <v>0</v>
      </c>
      <c r="Q16" s="88">
        <v>-25</v>
      </c>
      <c r="R16" s="88">
        <v>0</v>
      </c>
      <c r="S16" s="116">
        <v>0</v>
      </c>
      <c r="U16" s="115">
        <v>-25</v>
      </c>
      <c r="V16" s="116">
        <v>0.17</v>
      </c>
      <c r="W16">
        <v>0</v>
      </c>
      <c r="X16">
        <v>0</v>
      </c>
      <c r="Y16">
        <v>-25</v>
      </c>
      <c r="Z16">
        <v>0.17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1.84</v>
      </c>
      <c r="L17" s="88">
        <v>0</v>
      </c>
      <c r="M17" s="116">
        <v>0.02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1.86</v>
      </c>
      <c r="W17">
        <v>0</v>
      </c>
      <c r="X17">
        <v>0</v>
      </c>
      <c r="Y17">
        <v>1.84</v>
      </c>
      <c r="Z17">
        <v>0.02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1.87</v>
      </c>
      <c r="L18" s="88">
        <v>0</v>
      </c>
      <c r="M18" s="116">
        <v>0.6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2.4700000000000002</v>
      </c>
      <c r="W18">
        <v>0</v>
      </c>
      <c r="X18">
        <v>0</v>
      </c>
      <c r="Y18">
        <v>1.87</v>
      </c>
      <c r="Z18">
        <v>0.6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2.14</v>
      </c>
      <c r="L19" s="88">
        <v>0</v>
      </c>
      <c r="M19" s="116">
        <v>0</v>
      </c>
      <c r="N19" s="115">
        <v>0</v>
      </c>
      <c r="O19" s="88">
        <v>0</v>
      </c>
      <c r="P19" s="88">
        <v>-5</v>
      </c>
      <c r="Q19" s="88">
        <v>0</v>
      </c>
      <c r="R19" s="88">
        <v>0</v>
      </c>
      <c r="S19" s="116">
        <v>0</v>
      </c>
      <c r="U19" s="115">
        <v>-5</v>
      </c>
      <c r="V19" s="116">
        <v>2.14</v>
      </c>
      <c r="W19">
        <v>0</v>
      </c>
      <c r="X19">
        <v>0</v>
      </c>
      <c r="Y19">
        <v>2.14</v>
      </c>
      <c r="Z19">
        <v>0</v>
      </c>
      <c r="AA19">
        <v>-5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2.1800000000000002</v>
      </c>
      <c r="L20" s="88">
        <v>0</v>
      </c>
      <c r="M20" s="116">
        <v>0.05</v>
      </c>
      <c r="N20" s="115">
        <v>0</v>
      </c>
      <c r="O20" s="88">
        <v>0</v>
      </c>
      <c r="P20" s="88">
        <v>-70</v>
      </c>
      <c r="Q20" s="88">
        <v>0</v>
      </c>
      <c r="R20" s="88">
        <v>0</v>
      </c>
      <c r="S20" s="116">
        <v>0</v>
      </c>
      <c r="U20" s="115">
        <v>-70</v>
      </c>
      <c r="V20" s="116">
        <v>2.23</v>
      </c>
      <c r="W20">
        <v>0</v>
      </c>
      <c r="X20">
        <v>0</v>
      </c>
      <c r="Y20">
        <v>2.1800000000000002</v>
      </c>
      <c r="Z20">
        <v>0.05</v>
      </c>
      <c r="AA20">
        <v>-70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0.44</v>
      </c>
      <c r="N21" s="115">
        <v>0</v>
      </c>
      <c r="O21" s="88">
        <v>0</v>
      </c>
      <c r="P21" s="88">
        <v>-83</v>
      </c>
      <c r="Q21" s="88">
        <v>-30</v>
      </c>
      <c r="R21" s="88">
        <v>0</v>
      </c>
      <c r="S21" s="116">
        <v>0</v>
      </c>
      <c r="U21" s="115">
        <v>-113</v>
      </c>
      <c r="V21" s="116">
        <v>0.44</v>
      </c>
      <c r="W21">
        <v>0</v>
      </c>
      <c r="X21">
        <v>0</v>
      </c>
      <c r="Y21">
        <v>-30</v>
      </c>
      <c r="Z21">
        <v>0.44</v>
      </c>
      <c r="AA21">
        <v>-83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2.23</v>
      </c>
      <c r="L22" s="88">
        <v>0</v>
      </c>
      <c r="M22" s="116">
        <v>0</v>
      </c>
      <c r="N22" s="115">
        <v>0</v>
      </c>
      <c r="O22" s="88">
        <v>0</v>
      </c>
      <c r="P22" s="88">
        <v>-137</v>
      </c>
      <c r="Q22" s="88">
        <v>0</v>
      </c>
      <c r="R22" s="88">
        <v>0</v>
      </c>
      <c r="S22" s="116">
        <v>0</v>
      </c>
      <c r="U22" s="115">
        <v>-137</v>
      </c>
      <c r="V22" s="116">
        <v>2.23</v>
      </c>
      <c r="W22">
        <v>0</v>
      </c>
      <c r="X22">
        <v>0</v>
      </c>
      <c r="Y22">
        <v>2.23</v>
      </c>
      <c r="Z22">
        <v>0</v>
      </c>
      <c r="AA22">
        <v>-137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2.4900000000000002</v>
      </c>
      <c r="L23" s="88">
        <v>0</v>
      </c>
      <c r="M23" s="116">
        <v>0.79</v>
      </c>
      <c r="N23" s="115">
        <v>0</v>
      </c>
      <c r="O23" s="88">
        <v>0</v>
      </c>
      <c r="P23" s="88">
        <v>-220</v>
      </c>
      <c r="Q23" s="88">
        <v>0</v>
      </c>
      <c r="R23" s="88">
        <v>0</v>
      </c>
      <c r="S23" s="116">
        <v>0</v>
      </c>
      <c r="U23" s="115">
        <v>-220</v>
      </c>
      <c r="V23" s="116">
        <v>3.28</v>
      </c>
      <c r="W23">
        <v>0</v>
      </c>
      <c r="X23">
        <v>0</v>
      </c>
      <c r="Y23">
        <v>2.4900000000000002</v>
      </c>
      <c r="Z23">
        <v>0.79</v>
      </c>
      <c r="AA23">
        <v>-220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2.15</v>
      </c>
      <c r="L24" s="88">
        <v>0</v>
      </c>
      <c r="M24" s="116">
        <v>0.65</v>
      </c>
      <c r="N24" s="115">
        <v>0</v>
      </c>
      <c r="O24" s="88">
        <v>0</v>
      </c>
      <c r="P24" s="88">
        <v>-291</v>
      </c>
      <c r="Q24" s="88">
        <v>0</v>
      </c>
      <c r="R24" s="88">
        <v>0</v>
      </c>
      <c r="S24" s="116">
        <v>0</v>
      </c>
      <c r="U24" s="115">
        <v>-291</v>
      </c>
      <c r="V24" s="116">
        <v>2.8</v>
      </c>
      <c r="W24">
        <v>0</v>
      </c>
      <c r="X24">
        <v>0</v>
      </c>
      <c r="Y24">
        <v>2.15</v>
      </c>
      <c r="Z24">
        <v>0.65</v>
      </c>
      <c r="AA24">
        <v>-291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2.25</v>
      </c>
      <c r="L25" s="88">
        <v>0</v>
      </c>
      <c r="M25" s="116">
        <v>1.56</v>
      </c>
      <c r="N25" s="115">
        <v>0</v>
      </c>
      <c r="O25" s="88">
        <v>0</v>
      </c>
      <c r="P25" s="88">
        <v>-315</v>
      </c>
      <c r="Q25" s="88">
        <v>0</v>
      </c>
      <c r="R25" s="88">
        <v>0</v>
      </c>
      <c r="S25" s="116">
        <v>0</v>
      </c>
      <c r="U25" s="115">
        <v>-315</v>
      </c>
      <c r="V25" s="116">
        <v>3.81</v>
      </c>
      <c r="W25">
        <v>0</v>
      </c>
      <c r="X25">
        <v>0</v>
      </c>
      <c r="Y25">
        <v>2.25</v>
      </c>
      <c r="Z25">
        <v>1.56</v>
      </c>
      <c r="AA25">
        <v>-315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0.54</v>
      </c>
      <c r="N26" s="115">
        <v>0</v>
      </c>
      <c r="O26" s="88">
        <v>0</v>
      </c>
      <c r="P26" s="88">
        <v>-329</v>
      </c>
      <c r="Q26" s="88">
        <v>-30</v>
      </c>
      <c r="R26" s="88">
        <v>0</v>
      </c>
      <c r="S26" s="116">
        <v>0</v>
      </c>
      <c r="U26" s="115">
        <v>-359</v>
      </c>
      <c r="V26" s="116">
        <v>0.54</v>
      </c>
      <c r="W26">
        <v>0</v>
      </c>
      <c r="X26">
        <v>0</v>
      </c>
      <c r="Y26">
        <v>-30</v>
      </c>
      <c r="Z26">
        <v>0.54</v>
      </c>
      <c r="AA26">
        <v>-329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2.21</v>
      </c>
      <c r="L27" s="88">
        <v>0</v>
      </c>
      <c r="M27" s="116">
        <v>0.6</v>
      </c>
      <c r="N27" s="115">
        <v>0</v>
      </c>
      <c r="O27" s="88">
        <v>0</v>
      </c>
      <c r="P27" s="88">
        <v>-339</v>
      </c>
      <c r="Q27" s="88">
        <v>0</v>
      </c>
      <c r="R27" s="88">
        <v>0</v>
      </c>
      <c r="S27" s="116">
        <v>0</v>
      </c>
      <c r="U27" s="115">
        <v>-339</v>
      </c>
      <c r="V27" s="116">
        <v>2.81</v>
      </c>
      <c r="W27">
        <v>0</v>
      </c>
      <c r="X27">
        <v>0</v>
      </c>
      <c r="Y27">
        <v>2.21</v>
      </c>
      <c r="Z27">
        <v>0.6</v>
      </c>
      <c r="AA27">
        <v>-339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2.2400000000000002</v>
      </c>
      <c r="L28" s="88">
        <v>0</v>
      </c>
      <c r="M28" s="116">
        <v>0.94</v>
      </c>
      <c r="N28" s="115">
        <v>0</v>
      </c>
      <c r="O28" s="88">
        <v>0</v>
      </c>
      <c r="P28" s="88">
        <v>-346</v>
      </c>
      <c r="Q28" s="88">
        <v>0</v>
      </c>
      <c r="R28" s="88">
        <v>0</v>
      </c>
      <c r="S28" s="116">
        <v>0</v>
      </c>
      <c r="U28" s="115">
        <v>-346</v>
      </c>
      <c r="V28" s="116">
        <v>3.18</v>
      </c>
      <c r="W28">
        <v>0</v>
      </c>
      <c r="X28">
        <v>0</v>
      </c>
      <c r="Y28">
        <v>2.2400000000000002</v>
      </c>
      <c r="Z28">
        <v>0.94</v>
      </c>
      <c r="AA28">
        <v>-346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2.3199999999999998</v>
      </c>
      <c r="L29" s="88">
        <v>0</v>
      </c>
      <c r="M29" s="116">
        <v>0</v>
      </c>
      <c r="N29" s="115">
        <v>0</v>
      </c>
      <c r="O29" s="88">
        <v>0</v>
      </c>
      <c r="P29" s="88">
        <v>-354</v>
      </c>
      <c r="Q29" s="88">
        <v>0</v>
      </c>
      <c r="R29" s="88">
        <v>0</v>
      </c>
      <c r="S29" s="116">
        <v>0</v>
      </c>
      <c r="U29" s="115">
        <v>-354</v>
      </c>
      <c r="V29" s="116">
        <v>2.3199999999999998</v>
      </c>
      <c r="W29">
        <v>0</v>
      </c>
      <c r="X29">
        <v>0</v>
      </c>
      <c r="Y29">
        <v>2.3199999999999998</v>
      </c>
      <c r="Z29">
        <v>0</v>
      </c>
      <c r="AA29">
        <v>-354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2.61</v>
      </c>
      <c r="L30" s="88">
        <v>0</v>
      </c>
      <c r="M30" s="116">
        <v>0.8</v>
      </c>
      <c r="N30" s="115">
        <v>0</v>
      </c>
      <c r="O30" s="88">
        <v>0</v>
      </c>
      <c r="P30" s="88">
        <v>-369</v>
      </c>
      <c r="Q30" s="88">
        <v>0</v>
      </c>
      <c r="R30" s="88">
        <v>0</v>
      </c>
      <c r="S30" s="116">
        <v>0</v>
      </c>
      <c r="U30" s="115">
        <v>-369</v>
      </c>
      <c r="V30" s="116">
        <v>3.41</v>
      </c>
      <c r="W30">
        <v>0</v>
      </c>
      <c r="X30">
        <v>0</v>
      </c>
      <c r="Y30">
        <v>2.61</v>
      </c>
      <c r="Z30">
        <v>0.8</v>
      </c>
      <c r="AA30">
        <v>-369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0.76</v>
      </c>
      <c r="N31" s="115">
        <v>0</v>
      </c>
      <c r="O31" s="88">
        <v>0</v>
      </c>
      <c r="P31" s="88">
        <v>-375</v>
      </c>
      <c r="Q31" s="88">
        <v>-15</v>
      </c>
      <c r="R31" s="88">
        <v>0</v>
      </c>
      <c r="S31" s="116">
        <v>0</v>
      </c>
      <c r="U31" s="115">
        <v>-390</v>
      </c>
      <c r="V31" s="116">
        <v>0.76</v>
      </c>
      <c r="W31">
        <v>0</v>
      </c>
      <c r="X31">
        <v>0</v>
      </c>
      <c r="Y31">
        <v>-15</v>
      </c>
      <c r="Z31">
        <v>0.76</v>
      </c>
      <c r="AA31">
        <v>-375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3.66</v>
      </c>
      <c r="L32" s="88">
        <v>0</v>
      </c>
      <c r="M32" s="116">
        <v>2.2599999999999998</v>
      </c>
      <c r="N32" s="115">
        <v>0</v>
      </c>
      <c r="O32" s="88">
        <v>0</v>
      </c>
      <c r="P32" s="88">
        <v>-387</v>
      </c>
      <c r="Q32" s="88">
        <v>0</v>
      </c>
      <c r="R32" s="88">
        <v>0</v>
      </c>
      <c r="S32" s="116">
        <v>0</v>
      </c>
      <c r="U32" s="115">
        <v>-387</v>
      </c>
      <c r="V32" s="116">
        <v>5.92</v>
      </c>
      <c r="W32">
        <v>0</v>
      </c>
      <c r="X32">
        <v>0</v>
      </c>
      <c r="Y32">
        <v>3.66</v>
      </c>
      <c r="Z32">
        <v>2.2599999999999998</v>
      </c>
      <c r="AA32">
        <v>-387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4.3099999999999996</v>
      </c>
      <c r="L33" s="88">
        <v>0</v>
      </c>
      <c r="M33" s="116">
        <v>0</v>
      </c>
      <c r="N33" s="115">
        <v>0</v>
      </c>
      <c r="O33" s="88">
        <v>0</v>
      </c>
      <c r="P33" s="88">
        <v>-405</v>
      </c>
      <c r="Q33" s="88">
        <v>0</v>
      </c>
      <c r="R33" s="88">
        <v>0</v>
      </c>
      <c r="S33" s="116">
        <v>0</v>
      </c>
      <c r="U33" s="115">
        <v>-405</v>
      </c>
      <c r="V33" s="116">
        <v>4.3099999999999996</v>
      </c>
      <c r="W33">
        <v>0</v>
      </c>
      <c r="X33">
        <v>0</v>
      </c>
      <c r="Y33">
        <v>4.3099999999999996</v>
      </c>
      <c r="Z33">
        <v>0</v>
      </c>
      <c r="AA33">
        <v>-405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4.87</v>
      </c>
      <c r="L34" s="88">
        <v>0</v>
      </c>
      <c r="M34" s="116">
        <v>0.64</v>
      </c>
      <c r="N34" s="115">
        <v>0</v>
      </c>
      <c r="O34" s="88">
        <v>0</v>
      </c>
      <c r="P34" s="88">
        <v>-421</v>
      </c>
      <c r="Q34" s="88">
        <v>0</v>
      </c>
      <c r="R34" s="88">
        <v>0</v>
      </c>
      <c r="S34" s="116">
        <v>0</v>
      </c>
      <c r="U34" s="115">
        <v>-421</v>
      </c>
      <c r="V34" s="116">
        <v>5.51</v>
      </c>
      <c r="W34">
        <v>0</v>
      </c>
      <c r="X34">
        <v>0</v>
      </c>
      <c r="Y34">
        <v>4.87</v>
      </c>
      <c r="Z34">
        <v>0.64</v>
      </c>
      <c r="AA34">
        <v>-421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7.62</v>
      </c>
      <c r="L35" s="88">
        <v>0</v>
      </c>
      <c r="M35" s="116">
        <v>2.44</v>
      </c>
      <c r="N35" s="115">
        <v>0</v>
      </c>
      <c r="O35" s="88">
        <v>0</v>
      </c>
      <c r="P35" s="88">
        <v>-424</v>
      </c>
      <c r="Q35" s="88">
        <v>0</v>
      </c>
      <c r="R35" s="88">
        <v>0</v>
      </c>
      <c r="S35" s="116">
        <v>0</v>
      </c>
      <c r="U35" s="115">
        <v>-424</v>
      </c>
      <c r="V35" s="116">
        <v>10.06</v>
      </c>
      <c r="W35">
        <v>0</v>
      </c>
      <c r="X35">
        <v>0</v>
      </c>
      <c r="Y35">
        <v>7.62</v>
      </c>
      <c r="Z35">
        <v>2.44</v>
      </c>
      <c r="AA35">
        <v>-424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-424</v>
      </c>
      <c r="Q36" s="88">
        <v>-10</v>
      </c>
      <c r="R36" s="88">
        <v>0</v>
      </c>
      <c r="S36" s="116">
        <v>0</v>
      </c>
      <c r="U36" s="115">
        <v>-434</v>
      </c>
      <c r="V36" s="116">
        <v>0</v>
      </c>
      <c r="W36">
        <v>0</v>
      </c>
      <c r="X36">
        <v>0</v>
      </c>
      <c r="Y36">
        <v>-10</v>
      </c>
      <c r="Z36">
        <v>0</v>
      </c>
      <c r="AA36">
        <v>-424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1.87</v>
      </c>
      <c r="N37" s="115">
        <v>0</v>
      </c>
      <c r="O37" s="88">
        <v>0</v>
      </c>
      <c r="P37" s="88">
        <v>-421</v>
      </c>
      <c r="Q37" s="88">
        <v>0</v>
      </c>
      <c r="R37" s="88">
        <v>0</v>
      </c>
      <c r="S37" s="116">
        <v>0</v>
      </c>
      <c r="U37" s="115">
        <v>-421</v>
      </c>
      <c r="V37" s="116">
        <v>1.87</v>
      </c>
      <c r="W37">
        <v>0</v>
      </c>
      <c r="X37">
        <v>0</v>
      </c>
      <c r="Y37">
        <v>0</v>
      </c>
      <c r="Z37">
        <v>1.87</v>
      </c>
      <c r="AA37">
        <v>-421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2.4</v>
      </c>
      <c r="N38" s="115">
        <v>0</v>
      </c>
      <c r="O38" s="88">
        <v>0</v>
      </c>
      <c r="P38" s="88">
        <v>-421</v>
      </c>
      <c r="Q38" s="88">
        <v>0</v>
      </c>
      <c r="R38" s="88">
        <v>0</v>
      </c>
      <c r="S38" s="116">
        <v>0</v>
      </c>
      <c r="U38" s="115">
        <v>-421</v>
      </c>
      <c r="V38" s="116">
        <v>2.4</v>
      </c>
      <c r="W38">
        <v>0</v>
      </c>
      <c r="X38">
        <v>0</v>
      </c>
      <c r="Y38">
        <v>0</v>
      </c>
      <c r="Z38">
        <v>2.4</v>
      </c>
      <c r="AA38">
        <v>-421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5.1100000000000003</v>
      </c>
      <c r="N39" s="115">
        <v>0</v>
      </c>
      <c r="O39" s="88">
        <v>0</v>
      </c>
      <c r="P39" s="88">
        <v>-384</v>
      </c>
      <c r="Q39" s="88">
        <v>0</v>
      </c>
      <c r="R39" s="88">
        <v>0</v>
      </c>
      <c r="S39" s="116">
        <v>0</v>
      </c>
      <c r="U39" s="115">
        <v>-384</v>
      </c>
      <c r="V39" s="116">
        <v>5.1100000000000003</v>
      </c>
      <c r="W39">
        <v>0</v>
      </c>
      <c r="X39">
        <v>0</v>
      </c>
      <c r="Y39">
        <v>0</v>
      </c>
      <c r="Z39">
        <v>5.1100000000000003</v>
      </c>
      <c r="AA39">
        <v>-384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0.21</v>
      </c>
      <c r="N40" s="115">
        <v>0</v>
      </c>
      <c r="O40" s="88">
        <v>0</v>
      </c>
      <c r="P40" s="88">
        <v>-344</v>
      </c>
      <c r="Q40" s="88">
        <v>0</v>
      </c>
      <c r="R40" s="88">
        <v>0</v>
      </c>
      <c r="S40" s="116">
        <v>0</v>
      </c>
      <c r="U40" s="115">
        <v>-344</v>
      </c>
      <c r="V40" s="116">
        <v>0.21</v>
      </c>
      <c r="W40">
        <v>0</v>
      </c>
      <c r="X40">
        <v>0</v>
      </c>
      <c r="Y40">
        <v>0</v>
      </c>
      <c r="Z40">
        <v>0.21</v>
      </c>
      <c r="AA40">
        <v>-344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50.07</v>
      </c>
      <c r="L41" s="88">
        <v>0</v>
      </c>
      <c r="M41" s="116">
        <v>3.08</v>
      </c>
      <c r="N41" s="115">
        <v>0</v>
      </c>
      <c r="O41" s="88">
        <v>0</v>
      </c>
      <c r="P41" s="88">
        <v>-295</v>
      </c>
      <c r="Q41" s="88">
        <v>0</v>
      </c>
      <c r="R41" s="88">
        <v>0</v>
      </c>
      <c r="S41" s="116">
        <v>0</v>
      </c>
      <c r="U41" s="115">
        <v>-295</v>
      </c>
      <c r="V41" s="116">
        <v>53.15</v>
      </c>
      <c r="W41">
        <v>0</v>
      </c>
      <c r="X41">
        <v>0</v>
      </c>
      <c r="Y41">
        <v>50.07</v>
      </c>
      <c r="Z41">
        <v>3.08</v>
      </c>
      <c r="AA41">
        <v>-295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48.74</v>
      </c>
      <c r="L42" s="88">
        <v>0</v>
      </c>
      <c r="M42" s="116">
        <v>2.16</v>
      </c>
      <c r="N42" s="115">
        <v>0</v>
      </c>
      <c r="O42" s="88">
        <v>0</v>
      </c>
      <c r="P42" s="88">
        <v>-264</v>
      </c>
      <c r="Q42" s="88">
        <v>0</v>
      </c>
      <c r="R42" s="88">
        <v>0</v>
      </c>
      <c r="S42" s="116">
        <v>0</v>
      </c>
      <c r="U42" s="115">
        <v>-264</v>
      </c>
      <c r="V42" s="116">
        <v>50.9</v>
      </c>
      <c r="W42">
        <v>0</v>
      </c>
      <c r="X42">
        <v>0</v>
      </c>
      <c r="Y42">
        <v>48.74</v>
      </c>
      <c r="Z42">
        <v>2.16</v>
      </c>
      <c r="AA42">
        <v>-264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48.3</v>
      </c>
      <c r="L43" s="88">
        <v>0</v>
      </c>
      <c r="M43" s="116">
        <v>0</v>
      </c>
      <c r="N43" s="115">
        <v>0</v>
      </c>
      <c r="O43" s="88">
        <v>-125</v>
      </c>
      <c r="P43" s="88">
        <v>-235</v>
      </c>
      <c r="Q43" s="88">
        <v>0</v>
      </c>
      <c r="R43" s="88">
        <v>0</v>
      </c>
      <c r="S43" s="116">
        <v>0</v>
      </c>
      <c r="U43" s="115">
        <v>-360</v>
      </c>
      <c r="V43" s="116">
        <v>48.3</v>
      </c>
      <c r="W43">
        <v>0</v>
      </c>
      <c r="X43">
        <v>-125</v>
      </c>
      <c r="Y43">
        <v>48.3</v>
      </c>
      <c r="Z43">
        <v>0</v>
      </c>
      <c r="AA43">
        <v>-235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26.96</v>
      </c>
      <c r="L44" s="88">
        <v>0</v>
      </c>
      <c r="M44" s="116">
        <v>1.55</v>
      </c>
      <c r="N44" s="115">
        <v>0</v>
      </c>
      <c r="O44" s="88">
        <v>-110</v>
      </c>
      <c r="P44" s="88">
        <v>-220</v>
      </c>
      <c r="Q44" s="88">
        <v>0</v>
      </c>
      <c r="R44" s="88">
        <v>0</v>
      </c>
      <c r="S44" s="116">
        <v>0</v>
      </c>
      <c r="U44" s="115">
        <v>-330</v>
      </c>
      <c r="V44" s="116">
        <v>28.51</v>
      </c>
      <c r="W44">
        <v>0</v>
      </c>
      <c r="X44">
        <v>-110</v>
      </c>
      <c r="Y44">
        <v>26.96</v>
      </c>
      <c r="Z44">
        <v>1.55</v>
      </c>
      <c r="AA44">
        <v>-220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-100</v>
      </c>
      <c r="P45" s="88">
        <v>-201</v>
      </c>
      <c r="Q45" s="88">
        <v>-10</v>
      </c>
      <c r="R45" s="88">
        <v>0</v>
      </c>
      <c r="S45" s="116">
        <v>0</v>
      </c>
      <c r="U45" s="115">
        <v>-311</v>
      </c>
      <c r="V45" s="116">
        <v>0</v>
      </c>
      <c r="W45">
        <v>0</v>
      </c>
      <c r="X45">
        <v>-100</v>
      </c>
      <c r="Y45">
        <v>-10</v>
      </c>
      <c r="Z45">
        <v>0</v>
      </c>
      <c r="AA45">
        <v>-201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3.81</v>
      </c>
      <c r="N46" s="115">
        <v>0</v>
      </c>
      <c r="O46" s="88">
        <v>-80</v>
      </c>
      <c r="P46" s="88">
        <v>-184</v>
      </c>
      <c r="Q46" s="88">
        <v>-15</v>
      </c>
      <c r="R46" s="88">
        <v>0</v>
      </c>
      <c r="S46" s="116">
        <v>0</v>
      </c>
      <c r="U46" s="115">
        <v>-279</v>
      </c>
      <c r="V46" s="116">
        <v>3.81</v>
      </c>
      <c r="W46">
        <v>0</v>
      </c>
      <c r="X46">
        <v>-80</v>
      </c>
      <c r="Y46">
        <v>-15</v>
      </c>
      <c r="Z46">
        <v>3.81</v>
      </c>
      <c r="AA46">
        <v>-184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-70</v>
      </c>
      <c r="P47" s="88">
        <v>-175</v>
      </c>
      <c r="Q47" s="88">
        <v>-15</v>
      </c>
      <c r="R47" s="88">
        <v>0</v>
      </c>
      <c r="S47" s="116">
        <v>0</v>
      </c>
      <c r="U47" s="115">
        <v>-260</v>
      </c>
      <c r="V47" s="116">
        <v>0</v>
      </c>
      <c r="W47">
        <v>0</v>
      </c>
      <c r="X47">
        <v>-70</v>
      </c>
      <c r="Y47">
        <v>-15</v>
      </c>
      <c r="Z47">
        <v>0</v>
      </c>
      <c r="AA47">
        <v>-175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0.2</v>
      </c>
      <c r="N48" s="115">
        <v>0</v>
      </c>
      <c r="O48" s="88">
        <v>-60</v>
      </c>
      <c r="P48" s="88">
        <v>-161</v>
      </c>
      <c r="Q48" s="88">
        <v>-50</v>
      </c>
      <c r="R48" s="88">
        <v>0</v>
      </c>
      <c r="S48" s="116">
        <v>0</v>
      </c>
      <c r="U48" s="115">
        <v>-271</v>
      </c>
      <c r="V48" s="116">
        <v>0.2</v>
      </c>
      <c r="W48">
        <v>0</v>
      </c>
      <c r="X48">
        <v>-60</v>
      </c>
      <c r="Y48">
        <v>-50</v>
      </c>
      <c r="Z48">
        <v>0.2</v>
      </c>
      <c r="AA48">
        <v>-161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-55</v>
      </c>
      <c r="P49" s="88">
        <v>-152</v>
      </c>
      <c r="Q49" s="88">
        <v>-10</v>
      </c>
      <c r="R49" s="88">
        <v>0</v>
      </c>
      <c r="S49" s="116">
        <v>0</v>
      </c>
      <c r="U49" s="115">
        <v>-217</v>
      </c>
      <c r="V49" s="116">
        <v>0</v>
      </c>
      <c r="W49">
        <v>0</v>
      </c>
      <c r="X49">
        <v>-55</v>
      </c>
      <c r="Y49">
        <v>-10</v>
      </c>
      <c r="Z49">
        <v>0</v>
      </c>
      <c r="AA49">
        <v>-152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-45</v>
      </c>
      <c r="P50" s="88">
        <v>-145</v>
      </c>
      <c r="Q50" s="88">
        <v>-10</v>
      </c>
      <c r="R50" s="88">
        <v>0</v>
      </c>
      <c r="S50" s="116">
        <v>0</v>
      </c>
      <c r="U50" s="115">
        <v>-200</v>
      </c>
      <c r="V50" s="116">
        <v>0</v>
      </c>
      <c r="W50">
        <v>0</v>
      </c>
      <c r="X50">
        <v>-45</v>
      </c>
      <c r="Y50">
        <v>-10</v>
      </c>
      <c r="Z50">
        <v>0</v>
      </c>
      <c r="AA50">
        <v>-145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0.26</v>
      </c>
      <c r="N51" s="115">
        <v>0</v>
      </c>
      <c r="O51" s="88">
        <v>-40</v>
      </c>
      <c r="P51" s="88">
        <v>-133</v>
      </c>
      <c r="Q51" s="88">
        <v>-10</v>
      </c>
      <c r="R51" s="88">
        <v>0</v>
      </c>
      <c r="S51" s="116">
        <v>0</v>
      </c>
      <c r="U51" s="115">
        <v>-183</v>
      </c>
      <c r="V51" s="116">
        <v>0.26</v>
      </c>
      <c r="W51">
        <v>0</v>
      </c>
      <c r="X51">
        <v>-40</v>
      </c>
      <c r="Y51">
        <v>-10</v>
      </c>
      <c r="Z51">
        <v>0.26</v>
      </c>
      <c r="AA51">
        <v>-133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0.15</v>
      </c>
      <c r="N52" s="115">
        <v>0</v>
      </c>
      <c r="O52" s="88">
        <v>-35</v>
      </c>
      <c r="P52" s="88">
        <v>-122</v>
      </c>
      <c r="Q52" s="88">
        <v>-10</v>
      </c>
      <c r="R52" s="88">
        <v>0</v>
      </c>
      <c r="S52" s="116">
        <v>0</v>
      </c>
      <c r="U52" s="115">
        <v>-167</v>
      </c>
      <c r="V52" s="116">
        <v>0.15</v>
      </c>
      <c r="W52">
        <v>0</v>
      </c>
      <c r="X52">
        <v>-35</v>
      </c>
      <c r="Y52">
        <v>-10</v>
      </c>
      <c r="Z52">
        <v>0.15</v>
      </c>
      <c r="AA52">
        <v>-122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2.12</v>
      </c>
      <c r="N53" s="115">
        <v>0</v>
      </c>
      <c r="O53" s="88">
        <v>-35</v>
      </c>
      <c r="P53" s="88">
        <v>-113</v>
      </c>
      <c r="Q53" s="88">
        <v>-65</v>
      </c>
      <c r="R53" s="88">
        <v>0</v>
      </c>
      <c r="S53" s="116">
        <v>0</v>
      </c>
      <c r="U53" s="115">
        <v>-213</v>
      </c>
      <c r="V53" s="116">
        <v>2.12</v>
      </c>
      <c r="W53">
        <v>0</v>
      </c>
      <c r="X53">
        <v>-35</v>
      </c>
      <c r="Y53">
        <v>-65</v>
      </c>
      <c r="Z53">
        <v>2.12</v>
      </c>
      <c r="AA53">
        <v>-113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-30</v>
      </c>
      <c r="P54" s="88">
        <v>-121</v>
      </c>
      <c r="Q54" s="88">
        <v>0</v>
      </c>
      <c r="R54" s="88">
        <v>0</v>
      </c>
      <c r="S54" s="116">
        <v>0</v>
      </c>
      <c r="U54" s="115">
        <v>-151</v>
      </c>
      <c r="V54" s="116">
        <v>0</v>
      </c>
      <c r="W54">
        <v>0</v>
      </c>
      <c r="X54">
        <v>-30</v>
      </c>
      <c r="Y54">
        <v>0</v>
      </c>
      <c r="Z54">
        <v>0</v>
      </c>
      <c r="AA54">
        <v>-121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0.31</v>
      </c>
      <c r="N55" s="115">
        <v>0</v>
      </c>
      <c r="O55" s="88">
        <v>-25</v>
      </c>
      <c r="P55" s="88">
        <v>-217</v>
      </c>
      <c r="Q55" s="88">
        <v>0</v>
      </c>
      <c r="R55" s="88">
        <v>0</v>
      </c>
      <c r="S55" s="116">
        <v>0</v>
      </c>
      <c r="U55" s="115">
        <v>-242</v>
      </c>
      <c r="V55" s="116">
        <v>0.31</v>
      </c>
      <c r="W55">
        <v>0</v>
      </c>
      <c r="X55">
        <v>-25</v>
      </c>
      <c r="Y55">
        <v>0</v>
      </c>
      <c r="Z55">
        <v>0.31</v>
      </c>
      <c r="AA55">
        <v>-217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0.5</v>
      </c>
      <c r="N56" s="115">
        <v>0</v>
      </c>
      <c r="O56" s="88">
        <v>-20</v>
      </c>
      <c r="P56" s="88">
        <v>-228</v>
      </c>
      <c r="Q56" s="88">
        <v>-55</v>
      </c>
      <c r="R56" s="88">
        <v>0</v>
      </c>
      <c r="S56" s="116">
        <v>0</v>
      </c>
      <c r="U56" s="115">
        <v>-303</v>
      </c>
      <c r="V56" s="116">
        <v>0.5</v>
      </c>
      <c r="W56">
        <v>0</v>
      </c>
      <c r="X56">
        <v>-20</v>
      </c>
      <c r="Y56">
        <v>-55</v>
      </c>
      <c r="Z56">
        <v>0.5</v>
      </c>
      <c r="AA56">
        <v>-228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-20</v>
      </c>
      <c r="P57" s="88">
        <v>-182</v>
      </c>
      <c r="Q57" s="88">
        <v>0</v>
      </c>
      <c r="R57" s="88">
        <v>0</v>
      </c>
      <c r="S57" s="116">
        <v>0</v>
      </c>
      <c r="U57" s="115">
        <v>-202</v>
      </c>
      <c r="V57" s="116">
        <v>0</v>
      </c>
      <c r="W57">
        <v>0</v>
      </c>
      <c r="X57">
        <v>-20</v>
      </c>
      <c r="Y57">
        <v>0</v>
      </c>
      <c r="Z57">
        <v>0</v>
      </c>
      <c r="AA57">
        <v>-182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-15</v>
      </c>
      <c r="P58" s="88">
        <v>-134</v>
      </c>
      <c r="Q58" s="88">
        <v>0</v>
      </c>
      <c r="R58" s="88">
        <v>0</v>
      </c>
      <c r="S58" s="116">
        <v>0</v>
      </c>
      <c r="U58" s="115">
        <v>-149</v>
      </c>
      <c r="V58" s="116">
        <v>0</v>
      </c>
      <c r="W58">
        <v>0</v>
      </c>
      <c r="X58">
        <v>-15</v>
      </c>
      <c r="Y58">
        <v>0</v>
      </c>
      <c r="Z58">
        <v>0</v>
      </c>
      <c r="AA58">
        <v>-134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-5</v>
      </c>
      <c r="P59" s="88">
        <v>-99</v>
      </c>
      <c r="Q59" s="88">
        <v>-55</v>
      </c>
      <c r="R59" s="88">
        <v>0</v>
      </c>
      <c r="S59" s="116">
        <v>0</v>
      </c>
      <c r="U59" s="115">
        <v>-159</v>
      </c>
      <c r="V59" s="116">
        <v>0</v>
      </c>
      <c r="W59">
        <v>0</v>
      </c>
      <c r="X59">
        <v>-5</v>
      </c>
      <c r="Y59">
        <v>-55</v>
      </c>
      <c r="Z59">
        <v>0</v>
      </c>
      <c r="AA59">
        <v>-99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0.84</v>
      </c>
      <c r="N60" s="115">
        <v>0</v>
      </c>
      <c r="O60" s="88">
        <v>0</v>
      </c>
      <c r="P60" s="88">
        <v>-74</v>
      </c>
      <c r="Q60" s="88">
        <v>0</v>
      </c>
      <c r="R60" s="88">
        <v>0</v>
      </c>
      <c r="S60" s="116">
        <v>0</v>
      </c>
      <c r="U60" s="115">
        <v>-74</v>
      </c>
      <c r="V60" s="116">
        <v>0.84</v>
      </c>
      <c r="W60">
        <v>0</v>
      </c>
      <c r="X60">
        <v>0</v>
      </c>
      <c r="Y60">
        <v>0</v>
      </c>
      <c r="Z60">
        <v>0.84</v>
      </c>
      <c r="AA60">
        <v>-74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0.18</v>
      </c>
      <c r="N61" s="115">
        <v>0</v>
      </c>
      <c r="O61" s="88">
        <v>0</v>
      </c>
      <c r="P61" s="88">
        <v>-19</v>
      </c>
      <c r="Q61" s="88">
        <v>0</v>
      </c>
      <c r="R61" s="88">
        <v>0</v>
      </c>
      <c r="S61" s="116">
        <v>0</v>
      </c>
      <c r="U61" s="115">
        <v>-19</v>
      </c>
      <c r="V61" s="116">
        <v>0.18</v>
      </c>
      <c r="W61">
        <v>0</v>
      </c>
      <c r="X61">
        <v>0</v>
      </c>
      <c r="Y61">
        <v>0</v>
      </c>
      <c r="Z61">
        <v>0.18</v>
      </c>
      <c r="AA61">
        <v>-19</v>
      </c>
    </row>
    <row r="62" spans="7:27">
      <c r="G62" t="s">
        <v>104</v>
      </c>
      <c r="H62" s="115">
        <v>15.88</v>
      </c>
      <c r="I62" s="88">
        <v>9.8000000000000007</v>
      </c>
      <c r="J62" s="88">
        <v>57.49</v>
      </c>
      <c r="K62" s="88">
        <v>0</v>
      </c>
      <c r="L62" s="88">
        <v>0</v>
      </c>
      <c r="M62" s="116">
        <v>0.11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83.28</v>
      </c>
      <c r="W62">
        <v>15.88</v>
      </c>
      <c r="X62">
        <v>9.8000000000000007</v>
      </c>
      <c r="Y62">
        <v>0</v>
      </c>
      <c r="Z62">
        <v>0.11</v>
      </c>
      <c r="AA62">
        <v>57.49</v>
      </c>
    </row>
    <row r="63" spans="7:27">
      <c r="G63" t="s">
        <v>105</v>
      </c>
      <c r="H63" s="115">
        <v>18</v>
      </c>
      <c r="I63" s="88">
        <v>0</v>
      </c>
      <c r="J63" s="88">
        <v>54.93</v>
      </c>
      <c r="K63" s="88">
        <v>0</v>
      </c>
      <c r="L63" s="88">
        <v>0</v>
      </c>
      <c r="M63" s="116">
        <v>0.02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72.95</v>
      </c>
      <c r="W63">
        <v>18</v>
      </c>
      <c r="X63">
        <v>0</v>
      </c>
      <c r="Y63">
        <v>0</v>
      </c>
      <c r="Z63">
        <v>0.02</v>
      </c>
      <c r="AA63">
        <v>54.93</v>
      </c>
    </row>
    <row r="64" spans="7:27">
      <c r="G64" t="s">
        <v>106</v>
      </c>
      <c r="H64" s="115">
        <v>69.78</v>
      </c>
      <c r="I64" s="88">
        <v>0</v>
      </c>
      <c r="J64" s="88">
        <v>57.15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-55</v>
      </c>
      <c r="R64" s="88">
        <v>0</v>
      </c>
      <c r="S64" s="116">
        <v>0</v>
      </c>
      <c r="U64" s="115">
        <v>-55</v>
      </c>
      <c r="V64" s="116">
        <v>126.93</v>
      </c>
      <c r="W64">
        <v>69.78</v>
      </c>
      <c r="X64">
        <v>0</v>
      </c>
      <c r="Y64">
        <v>-55</v>
      </c>
      <c r="Z64">
        <v>0</v>
      </c>
      <c r="AA64">
        <v>57.15</v>
      </c>
    </row>
    <row r="65" spans="7:27">
      <c r="G65" t="s">
        <v>107</v>
      </c>
      <c r="H65" s="115">
        <v>70.41</v>
      </c>
      <c r="I65" s="88">
        <v>11.5</v>
      </c>
      <c r="J65" s="88">
        <v>57.52</v>
      </c>
      <c r="K65" s="88">
        <v>0</v>
      </c>
      <c r="L65" s="88">
        <v>0</v>
      </c>
      <c r="M65" s="116">
        <v>0.37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139.80000000000001</v>
      </c>
      <c r="W65">
        <v>70.41</v>
      </c>
      <c r="X65">
        <v>11.5</v>
      </c>
      <c r="Y65">
        <v>0</v>
      </c>
      <c r="Z65">
        <v>0.37</v>
      </c>
      <c r="AA65">
        <v>57.52</v>
      </c>
    </row>
    <row r="66" spans="7:27">
      <c r="G66" t="s">
        <v>108</v>
      </c>
      <c r="H66" s="115">
        <v>69.88</v>
      </c>
      <c r="I66" s="88">
        <v>16.77</v>
      </c>
      <c r="J66" s="88">
        <v>57.78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144.43</v>
      </c>
      <c r="W66">
        <v>69.88</v>
      </c>
      <c r="X66">
        <v>16.77</v>
      </c>
      <c r="Y66">
        <v>0</v>
      </c>
      <c r="Z66">
        <v>0</v>
      </c>
      <c r="AA66">
        <v>57.78</v>
      </c>
    </row>
    <row r="67" spans="7:27">
      <c r="G67" t="s">
        <v>109</v>
      </c>
      <c r="H67" s="115">
        <v>4.97</v>
      </c>
      <c r="I67" s="88">
        <v>19.73</v>
      </c>
      <c r="J67" s="88">
        <v>55.03</v>
      </c>
      <c r="K67" s="88">
        <v>0</v>
      </c>
      <c r="L67" s="88">
        <v>0</v>
      </c>
      <c r="M67" s="116">
        <v>0.92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80.650000000000006</v>
      </c>
      <c r="W67">
        <v>4.97</v>
      </c>
      <c r="X67">
        <v>19.73</v>
      </c>
      <c r="Y67">
        <v>0</v>
      </c>
      <c r="Z67">
        <v>0.92</v>
      </c>
      <c r="AA67">
        <v>55.03</v>
      </c>
    </row>
    <row r="68" spans="7:27">
      <c r="G68" t="s">
        <v>110</v>
      </c>
      <c r="H68" s="115">
        <v>4.01</v>
      </c>
      <c r="I68" s="88">
        <v>21.56</v>
      </c>
      <c r="J68" s="88">
        <v>49.98</v>
      </c>
      <c r="K68" s="88">
        <v>0</v>
      </c>
      <c r="L68" s="88">
        <v>0</v>
      </c>
      <c r="M68" s="116">
        <v>0.48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76.03</v>
      </c>
      <c r="W68">
        <v>4.01</v>
      </c>
      <c r="X68">
        <v>21.56</v>
      </c>
      <c r="Y68">
        <v>0</v>
      </c>
      <c r="Z68">
        <v>0.48</v>
      </c>
      <c r="AA68">
        <v>49.98</v>
      </c>
    </row>
    <row r="69" spans="7:27">
      <c r="G69" t="s">
        <v>111</v>
      </c>
      <c r="H69" s="115">
        <v>5.55</v>
      </c>
      <c r="I69" s="88">
        <v>23.4</v>
      </c>
      <c r="J69" s="88">
        <v>47.05</v>
      </c>
      <c r="K69" s="88">
        <v>0</v>
      </c>
      <c r="L69" s="88">
        <v>0</v>
      </c>
      <c r="M69" s="116">
        <v>0.36</v>
      </c>
      <c r="N69" s="115">
        <v>0</v>
      </c>
      <c r="O69" s="88">
        <v>0</v>
      </c>
      <c r="P69" s="88">
        <v>0</v>
      </c>
      <c r="Q69" s="88">
        <v>-50</v>
      </c>
      <c r="R69" s="88">
        <v>0</v>
      </c>
      <c r="S69" s="116">
        <v>0</v>
      </c>
      <c r="U69" s="115">
        <v>-50</v>
      </c>
      <c r="V69" s="116">
        <v>76.36</v>
      </c>
      <c r="W69">
        <v>5.55</v>
      </c>
      <c r="X69">
        <v>23.4</v>
      </c>
      <c r="Y69">
        <v>-50</v>
      </c>
      <c r="Z69">
        <v>0.36</v>
      </c>
      <c r="AA69">
        <v>47.05</v>
      </c>
    </row>
    <row r="70" spans="7:27">
      <c r="G70" t="s">
        <v>112</v>
      </c>
      <c r="H70" s="115">
        <v>6.59</v>
      </c>
      <c r="I70" s="88">
        <v>25.16</v>
      </c>
      <c r="J70" s="88">
        <v>43.75</v>
      </c>
      <c r="K70" s="88">
        <v>0</v>
      </c>
      <c r="L70" s="88">
        <v>0</v>
      </c>
      <c r="M70" s="116">
        <v>0.3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75.8</v>
      </c>
      <c r="W70">
        <v>6.59</v>
      </c>
      <c r="X70">
        <v>25.16</v>
      </c>
      <c r="Y70">
        <v>0</v>
      </c>
      <c r="Z70">
        <v>0.3</v>
      </c>
      <c r="AA70">
        <v>43.75</v>
      </c>
    </row>
    <row r="71" spans="7:27">
      <c r="G71" t="s">
        <v>113</v>
      </c>
      <c r="H71" s="115">
        <v>1.64</v>
      </c>
      <c r="I71" s="88">
        <v>63.88</v>
      </c>
      <c r="J71" s="88">
        <v>44.64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110.16</v>
      </c>
      <c r="W71">
        <v>1.64</v>
      </c>
      <c r="X71">
        <v>63.88</v>
      </c>
      <c r="Y71">
        <v>0</v>
      </c>
      <c r="Z71">
        <v>0</v>
      </c>
      <c r="AA71">
        <v>44.64</v>
      </c>
    </row>
    <row r="72" spans="7:27">
      <c r="G72" t="s">
        <v>114</v>
      </c>
      <c r="H72" s="115">
        <v>1.88</v>
      </c>
      <c r="I72" s="88">
        <v>66.87</v>
      </c>
      <c r="J72" s="88">
        <v>46.15</v>
      </c>
      <c r="K72" s="88">
        <v>0</v>
      </c>
      <c r="L72" s="88">
        <v>0</v>
      </c>
      <c r="M72" s="116">
        <v>0.63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115.53</v>
      </c>
      <c r="W72">
        <v>1.88</v>
      </c>
      <c r="X72">
        <v>66.87</v>
      </c>
      <c r="Y72">
        <v>0</v>
      </c>
      <c r="Z72">
        <v>0.63</v>
      </c>
      <c r="AA72">
        <v>46.15</v>
      </c>
    </row>
    <row r="73" spans="7:27">
      <c r="G73" t="s">
        <v>115</v>
      </c>
      <c r="H73" s="115">
        <v>2.82</v>
      </c>
      <c r="I73" s="88">
        <v>82.31</v>
      </c>
      <c r="J73" s="88">
        <v>47.18</v>
      </c>
      <c r="K73" s="88">
        <v>18.8</v>
      </c>
      <c r="L73" s="88">
        <v>0</v>
      </c>
      <c r="M73" s="116">
        <v>0.3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151.41</v>
      </c>
      <c r="W73">
        <v>2.82</v>
      </c>
      <c r="X73">
        <v>82.31</v>
      </c>
      <c r="Y73">
        <v>18.8</v>
      </c>
      <c r="Z73">
        <v>0.3</v>
      </c>
      <c r="AA73">
        <v>47.18</v>
      </c>
    </row>
    <row r="74" spans="7:27">
      <c r="G74" t="s">
        <v>116</v>
      </c>
      <c r="H74" s="115">
        <v>0</v>
      </c>
      <c r="I74" s="88">
        <v>91.94</v>
      </c>
      <c r="J74" s="88">
        <v>43.67</v>
      </c>
      <c r="K74" s="88">
        <v>18.989999999999998</v>
      </c>
      <c r="L74" s="88">
        <v>0</v>
      </c>
      <c r="M74" s="116">
        <v>1.54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156.13999999999999</v>
      </c>
      <c r="W74">
        <v>0</v>
      </c>
      <c r="X74">
        <v>91.94</v>
      </c>
      <c r="Y74">
        <v>18.989999999999998</v>
      </c>
      <c r="Z74">
        <v>1.54</v>
      </c>
      <c r="AA74">
        <v>43.67</v>
      </c>
    </row>
    <row r="75" spans="7:27">
      <c r="G75" t="s">
        <v>117</v>
      </c>
      <c r="H75" s="115">
        <v>12.04</v>
      </c>
      <c r="I75" s="88">
        <v>75.87</v>
      </c>
      <c r="J75" s="88">
        <v>39.99</v>
      </c>
      <c r="K75" s="88">
        <v>18.510000000000002</v>
      </c>
      <c r="L75" s="88">
        <v>0</v>
      </c>
      <c r="M75" s="116">
        <v>1.24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147.65</v>
      </c>
      <c r="W75">
        <v>12.04</v>
      </c>
      <c r="X75">
        <v>75.87</v>
      </c>
      <c r="Y75">
        <v>18.510000000000002</v>
      </c>
      <c r="Z75">
        <v>1.24</v>
      </c>
      <c r="AA75">
        <v>39.99</v>
      </c>
    </row>
    <row r="76" spans="7:27">
      <c r="G76" t="s">
        <v>118</v>
      </c>
      <c r="H76" s="115">
        <v>10.53</v>
      </c>
      <c r="I76" s="88">
        <v>73.12</v>
      </c>
      <c r="J76" s="88">
        <v>40.729999999999997</v>
      </c>
      <c r="K76" s="88">
        <v>19.489999999999998</v>
      </c>
      <c r="L76" s="88">
        <v>0</v>
      </c>
      <c r="M76" s="116">
        <v>0.54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144.41</v>
      </c>
      <c r="W76">
        <v>10.53</v>
      </c>
      <c r="X76">
        <v>73.12</v>
      </c>
      <c r="Y76">
        <v>19.489999999999998</v>
      </c>
      <c r="Z76">
        <v>0.54</v>
      </c>
      <c r="AA76">
        <v>40.729999999999997</v>
      </c>
    </row>
    <row r="77" spans="7:27">
      <c r="G77" t="s">
        <v>119</v>
      </c>
      <c r="H77" s="115">
        <v>5.2</v>
      </c>
      <c r="I77" s="88">
        <v>61.86</v>
      </c>
      <c r="J77" s="88">
        <v>0</v>
      </c>
      <c r="K77" s="88">
        <v>19.23</v>
      </c>
      <c r="L77" s="88">
        <v>0</v>
      </c>
      <c r="M77" s="116">
        <v>0.41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86.7</v>
      </c>
      <c r="W77">
        <v>5.2</v>
      </c>
      <c r="X77">
        <v>61.86</v>
      </c>
      <c r="Y77">
        <v>19.23</v>
      </c>
      <c r="Z77">
        <v>0.41</v>
      </c>
      <c r="AA77">
        <v>0</v>
      </c>
    </row>
    <row r="78" spans="7:27">
      <c r="G78" t="s">
        <v>120</v>
      </c>
      <c r="H78" s="115">
        <v>5.35</v>
      </c>
      <c r="I78" s="88">
        <v>30.98</v>
      </c>
      <c r="J78" s="88">
        <v>0</v>
      </c>
      <c r="K78" s="88">
        <v>17.25</v>
      </c>
      <c r="L78" s="88">
        <v>0</v>
      </c>
      <c r="M78" s="116">
        <v>0.04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53.62</v>
      </c>
      <c r="W78">
        <v>5.35</v>
      </c>
      <c r="X78">
        <v>30.98</v>
      </c>
      <c r="Y78">
        <v>17.25</v>
      </c>
      <c r="Z78">
        <v>0.04</v>
      </c>
      <c r="AA78">
        <v>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15.27</v>
      </c>
      <c r="L79" s="88">
        <v>0</v>
      </c>
      <c r="M79" s="116">
        <v>0.37</v>
      </c>
      <c r="N79" s="115">
        <v>0</v>
      </c>
      <c r="O79" s="88">
        <v>-45</v>
      </c>
      <c r="P79" s="88">
        <v>0</v>
      </c>
      <c r="Q79" s="88">
        <v>0</v>
      </c>
      <c r="R79" s="88">
        <v>0</v>
      </c>
      <c r="S79" s="116">
        <v>0</v>
      </c>
      <c r="U79" s="115">
        <v>-45</v>
      </c>
      <c r="V79" s="116">
        <v>15.64</v>
      </c>
      <c r="W79">
        <v>0</v>
      </c>
      <c r="X79">
        <v>-45</v>
      </c>
      <c r="Y79">
        <v>15.27</v>
      </c>
      <c r="Z79">
        <v>0.37</v>
      </c>
      <c r="AA79">
        <v>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14.93</v>
      </c>
      <c r="L80" s="88">
        <v>0</v>
      </c>
      <c r="M80" s="116">
        <v>0.69</v>
      </c>
      <c r="N80" s="115">
        <v>0</v>
      </c>
      <c r="O80" s="88">
        <v>-35</v>
      </c>
      <c r="P80" s="88">
        <v>0</v>
      </c>
      <c r="Q80" s="88">
        <v>0</v>
      </c>
      <c r="R80" s="88">
        <v>0</v>
      </c>
      <c r="S80" s="116">
        <v>0</v>
      </c>
      <c r="U80" s="115">
        <v>-35</v>
      </c>
      <c r="V80" s="116">
        <v>15.62</v>
      </c>
      <c r="W80">
        <v>0</v>
      </c>
      <c r="X80">
        <v>-35</v>
      </c>
      <c r="Y80">
        <v>14.93</v>
      </c>
      <c r="Z80">
        <v>0.69</v>
      </c>
      <c r="AA80">
        <v>0</v>
      </c>
    </row>
    <row r="81" spans="7:27">
      <c r="G81" t="s">
        <v>123</v>
      </c>
      <c r="H81" s="115">
        <v>4.45</v>
      </c>
      <c r="I81" s="88">
        <v>0</v>
      </c>
      <c r="J81" s="88">
        <v>0</v>
      </c>
      <c r="K81" s="88">
        <v>14.36</v>
      </c>
      <c r="L81" s="88">
        <v>0</v>
      </c>
      <c r="M81" s="116">
        <v>1.43</v>
      </c>
      <c r="N81" s="115">
        <v>0</v>
      </c>
      <c r="O81" s="88">
        <v>-35</v>
      </c>
      <c r="P81" s="88">
        <v>0</v>
      </c>
      <c r="Q81" s="88">
        <v>0</v>
      </c>
      <c r="R81" s="88">
        <v>0</v>
      </c>
      <c r="S81" s="116">
        <v>0</v>
      </c>
      <c r="U81" s="115">
        <v>-35</v>
      </c>
      <c r="V81" s="116">
        <v>20.239999999999998</v>
      </c>
      <c r="W81">
        <v>4.45</v>
      </c>
      <c r="X81">
        <v>-35</v>
      </c>
      <c r="Y81">
        <v>14.36</v>
      </c>
      <c r="Z81">
        <v>1.43</v>
      </c>
      <c r="AA81">
        <v>0</v>
      </c>
    </row>
    <row r="82" spans="7:27">
      <c r="G82" t="s">
        <v>124</v>
      </c>
      <c r="H82" s="115">
        <v>5.42</v>
      </c>
      <c r="I82" s="88">
        <v>0</v>
      </c>
      <c r="J82" s="88">
        <v>0</v>
      </c>
      <c r="K82" s="88">
        <v>7.32</v>
      </c>
      <c r="L82" s="88">
        <v>0</v>
      </c>
      <c r="M82" s="116">
        <v>0.68</v>
      </c>
      <c r="N82" s="115">
        <v>0</v>
      </c>
      <c r="O82" s="88">
        <v>-40</v>
      </c>
      <c r="P82" s="88">
        <v>0</v>
      </c>
      <c r="Q82" s="88">
        <v>0</v>
      </c>
      <c r="R82" s="88">
        <v>0</v>
      </c>
      <c r="S82" s="116">
        <v>0</v>
      </c>
      <c r="U82" s="115">
        <v>-40</v>
      </c>
      <c r="V82" s="116">
        <v>13.42</v>
      </c>
      <c r="W82">
        <v>5.42</v>
      </c>
      <c r="X82">
        <v>-40</v>
      </c>
      <c r="Y82">
        <v>7.32</v>
      </c>
      <c r="Z82">
        <v>0.68</v>
      </c>
      <c r="AA82">
        <v>0</v>
      </c>
    </row>
    <row r="83" spans="7:27">
      <c r="G83" t="s">
        <v>125</v>
      </c>
      <c r="H83" s="115">
        <v>7.56</v>
      </c>
      <c r="I83" s="88">
        <v>0</v>
      </c>
      <c r="J83" s="88">
        <v>0</v>
      </c>
      <c r="K83" s="88">
        <v>0</v>
      </c>
      <c r="L83" s="88">
        <v>0</v>
      </c>
      <c r="M83" s="116">
        <v>1.1000000000000001</v>
      </c>
      <c r="N83" s="115">
        <v>0</v>
      </c>
      <c r="O83" s="88">
        <v>-50</v>
      </c>
      <c r="P83" s="88">
        <v>0</v>
      </c>
      <c r="Q83" s="88">
        <v>0</v>
      </c>
      <c r="R83" s="88">
        <v>0</v>
      </c>
      <c r="S83" s="116">
        <v>0</v>
      </c>
      <c r="U83" s="115">
        <v>-50</v>
      </c>
      <c r="V83" s="116">
        <v>8.66</v>
      </c>
      <c r="W83">
        <v>7.56</v>
      </c>
      <c r="X83">
        <v>-50</v>
      </c>
      <c r="Y83">
        <v>0</v>
      </c>
      <c r="Z83">
        <v>1.1000000000000001</v>
      </c>
      <c r="AA83">
        <v>0</v>
      </c>
    </row>
    <row r="84" spans="7:27">
      <c r="G84" t="s">
        <v>126</v>
      </c>
      <c r="H84" s="115">
        <v>8.16</v>
      </c>
      <c r="I84" s="88">
        <v>0</v>
      </c>
      <c r="J84" s="88">
        <v>0</v>
      </c>
      <c r="K84" s="88">
        <v>0</v>
      </c>
      <c r="L84" s="88">
        <v>0</v>
      </c>
      <c r="M84" s="116">
        <v>1.06</v>
      </c>
      <c r="N84" s="115">
        <v>0</v>
      </c>
      <c r="O84" s="88">
        <v>-50</v>
      </c>
      <c r="P84" s="88">
        <v>0</v>
      </c>
      <c r="Q84" s="88">
        <v>0</v>
      </c>
      <c r="R84" s="88">
        <v>0</v>
      </c>
      <c r="S84" s="116">
        <v>0</v>
      </c>
      <c r="U84" s="115">
        <v>-50</v>
      </c>
      <c r="V84" s="116">
        <v>9.2200000000000006</v>
      </c>
      <c r="W84">
        <v>8.16</v>
      </c>
      <c r="X84">
        <v>-50</v>
      </c>
      <c r="Y84">
        <v>0</v>
      </c>
      <c r="Z84">
        <v>1.06</v>
      </c>
      <c r="AA84">
        <v>0</v>
      </c>
    </row>
    <row r="85" spans="7:27">
      <c r="G85" t="s">
        <v>127</v>
      </c>
      <c r="H85" s="115">
        <v>49.12</v>
      </c>
      <c r="I85" s="88">
        <v>0</v>
      </c>
      <c r="J85" s="88">
        <v>0</v>
      </c>
      <c r="K85" s="88">
        <v>0</v>
      </c>
      <c r="L85" s="88">
        <v>0</v>
      </c>
      <c r="M85" s="116">
        <v>0.05</v>
      </c>
      <c r="N85" s="115">
        <v>0</v>
      </c>
      <c r="O85" s="88">
        <v>-50</v>
      </c>
      <c r="P85" s="88">
        <v>0</v>
      </c>
      <c r="Q85" s="88">
        <v>0</v>
      </c>
      <c r="R85" s="88">
        <v>0</v>
      </c>
      <c r="S85" s="116">
        <v>0</v>
      </c>
      <c r="U85" s="115">
        <v>-50</v>
      </c>
      <c r="V85" s="116">
        <v>49.17</v>
      </c>
      <c r="W85">
        <v>49.12</v>
      </c>
      <c r="X85">
        <v>-50</v>
      </c>
      <c r="Y85">
        <v>0</v>
      </c>
      <c r="Z85">
        <v>0.05</v>
      </c>
      <c r="AA85">
        <v>0</v>
      </c>
    </row>
    <row r="86" spans="7:27">
      <c r="G86" t="s">
        <v>128</v>
      </c>
      <c r="H86" s="115">
        <v>53.07</v>
      </c>
      <c r="I86" s="88">
        <v>0</v>
      </c>
      <c r="J86" s="88">
        <v>0</v>
      </c>
      <c r="K86" s="88">
        <v>0</v>
      </c>
      <c r="L86" s="88">
        <v>0</v>
      </c>
      <c r="M86" s="116">
        <v>0.97</v>
      </c>
      <c r="N86" s="115">
        <v>0</v>
      </c>
      <c r="O86" s="88">
        <v>-35</v>
      </c>
      <c r="P86" s="88">
        <v>0</v>
      </c>
      <c r="Q86" s="88">
        <v>0</v>
      </c>
      <c r="R86" s="88">
        <v>0</v>
      </c>
      <c r="S86" s="116">
        <v>0</v>
      </c>
      <c r="U86" s="115">
        <v>-35</v>
      </c>
      <c r="V86" s="116">
        <v>54.04</v>
      </c>
      <c r="W86">
        <v>53.07</v>
      </c>
      <c r="X86">
        <v>-35</v>
      </c>
      <c r="Y86">
        <v>0</v>
      </c>
      <c r="Z86">
        <v>0.97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0.3</v>
      </c>
      <c r="N87" s="115">
        <v>0</v>
      </c>
      <c r="O87" s="88">
        <v>-25</v>
      </c>
      <c r="P87" s="88">
        <v>0</v>
      </c>
      <c r="Q87" s="88">
        <v>0</v>
      </c>
      <c r="R87" s="88">
        <v>0</v>
      </c>
      <c r="S87" s="116">
        <v>0</v>
      </c>
      <c r="U87" s="115">
        <v>-25</v>
      </c>
      <c r="V87" s="116">
        <v>0.3</v>
      </c>
      <c r="W87">
        <v>0</v>
      </c>
      <c r="X87">
        <v>-25</v>
      </c>
      <c r="Y87">
        <v>0</v>
      </c>
      <c r="Z87">
        <v>0.3</v>
      </c>
      <c r="AA87">
        <v>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1.27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1.27</v>
      </c>
      <c r="W88">
        <v>0</v>
      </c>
      <c r="X88">
        <v>0</v>
      </c>
      <c r="Y88">
        <v>0</v>
      </c>
      <c r="Z88">
        <v>1.27</v>
      </c>
      <c r="AA88">
        <v>0</v>
      </c>
    </row>
    <row r="89" spans="7:27">
      <c r="G89" t="s">
        <v>131</v>
      </c>
      <c r="H89" s="115">
        <v>3.56</v>
      </c>
      <c r="I89" s="88">
        <v>0</v>
      </c>
      <c r="J89" s="88">
        <v>30.89</v>
      </c>
      <c r="K89" s="88">
        <v>0</v>
      </c>
      <c r="L89" s="88">
        <v>0</v>
      </c>
      <c r="M89" s="116">
        <v>0.43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34.880000000000003</v>
      </c>
      <c r="W89">
        <v>3.56</v>
      </c>
      <c r="X89">
        <v>0</v>
      </c>
      <c r="Y89">
        <v>0</v>
      </c>
      <c r="Z89">
        <v>0.43</v>
      </c>
      <c r="AA89">
        <v>30.89</v>
      </c>
    </row>
    <row r="90" spans="7:27">
      <c r="G90" t="s">
        <v>132</v>
      </c>
      <c r="H90" s="115">
        <v>11.05</v>
      </c>
      <c r="I90" s="88">
        <v>0</v>
      </c>
      <c r="J90" s="88">
        <v>36.42</v>
      </c>
      <c r="K90" s="88">
        <v>0</v>
      </c>
      <c r="L90" s="88">
        <v>0</v>
      </c>
      <c r="M90" s="116">
        <v>0.2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47.67</v>
      </c>
      <c r="W90">
        <v>11.05</v>
      </c>
      <c r="X90">
        <v>0</v>
      </c>
      <c r="Y90">
        <v>0</v>
      </c>
      <c r="Z90">
        <v>0.2</v>
      </c>
      <c r="AA90">
        <v>36.42</v>
      </c>
    </row>
    <row r="91" spans="7:27">
      <c r="G91" t="s">
        <v>133</v>
      </c>
      <c r="H91" s="115">
        <v>79.19</v>
      </c>
      <c r="I91" s="88">
        <v>0</v>
      </c>
      <c r="J91" s="88">
        <v>36.130000000000003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115.32</v>
      </c>
      <c r="W91">
        <v>79.19</v>
      </c>
      <c r="X91">
        <v>0</v>
      </c>
      <c r="Y91">
        <v>0</v>
      </c>
      <c r="Z91">
        <v>0</v>
      </c>
      <c r="AA91">
        <v>36.130000000000003</v>
      </c>
    </row>
    <row r="92" spans="7:27">
      <c r="G92" t="s">
        <v>134</v>
      </c>
      <c r="H92" s="115">
        <v>86.08</v>
      </c>
      <c r="I92" s="88">
        <v>0</v>
      </c>
      <c r="J92" s="88">
        <v>40.61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126.69</v>
      </c>
      <c r="W92">
        <v>86.08</v>
      </c>
      <c r="X92">
        <v>0</v>
      </c>
      <c r="Y92">
        <v>0</v>
      </c>
      <c r="Z92">
        <v>0</v>
      </c>
      <c r="AA92">
        <v>40.61</v>
      </c>
    </row>
    <row r="93" spans="7:27">
      <c r="G93" t="s">
        <v>135</v>
      </c>
      <c r="H93" s="115">
        <v>86.95</v>
      </c>
      <c r="I93" s="88">
        <v>0</v>
      </c>
      <c r="J93" s="88">
        <v>54.44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141.38999999999999</v>
      </c>
      <c r="W93">
        <v>86.95</v>
      </c>
      <c r="X93">
        <v>0</v>
      </c>
      <c r="Y93">
        <v>0</v>
      </c>
      <c r="Z93">
        <v>0</v>
      </c>
      <c r="AA93">
        <v>54.44</v>
      </c>
    </row>
    <row r="94" spans="7:27">
      <c r="G94" t="s">
        <v>136</v>
      </c>
      <c r="H94" s="115">
        <v>87.44</v>
      </c>
      <c r="I94" s="88">
        <v>0</v>
      </c>
      <c r="J94" s="88">
        <v>54.56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142</v>
      </c>
      <c r="W94">
        <v>87.44</v>
      </c>
      <c r="X94">
        <v>0</v>
      </c>
      <c r="Y94">
        <v>0</v>
      </c>
      <c r="Z94">
        <v>0</v>
      </c>
      <c r="AA94">
        <v>54.56</v>
      </c>
    </row>
    <row r="95" spans="7:27">
      <c r="G95" t="s">
        <v>137</v>
      </c>
      <c r="H95" s="115">
        <v>56.55</v>
      </c>
      <c r="I95" s="88">
        <v>0</v>
      </c>
      <c r="J95" s="88">
        <v>56.66</v>
      </c>
      <c r="K95" s="88">
        <v>0</v>
      </c>
      <c r="L95" s="88">
        <v>0</v>
      </c>
      <c r="M95" s="116">
        <v>0.11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113.32</v>
      </c>
      <c r="W95">
        <v>56.55</v>
      </c>
      <c r="X95">
        <v>0</v>
      </c>
      <c r="Y95">
        <v>0</v>
      </c>
      <c r="Z95">
        <v>0.11</v>
      </c>
      <c r="AA95">
        <v>56.66</v>
      </c>
    </row>
    <row r="96" spans="7:27">
      <c r="G96" t="s">
        <v>138</v>
      </c>
      <c r="H96" s="115">
        <v>57.28</v>
      </c>
      <c r="I96" s="88">
        <v>7.52</v>
      </c>
      <c r="J96" s="88">
        <v>56.47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121.27</v>
      </c>
      <c r="W96">
        <v>57.28</v>
      </c>
      <c r="X96">
        <v>7.52</v>
      </c>
      <c r="Y96">
        <v>0</v>
      </c>
      <c r="Z96">
        <v>0</v>
      </c>
      <c r="AA96">
        <v>56.47</v>
      </c>
    </row>
    <row r="97" spans="1:83">
      <c r="G97" t="s">
        <v>139</v>
      </c>
      <c r="H97" s="115">
        <v>56.97</v>
      </c>
      <c r="I97" s="88">
        <v>148.97</v>
      </c>
      <c r="J97" s="88">
        <v>56.52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262.45999999999998</v>
      </c>
      <c r="W97">
        <v>56.97</v>
      </c>
      <c r="X97">
        <v>148.97</v>
      </c>
      <c r="Y97">
        <v>0</v>
      </c>
      <c r="Z97">
        <v>0</v>
      </c>
      <c r="AA97">
        <v>56.52</v>
      </c>
    </row>
    <row r="98" spans="1:83">
      <c r="G98" t="s">
        <v>140</v>
      </c>
      <c r="H98" s="115">
        <v>56.46</v>
      </c>
      <c r="I98" s="88">
        <v>152.65</v>
      </c>
      <c r="J98" s="88">
        <v>57.71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266.82</v>
      </c>
      <c r="W98">
        <v>56.46</v>
      </c>
      <c r="X98">
        <v>152.65</v>
      </c>
      <c r="Y98">
        <v>0</v>
      </c>
      <c r="Z98">
        <v>0</v>
      </c>
      <c r="AA98">
        <v>57.71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0.32823749999999996</v>
      </c>
      <c r="I99" s="111">
        <f t="shared" ref="I99:BQ99" si="1">SUM(I3:I98)/4000</f>
        <v>0.52550250000000009</v>
      </c>
      <c r="J99" s="111">
        <f t="shared" si="1"/>
        <v>0.36023749999999999</v>
      </c>
      <c r="K99" s="111">
        <f t="shared" si="1"/>
        <v>9.6302500000000013E-2</v>
      </c>
      <c r="L99" s="111">
        <f t="shared" si="1"/>
        <v>0</v>
      </c>
      <c r="M99" s="111">
        <f t="shared" si="1"/>
        <v>1.3482499999999998E-2</v>
      </c>
      <c r="N99" s="110">
        <f t="shared" si="1"/>
        <v>0</v>
      </c>
      <c r="O99" s="111">
        <f t="shared" si="1"/>
        <v>-0.30875000000000002</v>
      </c>
      <c r="P99" s="111">
        <f t="shared" si="1"/>
        <v>-2.5844999999999998</v>
      </c>
      <c r="Q99" s="111">
        <f t="shared" si="1"/>
        <v>-0.13</v>
      </c>
      <c r="R99" s="111">
        <f t="shared" si="1"/>
        <v>0</v>
      </c>
      <c r="S99" s="112">
        <f t="shared" si="1"/>
        <v>0</v>
      </c>
      <c r="U99" s="110">
        <f t="shared" si="1"/>
        <v>-3.02325</v>
      </c>
      <c r="V99" s="112">
        <f t="shared" si="1"/>
        <v>1.3237624999999997</v>
      </c>
      <c r="W99">
        <f t="shared" si="1"/>
        <v>0.32823749999999996</v>
      </c>
      <c r="X99">
        <f t="shared" si="1"/>
        <v>0.21675250000000004</v>
      </c>
      <c r="Y99">
        <f t="shared" si="1"/>
        <v>-3.3697499999999991E-2</v>
      </c>
      <c r="Z99">
        <f t="shared" si="1"/>
        <v>1.3482499999999998E-2</v>
      </c>
      <c r="AA99">
        <f t="shared" si="1"/>
        <v>-2.2242625000000009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2" ht="15" customHeight="1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W1" t="s">
        <v>470</v>
      </c>
      <c r="X1" t="s">
        <v>470</v>
      </c>
      <c r="Y1" t="s">
        <v>470</v>
      </c>
      <c r="Z1" t="s">
        <v>470</v>
      </c>
      <c r="AA1" t="s">
        <v>470</v>
      </c>
      <c r="AB1" t="s">
        <v>471</v>
      </c>
      <c r="AC1" t="s">
        <v>472</v>
      </c>
      <c r="AD1" t="s">
        <v>473</v>
      </c>
      <c r="AE1" t="s">
        <v>473</v>
      </c>
      <c r="AF1" t="s">
        <v>474</v>
      </c>
      <c r="AG1" t="s">
        <v>475</v>
      </c>
      <c r="AH1" t="s">
        <v>476</v>
      </c>
      <c r="AI1" t="s">
        <v>477</v>
      </c>
      <c r="AJ1" t="s">
        <v>478</v>
      </c>
      <c r="AK1" t="s">
        <v>479</v>
      </c>
      <c r="AL1" t="s">
        <v>473</v>
      </c>
      <c r="AM1" t="s">
        <v>480</v>
      </c>
      <c r="AN1" t="s">
        <v>481</v>
      </c>
      <c r="AO1" t="s">
        <v>470</v>
      </c>
      <c r="AP1" t="s">
        <v>470</v>
      </c>
      <c r="AQ1" t="s">
        <v>470</v>
      </c>
      <c r="AR1" t="s">
        <v>473</v>
      </c>
      <c r="AS1" t="s">
        <v>473</v>
      </c>
      <c r="AT1" t="s">
        <v>482</v>
      </c>
      <c r="AU1" t="s">
        <v>470</v>
      </c>
      <c r="AV1" t="s">
        <v>150</v>
      </c>
      <c r="AW1" t="s">
        <v>150</v>
      </c>
      <c r="AX1" t="s">
        <v>484</v>
      </c>
      <c r="AY1" t="s">
        <v>484</v>
      </c>
      <c r="AZ1" t="s">
        <v>485</v>
      </c>
    </row>
    <row r="2" spans="1:52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44678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149</v>
      </c>
      <c r="AI2" t="s">
        <v>149</v>
      </c>
      <c r="AJ2" t="s">
        <v>150</v>
      </c>
      <c r="AK2" t="s">
        <v>150</v>
      </c>
      <c r="AL2" t="s">
        <v>150</v>
      </c>
      <c r="AM2" t="s">
        <v>246</v>
      </c>
      <c r="AN2" t="s">
        <v>390</v>
      </c>
      <c r="AO2" t="s">
        <v>268</v>
      </c>
      <c r="AP2" t="s">
        <v>270</v>
      </c>
      <c r="AQ2" t="s">
        <v>237</v>
      </c>
      <c r="AR2" t="s">
        <v>152</v>
      </c>
      <c r="AS2" t="s">
        <v>152</v>
      </c>
      <c r="AT2" t="s">
        <v>153</v>
      </c>
      <c r="AU2" t="s">
        <v>269</v>
      </c>
      <c r="AV2" t="s">
        <v>478</v>
      </c>
      <c r="AW2" t="s">
        <v>483</v>
      </c>
      <c r="AX2" t="s">
        <v>149</v>
      </c>
      <c r="AY2" t="s">
        <v>150</v>
      </c>
      <c r="AZ2" t="s">
        <v>152</v>
      </c>
    </row>
    <row r="3" spans="1:52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619.04000000000008</v>
      </c>
      <c r="I3" s="95">
        <v>43.32</v>
      </c>
      <c r="J3" s="95">
        <v>4.74</v>
      </c>
      <c r="K3" s="95">
        <v>33.86</v>
      </c>
      <c r="L3" s="95">
        <v>0</v>
      </c>
      <c r="M3" s="114">
        <v>0</v>
      </c>
      <c r="N3" s="113">
        <v>0</v>
      </c>
      <c r="O3" s="95">
        <v>20</v>
      </c>
      <c r="P3" s="95">
        <v>0</v>
      </c>
      <c r="Q3" s="95">
        <v>0</v>
      </c>
      <c r="R3" s="95">
        <v>0</v>
      </c>
      <c r="S3" s="114">
        <v>0</v>
      </c>
      <c r="W3">
        <v>0.71</v>
      </c>
      <c r="X3">
        <v>0.41</v>
      </c>
      <c r="Y3">
        <v>0.47</v>
      </c>
      <c r="Z3">
        <v>0.94</v>
      </c>
      <c r="AA3">
        <v>0.75</v>
      </c>
      <c r="AB3">
        <v>46.44</v>
      </c>
      <c r="AC3">
        <v>96.75</v>
      </c>
      <c r="AD3">
        <v>25.06</v>
      </c>
      <c r="AE3">
        <v>145.12</v>
      </c>
      <c r="AF3">
        <v>82</v>
      </c>
      <c r="AG3">
        <v>9.5299999999999994</v>
      </c>
      <c r="AH3">
        <v>0</v>
      </c>
      <c r="AI3">
        <v>183.82</v>
      </c>
      <c r="AJ3">
        <v>0</v>
      </c>
      <c r="AK3">
        <v>42.57</v>
      </c>
      <c r="AL3">
        <v>0</v>
      </c>
      <c r="AM3">
        <v>25.35</v>
      </c>
      <c r="AN3">
        <v>0.48</v>
      </c>
      <c r="AO3">
        <v>0.89</v>
      </c>
      <c r="AP3">
        <v>0.71</v>
      </c>
      <c r="AQ3">
        <v>0.48</v>
      </c>
      <c r="AR3">
        <v>0</v>
      </c>
      <c r="AS3">
        <v>33.86</v>
      </c>
      <c r="AT3">
        <v>4.26</v>
      </c>
      <c r="AU3">
        <v>0.36</v>
      </c>
      <c r="AV3">
        <v>0</v>
      </c>
      <c r="AW3">
        <v>20</v>
      </c>
      <c r="AX3">
        <v>0</v>
      </c>
      <c r="AY3">
        <v>0</v>
      </c>
      <c r="AZ3">
        <v>0</v>
      </c>
    </row>
    <row r="4" spans="1:52">
      <c r="A4" t="s">
        <v>240</v>
      </c>
      <c r="B4" t="s">
        <v>232</v>
      </c>
      <c r="C4" t="s">
        <v>234</v>
      </c>
      <c r="G4" t="s">
        <v>46</v>
      </c>
      <c r="H4" s="115">
        <v>619.09</v>
      </c>
      <c r="I4" s="88">
        <v>43.32</v>
      </c>
      <c r="J4" s="88">
        <v>4.74</v>
      </c>
      <c r="K4" s="88">
        <v>33.86</v>
      </c>
      <c r="L4" s="88">
        <v>0</v>
      </c>
      <c r="M4" s="116">
        <v>0</v>
      </c>
      <c r="N4" s="115">
        <v>0</v>
      </c>
      <c r="O4" s="88">
        <v>20</v>
      </c>
      <c r="P4" s="88">
        <v>0</v>
      </c>
      <c r="Q4" s="88">
        <v>0</v>
      </c>
      <c r="R4" s="88">
        <v>0</v>
      </c>
      <c r="S4" s="116">
        <v>0</v>
      </c>
      <c r="W4">
        <v>0.71</v>
      </c>
      <c r="X4">
        <v>0.41</v>
      </c>
      <c r="Y4">
        <v>0.47</v>
      </c>
      <c r="Z4">
        <v>0.94</v>
      </c>
      <c r="AA4">
        <v>0.75</v>
      </c>
      <c r="AB4">
        <v>46.44</v>
      </c>
      <c r="AC4">
        <v>96.75</v>
      </c>
      <c r="AD4">
        <v>25.06</v>
      </c>
      <c r="AE4">
        <v>145.12</v>
      </c>
      <c r="AF4">
        <v>82</v>
      </c>
      <c r="AG4">
        <v>9.5299999999999994</v>
      </c>
      <c r="AH4">
        <v>0</v>
      </c>
      <c r="AI4">
        <v>183.82</v>
      </c>
      <c r="AJ4">
        <v>0</v>
      </c>
      <c r="AK4">
        <v>42.57</v>
      </c>
      <c r="AL4">
        <v>0</v>
      </c>
      <c r="AM4">
        <v>25.35</v>
      </c>
      <c r="AN4">
        <v>0.53</v>
      </c>
      <c r="AO4">
        <v>0.89</v>
      </c>
      <c r="AP4">
        <v>0.71</v>
      </c>
      <c r="AQ4">
        <v>0.48</v>
      </c>
      <c r="AR4">
        <v>0</v>
      </c>
      <c r="AS4">
        <v>33.86</v>
      </c>
      <c r="AT4">
        <v>4.26</v>
      </c>
      <c r="AU4">
        <v>0.36</v>
      </c>
      <c r="AV4">
        <v>0</v>
      </c>
      <c r="AW4">
        <v>20</v>
      </c>
      <c r="AX4">
        <v>0</v>
      </c>
      <c r="AY4">
        <v>0</v>
      </c>
      <c r="AZ4">
        <v>0</v>
      </c>
    </row>
    <row r="5" spans="1:52">
      <c r="A5" t="s">
        <v>241</v>
      </c>
      <c r="B5" t="s">
        <v>233</v>
      </c>
      <c r="C5" t="s">
        <v>235</v>
      </c>
      <c r="G5" t="s">
        <v>47</v>
      </c>
      <c r="H5" s="115">
        <v>619.09</v>
      </c>
      <c r="I5" s="88">
        <v>43.32</v>
      </c>
      <c r="J5" s="88">
        <v>4.74</v>
      </c>
      <c r="K5" s="88">
        <v>33.86</v>
      </c>
      <c r="L5" s="88">
        <v>0</v>
      </c>
      <c r="M5" s="116">
        <v>0</v>
      </c>
      <c r="N5" s="115">
        <v>0</v>
      </c>
      <c r="O5" s="88">
        <v>20</v>
      </c>
      <c r="P5" s="88">
        <v>0</v>
      </c>
      <c r="Q5" s="88">
        <v>0</v>
      </c>
      <c r="R5" s="88">
        <v>0</v>
      </c>
      <c r="S5" s="116">
        <v>0</v>
      </c>
      <c r="W5">
        <v>0.71</v>
      </c>
      <c r="X5">
        <v>0.41</v>
      </c>
      <c r="Y5">
        <v>0.47</v>
      </c>
      <c r="Z5">
        <v>0.94</v>
      </c>
      <c r="AA5">
        <v>0.75</v>
      </c>
      <c r="AB5">
        <v>46.44</v>
      </c>
      <c r="AC5">
        <v>96.75</v>
      </c>
      <c r="AD5">
        <v>25.06</v>
      </c>
      <c r="AE5">
        <v>145.12</v>
      </c>
      <c r="AF5">
        <v>82</v>
      </c>
      <c r="AG5">
        <v>9.5299999999999994</v>
      </c>
      <c r="AH5">
        <v>0</v>
      </c>
      <c r="AI5">
        <v>183.82</v>
      </c>
      <c r="AJ5">
        <v>0</v>
      </c>
      <c r="AK5">
        <v>42.57</v>
      </c>
      <c r="AL5">
        <v>0</v>
      </c>
      <c r="AM5">
        <v>25.35</v>
      </c>
      <c r="AN5">
        <v>0.53</v>
      </c>
      <c r="AO5">
        <v>0.89</v>
      </c>
      <c r="AP5">
        <v>0.71</v>
      </c>
      <c r="AQ5">
        <v>0.48</v>
      </c>
      <c r="AR5">
        <v>0</v>
      </c>
      <c r="AS5">
        <v>33.86</v>
      </c>
      <c r="AT5">
        <v>4.26</v>
      </c>
      <c r="AU5">
        <v>0.36</v>
      </c>
      <c r="AV5">
        <v>0</v>
      </c>
      <c r="AW5">
        <v>20</v>
      </c>
      <c r="AX5">
        <v>0</v>
      </c>
      <c r="AY5">
        <v>0</v>
      </c>
      <c r="AZ5">
        <v>0</v>
      </c>
    </row>
    <row r="6" spans="1:52">
      <c r="A6" t="s">
        <v>242</v>
      </c>
      <c r="B6" t="s">
        <v>264</v>
      </c>
      <c r="C6" t="s">
        <v>236</v>
      </c>
      <c r="G6" t="s">
        <v>48</v>
      </c>
      <c r="H6" s="115">
        <v>619.09</v>
      </c>
      <c r="I6" s="88">
        <v>43.32</v>
      </c>
      <c r="J6" s="88">
        <v>4.74</v>
      </c>
      <c r="K6" s="88">
        <v>33.86</v>
      </c>
      <c r="L6" s="88">
        <v>0</v>
      </c>
      <c r="M6" s="116">
        <v>0</v>
      </c>
      <c r="N6" s="115">
        <v>0</v>
      </c>
      <c r="O6" s="88">
        <v>20</v>
      </c>
      <c r="P6" s="88">
        <v>0</v>
      </c>
      <c r="Q6" s="88">
        <v>0</v>
      </c>
      <c r="R6" s="88">
        <v>0</v>
      </c>
      <c r="S6" s="116">
        <v>0</v>
      </c>
      <c r="W6">
        <v>0.71</v>
      </c>
      <c r="X6">
        <v>0.41</v>
      </c>
      <c r="Y6">
        <v>0.47</v>
      </c>
      <c r="Z6">
        <v>0.94</v>
      </c>
      <c r="AA6">
        <v>0.75</v>
      </c>
      <c r="AB6">
        <v>46.44</v>
      </c>
      <c r="AC6">
        <v>96.75</v>
      </c>
      <c r="AD6">
        <v>25.06</v>
      </c>
      <c r="AE6">
        <v>145.12</v>
      </c>
      <c r="AF6">
        <v>82</v>
      </c>
      <c r="AG6">
        <v>9.5299999999999994</v>
      </c>
      <c r="AH6">
        <v>0</v>
      </c>
      <c r="AI6">
        <v>183.82</v>
      </c>
      <c r="AJ6">
        <v>0</v>
      </c>
      <c r="AK6">
        <v>42.57</v>
      </c>
      <c r="AL6">
        <v>0</v>
      </c>
      <c r="AM6">
        <v>25.35</v>
      </c>
      <c r="AN6">
        <v>0.53</v>
      </c>
      <c r="AO6">
        <v>0.89</v>
      </c>
      <c r="AP6">
        <v>0.71</v>
      </c>
      <c r="AQ6">
        <v>0.48</v>
      </c>
      <c r="AR6">
        <v>0</v>
      </c>
      <c r="AS6">
        <v>33.86</v>
      </c>
      <c r="AT6">
        <v>4.26</v>
      </c>
      <c r="AU6">
        <v>0.36</v>
      </c>
      <c r="AV6">
        <v>0</v>
      </c>
      <c r="AW6">
        <v>20</v>
      </c>
      <c r="AX6">
        <v>0</v>
      </c>
      <c r="AY6">
        <v>0</v>
      </c>
      <c r="AZ6">
        <v>0</v>
      </c>
    </row>
    <row r="7" spans="1:52">
      <c r="A7" t="s">
        <v>243</v>
      </c>
      <c r="B7" t="s">
        <v>299</v>
      </c>
      <c r="C7" t="s">
        <v>265</v>
      </c>
      <c r="G7" t="s">
        <v>49</v>
      </c>
      <c r="H7" s="115">
        <v>619.09</v>
      </c>
      <c r="I7" s="88">
        <v>43.32</v>
      </c>
      <c r="J7" s="88">
        <v>4.6500000000000004</v>
      </c>
      <c r="K7" s="88">
        <v>0</v>
      </c>
      <c r="L7" s="88">
        <v>0</v>
      </c>
      <c r="M7" s="116">
        <v>0</v>
      </c>
      <c r="N7" s="115">
        <v>0</v>
      </c>
      <c r="O7" s="88">
        <v>20</v>
      </c>
      <c r="P7" s="88">
        <v>0</v>
      </c>
      <c r="Q7" s="88">
        <v>0</v>
      </c>
      <c r="R7" s="88">
        <v>0</v>
      </c>
      <c r="S7" s="116">
        <v>0</v>
      </c>
      <c r="W7">
        <v>0.71</v>
      </c>
      <c r="X7">
        <v>0.41</v>
      </c>
      <c r="Y7">
        <v>0.47</v>
      </c>
      <c r="Z7">
        <v>0.94</v>
      </c>
      <c r="AA7">
        <v>0.75</v>
      </c>
      <c r="AB7">
        <v>46.44</v>
      </c>
      <c r="AC7">
        <v>96.75</v>
      </c>
      <c r="AD7">
        <v>25.06</v>
      </c>
      <c r="AE7">
        <v>145.12</v>
      </c>
      <c r="AF7">
        <v>82</v>
      </c>
      <c r="AG7">
        <v>9.5299999999999994</v>
      </c>
      <c r="AH7">
        <v>0</v>
      </c>
      <c r="AI7">
        <v>183.82</v>
      </c>
      <c r="AJ7">
        <v>0</v>
      </c>
      <c r="AK7">
        <v>42.57</v>
      </c>
      <c r="AL7">
        <v>0</v>
      </c>
      <c r="AM7">
        <v>25.35</v>
      </c>
      <c r="AN7">
        <v>0.53</v>
      </c>
      <c r="AO7">
        <v>0.89</v>
      </c>
      <c r="AP7">
        <v>0.71</v>
      </c>
      <c r="AQ7">
        <v>0.48</v>
      </c>
      <c r="AR7">
        <v>0</v>
      </c>
      <c r="AS7">
        <v>0</v>
      </c>
      <c r="AT7">
        <v>4.17</v>
      </c>
      <c r="AU7">
        <v>0.36</v>
      </c>
      <c r="AV7">
        <v>0</v>
      </c>
      <c r="AW7">
        <v>20</v>
      </c>
      <c r="AX7">
        <v>0</v>
      </c>
      <c r="AY7">
        <v>0</v>
      </c>
      <c r="AZ7">
        <v>0</v>
      </c>
    </row>
    <row r="8" spans="1:52">
      <c r="A8" t="s">
        <v>244</v>
      </c>
      <c r="B8" t="s">
        <v>341</v>
      </c>
      <c r="C8" t="s">
        <v>237</v>
      </c>
      <c r="G8" t="s">
        <v>50</v>
      </c>
      <c r="H8" s="115">
        <v>619.09</v>
      </c>
      <c r="I8" s="88">
        <v>43.32</v>
      </c>
      <c r="J8" s="88">
        <v>4.6500000000000004</v>
      </c>
      <c r="K8" s="88">
        <v>29.02</v>
      </c>
      <c r="L8" s="88">
        <v>0</v>
      </c>
      <c r="M8" s="116">
        <v>0</v>
      </c>
      <c r="N8" s="115">
        <v>0</v>
      </c>
      <c r="O8" s="88">
        <v>20</v>
      </c>
      <c r="P8" s="88">
        <v>0</v>
      </c>
      <c r="Q8" s="88">
        <v>0</v>
      </c>
      <c r="R8" s="88">
        <v>0</v>
      </c>
      <c r="S8" s="116">
        <v>0</v>
      </c>
      <c r="W8">
        <v>0.71</v>
      </c>
      <c r="X8">
        <v>0.41</v>
      </c>
      <c r="Y8">
        <v>0.47</v>
      </c>
      <c r="Z8">
        <v>0.94</v>
      </c>
      <c r="AA8">
        <v>0.75</v>
      </c>
      <c r="AB8">
        <v>46.44</v>
      </c>
      <c r="AC8">
        <v>96.75</v>
      </c>
      <c r="AD8">
        <v>25.06</v>
      </c>
      <c r="AE8">
        <v>145.12</v>
      </c>
      <c r="AF8">
        <v>82</v>
      </c>
      <c r="AG8">
        <v>9.5299999999999994</v>
      </c>
      <c r="AH8">
        <v>0</v>
      </c>
      <c r="AI8">
        <v>183.82</v>
      </c>
      <c r="AJ8">
        <v>0</v>
      </c>
      <c r="AK8">
        <v>42.57</v>
      </c>
      <c r="AL8">
        <v>0</v>
      </c>
      <c r="AM8">
        <v>25.35</v>
      </c>
      <c r="AN8">
        <v>0.53</v>
      </c>
      <c r="AO8">
        <v>0.89</v>
      </c>
      <c r="AP8">
        <v>0.71</v>
      </c>
      <c r="AQ8">
        <v>0.48</v>
      </c>
      <c r="AR8">
        <v>0</v>
      </c>
      <c r="AS8">
        <v>29.02</v>
      </c>
      <c r="AT8">
        <v>4.17</v>
      </c>
      <c r="AU8">
        <v>0.36</v>
      </c>
      <c r="AV8">
        <v>0</v>
      </c>
      <c r="AW8">
        <v>20</v>
      </c>
      <c r="AX8">
        <v>0</v>
      </c>
      <c r="AY8">
        <v>0</v>
      </c>
      <c r="AZ8">
        <v>0</v>
      </c>
    </row>
    <row r="9" spans="1:52">
      <c r="A9" t="s">
        <v>245</v>
      </c>
      <c r="B9" t="s">
        <v>361</v>
      </c>
      <c r="C9" t="s">
        <v>238</v>
      </c>
      <c r="G9" t="s">
        <v>51</v>
      </c>
      <c r="H9" s="115">
        <v>619.09</v>
      </c>
      <c r="I9" s="88">
        <v>43.32</v>
      </c>
      <c r="J9" s="88">
        <v>4.6500000000000004</v>
      </c>
      <c r="K9" s="88">
        <v>29.02</v>
      </c>
      <c r="L9" s="88">
        <v>0</v>
      </c>
      <c r="M9" s="116">
        <v>0</v>
      </c>
      <c r="N9" s="115">
        <v>0</v>
      </c>
      <c r="O9" s="88">
        <v>20</v>
      </c>
      <c r="P9" s="88">
        <v>0</v>
      </c>
      <c r="Q9" s="88">
        <v>0</v>
      </c>
      <c r="R9" s="88">
        <v>0</v>
      </c>
      <c r="S9" s="116">
        <v>0</v>
      </c>
      <c r="W9">
        <v>0.71</v>
      </c>
      <c r="X9">
        <v>0.41</v>
      </c>
      <c r="Y9">
        <v>0.47</v>
      </c>
      <c r="Z9">
        <v>0.94</v>
      </c>
      <c r="AA9">
        <v>0.75</v>
      </c>
      <c r="AB9">
        <v>46.44</v>
      </c>
      <c r="AC9">
        <v>96.75</v>
      </c>
      <c r="AD9">
        <v>25.06</v>
      </c>
      <c r="AE9">
        <v>145.12</v>
      </c>
      <c r="AF9">
        <v>82</v>
      </c>
      <c r="AG9">
        <v>9.5299999999999994</v>
      </c>
      <c r="AH9">
        <v>0</v>
      </c>
      <c r="AI9">
        <v>183.82</v>
      </c>
      <c r="AJ9">
        <v>0</v>
      </c>
      <c r="AK9">
        <v>42.57</v>
      </c>
      <c r="AL9">
        <v>0</v>
      </c>
      <c r="AM9">
        <v>25.35</v>
      </c>
      <c r="AN9">
        <v>0.53</v>
      </c>
      <c r="AO9">
        <v>0.89</v>
      </c>
      <c r="AP9">
        <v>0.71</v>
      </c>
      <c r="AQ9">
        <v>0.48</v>
      </c>
      <c r="AR9">
        <v>0</v>
      </c>
      <c r="AS9">
        <v>29.02</v>
      </c>
      <c r="AT9">
        <v>4.17</v>
      </c>
      <c r="AU9">
        <v>0.36</v>
      </c>
      <c r="AV9">
        <v>0</v>
      </c>
      <c r="AW9">
        <v>20</v>
      </c>
      <c r="AX9">
        <v>0</v>
      </c>
      <c r="AY9">
        <v>0</v>
      </c>
      <c r="AZ9">
        <v>0</v>
      </c>
    </row>
    <row r="10" spans="1:52">
      <c r="A10" t="s">
        <v>266</v>
      </c>
      <c r="C10" t="s">
        <v>239</v>
      </c>
      <c r="G10" t="s">
        <v>52</v>
      </c>
      <c r="H10" s="115">
        <v>619.09</v>
      </c>
      <c r="I10" s="88">
        <v>43.32</v>
      </c>
      <c r="J10" s="88">
        <v>4.6500000000000004</v>
      </c>
      <c r="K10" s="88">
        <v>29.02</v>
      </c>
      <c r="L10" s="88">
        <v>0</v>
      </c>
      <c r="M10" s="116">
        <v>0</v>
      </c>
      <c r="N10" s="115">
        <v>0</v>
      </c>
      <c r="O10" s="88">
        <v>20</v>
      </c>
      <c r="P10" s="88">
        <v>0</v>
      </c>
      <c r="Q10" s="88">
        <v>0</v>
      </c>
      <c r="R10" s="88">
        <v>0</v>
      </c>
      <c r="S10" s="116">
        <v>0</v>
      </c>
      <c r="W10">
        <v>0.71</v>
      </c>
      <c r="X10">
        <v>0.41</v>
      </c>
      <c r="Y10">
        <v>0.47</v>
      </c>
      <c r="Z10">
        <v>0.94</v>
      </c>
      <c r="AA10">
        <v>0.75</v>
      </c>
      <c r="AB10">
        <v>46.44</v>
      </c>
      <c r="AC10">
        <v>96.75</v>
      </c>
      <c r="AD10">
        <v>25.06</v>
      </c>
      <c r="AE10">
        <v>145.12</v>
      </c>
      <c r="AF10">
        <v>82</v>
      </c>
      <c r="AG10">
        <v>9.5299999999999994</v>
      </c>
      <c r="AH10">
        <v>0</v>
      </c>
      <c r="AI10">
        <v>183.82</v>
      </c>
      <c r="AJ10">
        <v>0</v>
      </c>
      <c r="AK10">
        <v>42.57</v>
      </c>
      <c r="AL10">
        <v>0</v>
      </c>
      <c r="AM10">
        <v>25.35</v>
      </c>
      <c r="AN10">
        <v>0.53</v>
      </c>
      <c r="AO10">
        <v>0.89</v>
      </c>
      <c r="AP10">
        <v>0.71</v>
      </c>
      <c r="AQ10">
        <v>0.48</v>
      </c>
      <c r="AR10">
        <v>0</v>
      </c>
      <c r="AS10">
        <v>29.02</v>
      </c>
      <c r="AT10">
        <v>4.17</v>
      </c>
      <c r="AU10">
        <v>0.36</v>
      </c>
      <c r="AV10">
        <v>0</v>
      </c>
      <c r="AW10">
        <v>20</v>
      </c>
      <c r="AX10">
        <v>0</v>
      </c>
      <c r="AY10">
        <v>0</v>
      </c>
      <c r="AZ10">
        <v>0</v>
      </c>
    </row>
    <row r="11" spans="1:52">
      <c r="A11" t="s">
        <v>246</v>
      </c>
      <c r="C11" t="s">
        <v>342</v>
      </c>
      <c r="G11" t="s">
        <v>53</v>
      </c>
      <c r="H11" s="115">
        <v>415.91999999999996</v>
      </c>
      <c r="I11" s="88">
        <v>0.75</v>
      </c>
      <c r="J11" s="88">
        <v>4.6500000000000004</v>
      </c>
      <c r="K11" s="88">
        <v>0</v>
      </c>
      <c r="L11" s="88">
        <v>0</v>
      </c>
      <c r="M11" s="116">
        <v>0</v>
      </c>
      <c r="N11" s="115">
        <v>0</v>
      </c>
      <c r="O11" s="88">
        <v>20</v>
      </c>
      <c r="P11" s="88">
        <v>0</v>
      </c>
      <c r="Q11" s="88">
        <v>0</v>
      </c>
      <c r="R11" s="88">
        <v>0</v>
      </c>
      <c r="S11" s="116">
        <v>0</v>
      </c>
      <c r="W11">
        <v>0.71</v>
      </c>
      <c r="X11">
        <v>0.41</v>
      </c>
      <c r="Y11">
        <v>0.47</v>
      </c>
      <c r="Z11">
        <v>0.94</v>
      </c>
      <c r="AA11">
        <v>0.75</v>
      </c>
      <c r="AB11">
        <v>46.44</v>
      </c>
      <c r="AC11">
        <v>0</v>
      </c>
      <c r="AD11">
        <v>25.06</v>
      </c>
      <c r="AE11">
        <v>222.52</v>
      </c>
      <c r="AF11">
        <v>82</v>
      </c>
      <c r="AG11">
        <v>9.5299999999999994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25.35</v>
      </c>
      <c r="AN11">
        <v>0.53</v>
      </c>
      <c r="AO11">
        <v>0.89</v>
      </c>
      <c r="AP11">
        <v>0.71</v>
      </c>
      <c r="AQ11">
        <v>0.48</v>
      </c>
      <c r="AR11">
        <v>0</v>
      </c>
      <c r="AS11">
        <v>0</v>
      </c>
      <c r="AT11">
        <v>4.17</v>
      </c>
      <c r="AU11">
        <v>0.36</v>
      </c>
      <c r="AV11">
        <v>0</v>
      </c>
      <c r="AW11">
        <v>20</v>
      </c>
      <c r="AX11">
        <v>0</v>
      </c>
      <c r="AY11">
        <v>0</v>
      </c>
      <c r="AZ11">
        <v>0</v>
      </c>
    </row>
    <row r="12" spans="1:52">
      <c r="A12" t="s">
        <v>247</v>
      </c>
      <c r="C12" t="s">
        <v>362</v>
      </c>
      <c r="G12" t="s">
        <v>54</v>
      </c>
      <c r="H12" s="115">
        <v>415.91999999999996</v>
      </c>
      <c r="I12" s="88">
        <v>0.75</v>
      </c>
      <c r="J12" s="88">
        <v>4.6500000000000004</v>
      </c>
      <c r="K12" s="88">
        <v>24.19</v>
      </c>
      <c r="L12" s="88">
        <v>0</v>
      </c>
      <c r="M12" s="116">
        <v>0</v>
      </c>
      <c r="N12" s="115">
        <v>0</v>
      </c>
      <c r="O12" s="88">
        <v>20</v>
      </c>
      <c r="P12" s="88">
        <v>0</v>
      </c>
      <c r="Q12" s="88">
        <v>0</v>
      </c>
      <c r="R12" s="88">
        <v>0</v>
      </c>
      <c r="S12" s="116">
        <v>0</v>
      </c>
      <c r="W12">
        <v>0.71</v>
      </c>
      <c r="X12">
        <v>0.41</v>
      </c>
      <c r="Y12">
        <v>0.47</v>
      </c>
      <c r="Z12">
        <v>0.94</v>
      </c>
      <c r="AA12">
        <v>0.75</v>
      </c>
      <c r="AB12">
        <v>46.44</v>
      </c>
      <c r="AC12">
        <v>0</v>
      </c>
      <c r="AD12">
        <v>25.06</v>
      </c>
      <c r="AE12">
        <v>222.52</v>
      </c>
      <c r="AF12">
        <v>82</v>
      </c>
      <c r="AG12">
        <v>9.5299999999999994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25.35</v>
      </c>
      <c r="AN12">
        <v>0.53</v>
      </c>
      <c r="AO12">
        <v>0.89</v>
      </c>
      <c r="AP12">
        <v>0.71</v>
      </c>
      <c r="AQ12">
        <v>0.48</v>
      </c>
      <c r="AR12">
        <v>0</v>
      </c>
      <c r="AS12">
        <v>24.19</v>
      </c>
      <c r="AT12">
        <v>4.17</v>
      </c>
      <c r="AU12">
        <v>0.36</v>
      </c>
      <c r="AV12">
        <v>0</v>
      </c>
      <c r="AW12">
        <v>20</v>
      </c>
      <c r="AX12">
        <v>0</v>
      </c>
      <c r="AY12">
        <v>0</v>
      </c>
      <c r="AZ12">
        <v>0</v>
      </c>
    </row>
    <row r="13" spans="1:52">
      <c r="A13" t="s">
        <v>248</v>
      </c>
      <c r="G13" t="s">
        <v>55</v>
      </c>
      <c r="H13" s="115">
        <v>415.91999999999996</v>
      </c>
      <c r="I13" s="88">
        <v>0.75</v>
      </c>
      <c r="J13" s="88">
        <v>4.6500000000000004</v>
      </c>
      <c r="K13" s="88">
        <v>24.19</v>
      </c>
      <c r="L13" s="88">
        <v>0</v>
      </c>
      <c r="M13" s="116">
        <v>0</v>
      </c>
      <c r="N13" s="115">
        <v>0</v>
      </c>
      <c r="O13" s="88">
        <v>20</v>
      </c>
      <c r="P13" s="88">
        <v>0</v>
      </c>
      <c r="Q13" s="88">
        <v>0</v>
      </c>
      <c r="R13" s="88">
        <v>0</v>
      </c>
      <c r="S13" s="116">
        <v>0</v>
      </c>
      <c r="W13">
        <v>0.71</v>
      </c>
      <c r="X13">
        <v>0.41</v>
      </c>
      <c r="Y13">
        <v>0.47</v>
      </c>
      <c r="Z13">
        <v>0.94</v>
      </c>
      <c r="AA13">
        <v>0.75</v>
      </c>
      <c r="AB13">
        <v>46.44</v>
      </c>
      <c r="AC13">
        <v>0</v>
      </c>
      <c r="AD13">
        <v>25.06</v>
      </c>
      <c r="AE13">
        <v>222.52</v>
      </c>
      <c r="AF13">
        <v>82</v>
      </c>
      <c r="AG13">
        <v>9.5299999999999994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25.35</v>
      </c>
      <c r="AN13">
        <v>0.53</v>
      </c>
      <c r="AO13">
        <v>0.89</v>
      </c>
      <c r="AP13">
        <v>0.71</v>
      </c>
      <c r="AQ13">
        <v>0.48</v>
      </c>
      <c r="AR13">
        <v>0</v>
      </c>
      <c r="AS13">
        <v>24.19</v>
      </c>
      <c r="AT13">
        <v>4.17</v>
      </c>
      <c r="AU13">
        <v>0.36</v>
      </c>
      <c r="AV13">
        <v>0</v>
      </c>
      <c r="AW13">
        <v>20</v>
      </c>
      <c r="AX13">
        <v>0</v>
      </c>
      <c r="AY13">
        <v>0</v>
      </c>
      <c r="AZ13">
        <v>0</v>
      </c>
    </row>
    <row r="14" spans="1:52">
      <c r="A14" t="s">
        <v>249</v>
      </c>
      <c r="G14" t="s">
        <v>56</v>
      </c>
      <c r="H14" s="115">
        <v>415.91999999999996</v>
      </c>
      <c r="I14" s="88">
        <v>0.75</v>
      </c>
      <c r="J14" s="88">
        <v>4.6500000000000004</v>
      </c>
      <c r="K14" s="88">
        <v>24.19</v>
      </c>
      <c r="L14" s="88">
        <v>0</v>
      </c>
      <c r="M14" s="116">
        <v>0</v>
      </c>
      <c r="N14" s="115">
        <v>0</v>
      </c>
      <c r="O14" s="88">
        <v>20</v>
      </c>
      <c r="P14" s="88">
        <v>0</v>
      </c>
      <c r="Q14" s="88">
        <v>0</v>
      </c>
      <c r="R14" s="88">
        <v>0</v>
      </c>
      <c r="S14" s="116">
        <v>0</v>
      </c>
      <c r="W14">
        <v>0.71</v>
      </c>
      <c r="X14">
        <v>0.41</v>
      </c>
      <c r="Y14">
        <v>0.47</v>
      </c>
      <c r="Z14">
        <v>0.94</v>
      </c>
      <c r="AA14">
        <v>0.75</v>
      </c>
      <c r="AB14">
        <v>46.44</v>
      </c>
      <c r="AC14">
        <v>0</v>
      </c>
      <c r="AD14">
        <v>25.06</v>
      </c>
      <c r="AE14">
        <v>222.52</v>
      </c>
      <c r="AF14">
        <v>82</v>
      </c>
      <c r="AG14">
        <v>9.5299999999999994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25.35</v>
      </c>
      <c r="AN14">
        <v>0.53</v>
      </c>
      <c r="AO14">
        <v>0.89</v>
      </c>
      <c r="AP14">
        <v>0.71</v>
      </c>
      <c r="AQ14">
        <v>0.48</v>
      </c>
      <c r="AR14">
        <v>0</v>
      </c>
      <c r="AS14">
        <v>24.19</v>
      </c>
      <c r="AT14">
        <v>4.17</v>
      </c>
      <c r="AU14">
        <v>0.36</v>
      </c>
      <c r="AV14">
        <v>0</v>
      </c>
      <c r="AW14">
        <v>20</v>
      </c>
      <c r="AX14">
        <v>0</v>
      </c>
      <c r="AY14">
        <v>0</v>
      </c>
      <c r="AZ14">
        <v>0</v>
      </c>
    </row>
    <row r="15" spans="1:52">
      <c r="A15" t="s">
        <v>250</v>
      </c>
      <c r="G15" t="s">
        <v>57</v>
      </c>
      <c r="H15" s="115">
        <v>249.26000000000002</v>
      </c>
      <c r="I15" s="88">
        <v>0.75</v>
      </c>
      <c r="J15" s="88">
        <v>4.5999999999999996</v>
      </c>
      <c r="K15" s="88">
        <v>0</v>
      </c>
      <c r="L15" s="88">
        <v>0</v>
      </c>
      <c r="M15" s="116">
        <v>0</v>
      </c>
      <c r="N15" s="115">
        <v>0</v>
      </c>
      <c r="O15" s="88">
        <v>20</v>
      </c>
      <c r="P15" s="88">
        <v>0</v>
      </c>
      <c r="Q15" s="88">
        <v>0</v>
      </c>
      <c r="R15" s="88">
        <v>0</v>
      </c>
      <c r="S15" s="116">
        <v>0</v>
      </c>
      <c r="W15">
        <v>0.71</v>
      </c>
      <c r="X15">
        <v>0.41</v>
      </c>
      <c r="Y15">
        <v>0.47</v>
      </c>
      <c r="Z15">
        <v>0.94</v>
      </c>
      <c r="AA15">
        <v>0.75</v>
      </c>
      <c r="AB15">
        <v>46.44</v>
      </c>
      <c r="AC15">
        <v>0</v>
      </c>
      <c r="AD15">
        <v>0</v>
      </c>
      <c r="AE15">
        <v>145.12</v>
      </c>
      <c r="AF15">
        <v>27.33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25.35</v>
      </c>
      <c r="AN15">
        <v>0.53</v>
      </c>
      <c r="AO15">
        <v>0.89</v>
      </c>
      <c r="AP15">
        <v>0.71</v>
      </c>
      <c r="AQ15">
        <v>0.48</v>
      </c>
      <c r="AR15">
        <v>0</v>
      </c>
      <c r="AS15">
        <v>0</v>
      </c>
      <c r="AT15">
        <v>4.12</v>
      </c>
      <c r="AU15">
        <v>0.36</v>
      </c>
      <c r="AV15">
        <v>0</v>
      </c>
      <c r="AW15">
        <v>20</v>
      </c>
      <c r="AX15">
        <v>0</v>
      </c>
      <c r="AY15">
        <v>0</v>
      </c>
      <c r="AZ15">
        <v>0</v>
      </c>
    </row>
    <row r="16" spans="1:52">
      <c r="A16" t="s">
        <v>251</v>
      </c>
      <c r="G16" t="s">
        <v>58</v>
      </c>
      <c r="H16" s="115">
        <v>249.26000000000002</v>
      </c>
      <c r="I16" s="88">
        <v>0.75</v>
      </c>
      <c r="J16" s="88">
        <v>4.5999999999999996</v>
      </c>
      <c r="K16" s="88">
        <v>0</v>
      </c>
      <c r="L16" s="88">
        <v>0</v>
      </c>
      <c r="M16" s="116">
        <v>0</v>
      </c>
      <c r="N16" s="115">
        <v>0</v>
      </c>
      <c r="O16" s="88">
        <v>20</v>
      </c>
      <c r="P16" s="88">
        <v>0</v>
      </c>
      <c r="Q16" s="88">
        <v>0</v>
      </c>
      <c r="R16" s="88">
        <v>0</v>
      </c>
      <c r="S16" s="116">
        <v>0</v>
      </c>
      <c r="W16">
        <v>0.71</v>
      </c>
      <c r="X16">
        <v>0.41</v>
      </c>
      <c r="Y16">
        <v>0.47</v>
      </c>
      <c r="Z16">
        <v>0.94</v>
      </c>
      <c r="AA16">
        <v>0.75</v>
      </c>
      <c r="AB16">
        <v>46.44</v>
      </c>
      <c r="AC16">
        <v>0</v>
      </c>
      <c r="AD16">
        <v>0</v>
      </c>
      <c r="AE16">
        <v>145.12</v>
      </c>
      <c r="AF16">
        <v>27.33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25.35</v>
      </c>
      <c r="AN16">
        <v>0.53</v>
      </c>
      <c r="AO16">
        <v>0.89</v>
      </c>
      <c r="AP16">
        <v>0.71</v>
      </c>
      <c r="AQ16">
        <v>0.48</v>
      </c>
      <c r="AR16">
        <v>0</v>
      </c>
      <c r="AS16">
        <v>0</v>
      </c>
      <c r="AT16">
        <v>4.12</v>
      </c>
      <c r="AU16">
        <v>0.36</v>
      </c>
      <c r="AV16">
        <v>0</v>
      </c>
      <c r="AW16">
        <v>20</v>
      </c>
      <c r="AX16">
        <v>0</v>
      </c>
      <c r="AY16">
        <v>0</v>
      </c>
      <c r="AZ16">
        <v>0</v>
      </c>
    </row>
    <row r="17" spans="1:52">
      <c r="A17" t="s">
        <v>252</v>
      </c>
      <c r="G17" t="s">
        <v>59</v>
      </c>
      <c r="H17" s="115">
        <v>249.26000000000002</v>
      </c>
      <c r="I17" s="88">
        <v>0.75</v>
      </c>
      <c r="J17" s="88">
        <v>4.5999999999999996</v>
      </c>
      <c r="K17" s="88">
        <v>0</v>
      </c>
      <c r="L17" s="88">
        <v>0</v>
      </c>
      <c r="M17" s="116">
        <v>0</v>
      </c>
      <c r="N17" s="115">
        <v>0</v>
      </c>
      <c r="O17" s="88">
        <v>20</v>
      </c>
      <c r="P17" s="88">
        <v>0</v>
      </c>
      <c r="Q17" s="88">
        <v>0</v>
      </c>
      <c r="R17" s="88">
        <v>0</v>
      </c>
      <c r="S17" s="116">
        <v>0</v>
      </c>
      <c r="W17">
        <v>0.71</v>
      </c>
      <c r="X17">
        <v>0.41</v>
      </c>
      <c r="Y17">
        <v>0.47</v>
      </c>
      <c r="Z17">
        <v>0.94</v>
      </c>
      <c r="AA17">
        <v>0.75</v>
      </c>
      <c r="AB17">
        <v>46.44</v>
      </c>
      <c r="AC17">
        <v>0</v>
      </c>
      <c r="AD17">
        <v>0</v>
      </c>
      <c r="AE17">
        <v>145.12</v>
      </c>
      <c r="AF17">
        <v>27.33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25.35</v>
      </c>
      <c r="AN17">
        <v>0.53</v>
      </c>
      <c r="AO17">
        <v>0.89</v>
      </c>
      <c r="AP17">
        <v>0.71</v>
      </c>
      <c r="AQ17">
        <v>0.48</v>
      </c>
      <c r="AR17">
        <v>0</v>
      </c>
      <c r="AS17">
        <v>0</v>
      </c>
      <c r="AT17">
        <v>4.12</v>
      </c>
      <c r="AU17">
        <v>0.36</v>
      </c>
      <c r="AV17">
        <v>0</v>
      </c>
      <c r="AW17">
        <v>20</v>
      </c>
      <c r="AX17">
        <v>0</v>
      </c>
      <c r="AY17">
        <v>0</v>
      </c>
      <c r="AZ17">
        <v>0</v>
      </c>
    </row>
    <row r="18" spans="1:52">
      <c r="A18" t="s">
        <v>253</v>
      </c>
      <c r="G18" t="s">
        <v>60</v>
      </c>
      <c r="H18" s="115">
        <v>249.26000000000002</v>
      </c>
      <c r="I18" s="88">
        <v>0.75</v>
      </c>
      <c r="J18" s="88">
        <v>4.5999999999999996</v>
      </c>
      <c r="K18" s="88">
        <v>0</v>
      </c>
      <c r="L18" s="88">
        <v>0</v>
      </c>
      <c r="M18" s="116">
        <v>0</v>
      </c>
      <c r="N18" s="115">
        <v>0</v>
      </c>
      <c r="O18" s="88">
        <v>20</v>
      </c>
      <c r="P18" s="88">
        <v>0</v>
      </c>
      <c r="Q18" s="88">
        <v>0</v>
      </c>
      <c r="R18" s="88">
        <v>0</v>
      </c>
      <c r="S18" s="116">
        <v>0</v>
      </c>
      <c r="W18">
        <v>0.71</v>
      </c>
      <c r="X18">
        <v>0.41</v>
      </c>
      <c r="Y18">
        <v>0.47</v>
      </c>
      <c r="Z18">
        <v>0.94</v>
      </c>
      <c r="AA18">
        <v>0.75</v>
      </c>
      <c r="AB18">
        <v>46.44</v>
      </c>
      <c r="AC18">
        <v>0</v>
      </c>
      <c r="AD18">
        <v>0</v>
      </c>
      <c r="AE18">
        <v>145.12</v>
      </c>
      <c r="AF18">
        <v>27.33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25.35</v>
      </c>
      <c r="AN18">
        <v>0.53</v>
      </c>
      <c r="AO18">
        <v>0.89</v>
      </c>
      <c r="AP18">
        <v>0.71</v>
      </c>
      <c r="AQ18">
        <v>0.48</v>
      </c>
      <c r="AR18">
        <v>0</v>
      </c>
      <c r="AS18">
        <v>0</v>
      </c>
      <c r="AT18">
        <v>4.12</v>
      </c>
      <c r="AU18">
        <v>0.36</v>
      </c>
      <c r="AV18">
        <v>0</v>
      </c>
      <c r="AW18">
        <v>20</v>
      </c>
      <c r="AX18">
        <v>0</v>
      </c>
      <c r="AY18">
        <v>0</v>
      </c>
      <c r="AZ18">
        <v>0</v>
      </c>
    </row>
    <row r="19" spans="1:52">
      <c r="A19" t="s">
        <v>267</v>
      </c>
      <c r="G19" t="s">
        <v>61</v>
      </c>
      <c r="H19" s="115">
        <v>57.7</v>
      </c>
      <c r="I19" s="88">
        <v>0.75</v>
      </c>
      <c r="J19" s="88">
        <v>4.5500000000000007</v>
      </c>
      <c r="K19" s="88">
        <v>0</v>
      </c>
      <c r="L19" s="88">
        <v>0</v>
      </c>
      <c r="M19" s="116">
        <v>0</v>
      </c>
      <c r="N19" s="115">
        <v>0</v>
      </c>
      <c r="O19" s="88">
        <v>20</v>
      </c>
      <c r="P19" s="88">
        <v>0</v>
      </c>
      <c r="Q19" s="88">
        <v>0</v>
      </c>
      <c r="R19" s="88">
        <v>0</v>
      </c>
      <c r="S19" s="116">
        <v>0</v>
      </c>
      <c r="W19">
        <v>0.71</v>
      </c>
      <c r="X19">
        <v>0.41</v>
      </c>
      <c r="Y19">
        <v>0.47</v>
      </c>
      <c r="Z19">
        <v>0.94</v>
      </c>
      <c r="AA19">
        <v>0.75</v>
      </c>
      <c r="AB19">
        <v>0</v>
      </c>
      <c r="AC19">
        <v>0</v>
      </c>
      <c r="AD19">
        <v>0</v>
      </c>
      <c r="AE19">
        <v>0</v>
      </c>
      <c r="AF19">
        <v>27.33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25.35</v>
      </c>
      <c r="AN19">
        <v>0.53</v>
      </c>
      <c r="AO19">
        <v>0.89</v>
      </c>
      <c r="AP19">
        <v>0.71</v>
      </c>
      <c r="AQ19">
        <v>0.48</v>
      </c>
      <c r="AR19">
        <v>0</v>
      </c>
      <c r="AS19">
        <v>0</v>
      </c>
      <c r="AT19">
        <v>4.07</v>
      </c>
      <c r="AU19">
        <v>0.36</v>
      </c>
      <c r="AV19">
        <v>0</v>
      </c>
      <c r="AW19">
        <v>20</v>
      </c>
      <c r="AX19">
        <v>0</v>
      </c>
      <c r="AY19">
        <v>0</v>
      </c>
      <c r="AZ19">
        <v>0</v>
      </c>
    </row>
    <row r="20" spans="1:52">
      <c r="A20" t="s">
        <v>268</v>
      </c>
      <c r="G20" t="s">
        <v>62</v>
      </c>
      <c r="H20" s="115">
        <v>57.7</v>
      </c>
      <c r="I20" s="88">
        <v>0.75</v>
      </c>
      <c r="J20" s="88">
        <v>4.5500000000000007</v>
      </c>
      <c r="K20" s="88">
        <v>0</v>
      </c>
      <c r="L20" s="88">
        <v>0</v>
      </c>
      <c r="M20" s="116">
        <v>0</v>
      </c>
      <c r="N20" s="115">
        <v>0</v>
      </c>
      <c r="O20" s="88">
        <v>20</v>
      </c>
      <c r="P20" s="88">
        <v>0</v>
      </c>
      <c r="Q20" s="88">
        <v>0</v>
      </c>
      <c r="R20" s="88">
        <v>0</v>
      </c>
      <c r="S20" s="116">
        <v>0</v>
      </c>
      <c r="W20">
        <v>0.71</v>
      </c>
      <c r="X20">
        <v>0.41</v>
      </c>
      <c r="Y20">
        <v>0.47</v>
      </c>
      <c r="Z20">
        <v>0.94</v>
      </c>
      <c r="AA20">
        <v>0.75</v>
      </c>
      <c r="AB20">
        <v>0</v>
      </c>
      <c r="AC20">
        <v>0</v>
      </c>
      <c r="AD20">
        <v>0</v>
      </c>
      <c r="AE20">
        <v>0</v>
      </c>
      <c r="AF20">
        <v>27.33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25.35</v>
      </c>
      <c r="AN20">
        <v>0.53</v>
      </c>
      <c r="AO20">
        <v>0.89</v>
      </c>
      <c r="AP20">
        <v>0.71</v>
      </c>
      <c r="AQ20">
        <v>0.48</v>
      </c>
      <c r="AR20">
        <v>0</v>
      </c>
      <c r="AS20">
        <v>0</v>
      </c>
      <c r="AT20">
        <v>4.07</v>
      </c>
      <c r="AU20">
        <v>0.36</v>
      </c>
      <c r="AV20">
        <v>0</v>
      </c>
      <c r="AW20">
        <v>20</v>
      </c>
      <c r="AX20">
        <v>0</v>
      </c>
      <c r="AY20">
        <v>0</v>
      </c>
      <c r="AZ20">
        <v>0</v>
      </c>
    </row>
    <row r="21" spans="1:52">
      <c r="A21" t="s">
        <v>254</v>
      </c>
      <c r="G21" t="s">
        <v>63</v>
      </c>
      <c r="H21" s="115">
        <v>57.7</v>
      </c>
      <c r="I21" s="88">
        <v>0.75</v>
      </c>
      <c r="J21" s="88">
        <v>4.5500000000000007</v>
      </c>
      <c r="K21" s="88">
        <v>0</v>
      </c>
      <c r="L21" s="88">
        <v>0</v>
      </c>
      <c r="M21" s="116">
        <v>0</v>
      </c>
      <c r="N21" s="115">
        <v>0</v>
      </c>
      <c r="O21" s="88">
        <v>20</v>
      </c>
      <c r="P21" s="88">
        <v>0</v>
      </c>
      <c r="Q21" s="88">
        <v>0</v>
      </c>
      <c r="R21" s="88">
        <v>0</v>
      </c>
      <c r="S21" s="116">
        <v>0</v>
      </c>
      <c r="W21">
        <v>0.71</v>
      </c>
      <c r="X21">
        <v>0.41</v>
      </c>
      <c r="Y21">
        <v>0.47</v>
      </c>
      <c r="Z21">
        <v>0.94</v>
      </c>
      <c r="AA21">
        <v>0.75</v>
      </c>
      <c r="AB21">
        <v>0</v>
      </c>
      <c r="AC21">
        <v>0</v>
      </c>
      <c r="AD21">
        <v>0</v>
      </c>
      <c r="AE21">
        <v>0</v>
      </c>
      <c r="AF21">
        <v>27.33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25.35</v>
      </c>
      <c r="AN21">
        <v>0.53</v>
      </c>
      <c r="AO21">
        <v>0.89</v>
      </c>
      <c r="AP21">
        <v>0.71</v>
      </c>
      <c r="AQ21">
        <v>0.48</v>
      </c>
      <c r="AR21">
        <v>0</v>
      </c>
      <c r="AS21">
        <v>0</v>
      </c>
      <c r="AT21">
        <v>4.07</v>
      </c>
      <c r="AU21">
        <v>0.36</v>
      </c>
      <c r="AV21">
        <v>0</v>
      </c>
      <c r="AW21">
        <v>20</v>
      </c>
      <c r="AX21">
        <v>0</v>
      </c>
      <c r="AY21">
        <v>0</v>
      </c>
      <c r="AZ21">
        <v>0</v>
      </c>
    </row>
    <row r="22" spans="1:52">
      <c r="A22" t="s">
        <v>255</v>
      </c>
      <c r="G22" t="s">
        <v>64</v>
      </c>
      <c r="H22" s="115">
        <v>57.7</v>
      </c>
      <c r="I22" s="88">
        <v>0.75</v>
      </c>
      <c r="J22" s="88">
        <v>4.5500000000000007</v>
      </c>
      <c r="K22" s="88">
        <v>0</v>
      </c>
      <c r="L22" s="88">
        <v>0</v>
      </c>
      <c r="M22" s="116">
        <v>0</v>
      </c>
      <c r="N22" s="115">
        <v>0</v>
      </c>
      <c r="O22" s="88">
        <v>20</v>
      </c>
      <c r="P22" s="88">
        <v>0</v>
      </c>
      <c r="Q22" s="88">
        <v>0</v>
      </c>
      <c r="R22" s="88">
        <v>0</v>
      </c>
      <c r="S22" s="116">
        <v>0</v>
      </c>
      <c r="W22">
        <v>0.71</v>
      </c>
      <c r="X22">
        <v>0.41</v>
      </c>
      <c r="Y22">
        <v>0.47</v>
      </c>
      <c r="Z22">
        <v>0.94</v>
      </c>
      <c r="AA22">
        <v>0.75</v>
      </c>
      <c r="AB22">
        <v>0</v>
      </c>
      <c r="AC22">
        <v>0</v>
      </c>
      <c r="AD22">
        <v>0</v>
      </c>
      <c r="AE22">
        <v>0</v>
      </c>
      <c r="AF22">
        <v>27.33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25.35</v>
      </c>
      <c r="AN22">
        <v>0.53</v>
      </c>
      <c r="AO22">
        <v>0.89</v>
      </c>
      <c r="AP22">
        <v>0.71</v>
      </c>
      <c r="AQ22">
        <v>0.48</v>
      </c>
      <c r="AR22">
        <v>0</v>
      </c>
      <c r="AS22">
        <v>0</v>
      </c>
      <c r="AT22">
        <v>4.07</v>
      </c>
      <c r="AU22">
        <v>0.36</v>
      </c>
      <c r="AV22">
        <v>0</v>
      </c>
      <c r="AW22">
        <v>20</v>
      </c>
      <c r="AX22">
        <v>0</v>
      </c>
      <c r="AY22">
        <v>0</v>
      </c>
      <c r="AZ22">
        <v>0</v>
      </c>
    </row>
    <row r="23" spans="1:52">
      <c r="A23" t="s">
        <v>256</v>
      </c>
      <c r="G23" t="s">
        <v>65</v>
      </c>
      <c r="H23" s="115">
        <v>57.7</v>
      </c>
      <c r="I23" s="88">
        <v>0.75</v>
      </c>
      <c r="J23" s="88">
        <v>4.5500000000000007</v>
      </c>
      <c r="K23" s="88">
        <v>0</v>
      </c>
      <c r="L23" s="88">
        <v>0</v>
      </c>
      <c r="M23" s="116">
        <v>0</v>
      </c>
      <c r="N23" s="115">
        <v>0</v>
      </c>
      <c r="O23" s="88">
        <v>20</v>
      </c>
      <c r="P23" s="88">
        <v>0</v>
      </c>
      <c r="Q23" s="88">
        <v>0</v>
      </c>
      <c r="R23" s="88">
        <v>0</v>
      </c>
      <c r="S23" s="116">
        <v>0</v>
      </c>
      <c r="W23">
        <v>0.71</v>
      </c>
      <c r="X23">
        <v>0.41</v>
      </c>
      <c r="Y23">
        <v>0.47</v>
      </c>
      <c r="Z23">
        <v>0.94</v>
      </c>
      <c r="AA23">
        <v>0.75</v>
      </c>
      <c r="AB23">
        <v>0</v>
      </c>
      <c r="AC23">
        <v>0</v>
      </c>
      <c r="AD23">
        <v>0</v>
      </c>
      <c r="AE23">
        <v>0</v>
      </c>
      <c r="AF23">
        <v>27.33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25.35</v>
      </c>
      <c r="AN23">
        <v>0.53</v>
      </c>
      <c r="AO23">
        <v>0.89</v>
      </c>
      <c r="AP23">
        <v>0.71</v>
      </c>
      <c r="AQ23">
        <v>0.48</v>
      </c>
      <c r="AR23">
        <v>0</v>
      </c>
      <c r="AS23">
        <v>0</v>
      </c>
      <c r="AT23">
        <v>4.07</v>
      </c>
      <c r="AU23">
        <v>0.36</v>
      </c>
      <c r="AV23">
        <v>0</v>
      </c>
      <c r="AW23">
        <v>20</v>
      </c>
      <c r="AX23">
        <v>0</v>
      </c>
      <c r="AY23">
        <v>0</v>
      </c>
      <c r="AZ23">
        <v>0</v>
      </c>
    </row>
    <row r="24" spans="1:52">
      <c r="A24" t="s">
        <v>257</v>
      </c>
      <c r="G24" t="s">
        <v>66</v>
      </c>
      <c r="H24" s="115">
        <v>57.7</v>
      </c>
      <c r="I24" s="88">
        <v>0.75</v>
      </c>
      <c r="J24" s="88">
        <v>4.5500000000000007</v>
      </c>
      <c r="K24" s="88">
        <v>0</v>
      </c>
      <c r="L24" s="88">
        <v>0</v>
      </c>
      <c r="M24" s="116">
        <v>0</v>
      </c>
      <c r="N24" s="115">
        <v>0</v>
      </c>
      <c r="O24" s="88">
        <v>20</v>
      </c>
      <c r="P24" s="88">
        <v>0</v>
      </c>
      <c r="Q24" s="88">
        <v>0</v>
      </c>
      <c r="R24" s="88">
        <v>0</v>
      </c>
      <c r="S24" s="116">
        <v>0</v>
      </c>
      <c r="W24">
        <v>0.71</v>
      </c>
      <c r="X24">
        <v>0.41</v>
      </c>
      <c r="Y24">
        <v>0.47</v>
      </c>
      <c r="Z24">
        <v>0.94</v>
      </c>
      <c r="AA24">
        <v>0.75</v>
      </c>
      <c r="AB24">
        <v>0</v>
      </c>
      <c r="AC24">
        <v>0</v>
      </c>
      <c r="AD24">
        <v>0</v>
      </c>
      <c r="AE24">
        <v>0</v>
      </c>
      <c r="AF24">
        <v>27.33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25.35</v>
      </c>
      <c r="AN24">
        <v>0.53</v>
      </c>
      <c r="AO24">
        <v>0.89</v>
      </c>
      <c r="AP24">
        <v>0.71</v>
      </c>
      <c r="AQ24">
        <v>0.48</v>
      </c>
      <c r="AR24">
        <v>0</v>
      </c>
      <c r="AS24">
        <v>0</v>
      </c>
      <c r="AT24">
        <v>4.07</v>
      </c>
      <c r="AU24">
        <v>0.36</v>
      </c>
      <c r="AV24">
        <v>0</v>
      </c>
      <c r="AW24">
        <v>20</v>
      </c>
      <c r="AX24">
        <v>0</v>
      </c>
      <c r="AY24">
        <v>0</v>
      </c>
      <c r="AZ24">
        <v>0</v>
      </c>
    </row>
    <row r="25" spans="1:52">
      <c r="A25" t="s">
        <v>258</v>
      </c>
      <c r="G25" t="s">
        <v>67</v>
      </c>
      <c r="H25" s="115">
        <v>57.7</v>
      </c>
      <c r="I25" s="88">
        <v>0.75</v>
      </c>
      <c r="J25" s="88">
        <v>4.5500000000000007</v>
      </c>
      <c r="K25" s="88">
        <v>0</v>
      </c>
      <c r="L25" s="88">
        <v>0</v>
      </c>
      <c r="M25" s="116">
        <v>0</v>
      </c>
      <c r="N25" s="115">
        <v>0</v>
      </c>
      <c r="O25" s="88">
        <v>20</v>
      </c>
      <c r="P25" s="88">
        <v>0</v>
      </c>
      <c r="Q25" s="88">
        <v>0</v>
      </c>
      <c r="R25" s="88">
        <v>0</v>
      </c>
      <c r="S25" s="116">
        <v>0</v>
      </c>
      <c r="W25">
        <v>0.71</v>
      </c>
      <c r="X25">
        <v>0.41</v>
      </c>
      <c r="Y25">
        <v>0.47</v>
      </c>
      <c r="Z25">
        <v>0.94</v>
      </c>
      <c r="AA25">
        <v>0.75</v>
      </c>
      <c r="AB25">
        <v>0</v>
      </c>
      <c r="AC25">
        <v>0</v>
      </c>
      <c r="AD25">
        <v>0</v>
      </c>
      <c r="AE25">
        <v>0</v>
      </c>
      <c r="AF25">
        <v>27.33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25.35</v>
      </c>
      <c r="AN25">
        <v>0.53</v>
      </c>
      <c r="AO25">
        <v>0.89</v>
      </c>
      <c r="AP25">
        <v>0.71</v>
      </c>
      <c r="AQ25">
        <v>0.48</v>
      </c>
      <c r="AR25">
        <v>0</v>
      </c>
      <c r="AS25">
        <v>0</v>
      </c>
      <c r="AT25">
        <v>4.07</v>
      </c>
      <c r="AU25">
        <v>0.36</v>
      </c>
      <c r="AV25">
        <v>0</v>
      </c>
      <c r="AW25">
        <v>20</v>
      </c>
      <c r="AX25">
        <v>0</v>
      </c>
      <c r="AY25">
        <v>0</v>
      </c>
      <c r="AZ25">
        <v>0</v>
      </c>
    </row>
    <row r="26" spans="1:52">
      <c r="A26" t="s">
        <v>259</v>
      </c>
      <c r="G26" t="s">
        <v>68</v>
      </c>
      <c r="H26" s="115">
        <v>57.7</v>
      </c>
      <c r="I26" s="88">
        <v>0.75</v>
      </c>
      <c r="J26" s="88">
        <v>4.5500000000000007</v>
      </c>
      <c r="K26" s="88">
        <v>0</v>
      </c>
      <c r="L26" s="88">
        <v>0</v>
      </c>
      <c r="M26" s="116">
        <v>0</v>
      </c>
      <c r="N26" s="115">
        <v>0</v>
      </c>
      <c r="O26" s="88">
        <v>20</v>
      </c>
      <c r="P26" s="88">
        <v>0</v>
      </c>
      <c r="Q26" s="88">
        <v>0</v>
      </c>
      <c r="R26" s="88">
        <v>0</v>
      </c>
      <c r="S26" s="116">
        <v>0</v>
      </c>
      <c r="W26">
        <v>0.71</v>
      </c>
      <c r="X26">
        <v>0.41</v>
      </c>
      <c r="Y26">
        <v>0.47</v>
      </c>
      <c r="Z26">
        <v>0.94</v>
      </c>
      <c r="AA26">
        <v>0.75</v>
      </c>
      <c r="AB26">
        <v>0</v>
      </c>
      <c r="AC26">
        <v>0</v>
      </c>
      <c r="AD26">
        <v>0</v>
      </c>
      <c r="AE26">
        <v>0</v>
      </c>
      <c r="AF26">
        <v>27.33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25.35</v>
      </c>
      <c r="AN26">
        <v>0.53</v>
      </c>
      <c r="AO26">
        <v>0.89</v>
      </c>
      <c r="AP26">
        <v>0.71</v>
      </c>
      <c r="AQ26">
        <v>0.48</v>
      </c>
      <c r="AR26">
        <v>0</v>
      </c>
      <c r="AS26">
        <v>0</v>
      </c>
      <c r="AT26">
        <v>4.07</v>
      </c>
      <c r="AU26">
        <v>0.36</v>
      </c>
      <c r="AV26">
        <v>0</v>
      </c>
      <c r="AW26">
        <v>20</v>
      </c>
      <c r="AX26">
        <v>0</v>
      </c>
      <c r="AY26">
        <v>0</v>
      </c>
      <c r="AZ26">
        <v>0</v>
      </c>
    </row>
    <row r="27" spans="1:52">
      <c r="A27" t="s">
        <v>260</v>
      </c>
      <c r="G27" t="s">
        <v>69</v>
      </c>
      <c r="H27" s="115">
        <v>54.7</v>
      </c>
      <c r="I27" s="88">
        <v>0.75</v>
      </c>
      <c r="J27" s="88">
        <v>4.5</v>
      </c>
      <c r="K27" s="88">
        <v>0</v>
      </c>
      <c r="L27" s="88">
        <v>0</v>
      </c>
      <c r="M27" s="116">
        <v>0</v>
      </c>
      <c r="N27" s="115">
        <v>0</v>
      </c>
      <c r="O27" s="88">
        <v>140</v>
      </c>
      <c r="P27" s="88">
        <v>0</v>
      </c>
      <c r="Q27" s="88">
        <v>0</v>
      </c>
      <c r="R27" s="88">
        <v>0</v>
      </c>
      <c r="S27" s="116">
        <v>0</v>
      </c>
      <c r="W27">
        <v>0.71</v>
      </c>
      <c r="X27">
        <v>0.41</v>
      </c>
      <c r="Y27">
        <v>0.47</v>
      </c>
      <c r="Z27">
        <v>0.94</v>
      </c>
      <c r="AA27">
        <v>0.75</v>
      </c>
      <c r="AB27">
        <v>0</v>
      </c>
      <c r="AC27">
        <v>0</v>
      </c>
      <c r="AD27">
        <v>0</v>
      </c>
      <c r="AE27">
        <v>0</v>
      </c>
      <c r="AF27">
        <v>27.33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22.35</v>
      </c>
      <c r="AN27">
        <v>0.53</v>
      </c>
      <c r="AO27">
        <v>0.89</v>
      </c>
      <c r="AP27">
        <v>0.71</v>
      </c>
      <c r="AQ27">
        <v>0.48</v>
      </c>
      <c r="AR27">
        <v>0</v>
      </c>
      <c r="AS27">
        <v>0</v>
      </c>
      <c r="AT27">
        <v>4.0199999999999996</v>
      </c>
      <c r="AU27">
        <v>0.36</v>
      </c>
      <c r="AV27">
        <v>120</v>
      </c>
      <c r="AW27">
        <v>20</v>
      </c>
      <c r="AX27">
        <v>0</v>
      </c>
      <c r="AY27">
        <v>0</v>
      </c>
      <c r="AZ27">
        <v>0</v>
      </c>
    </row>
    <row r="28" spans="1:52">
      <c r="A28" t="s">
        <v>261</v>
      </c>
      <c r="G28" t="s">
        <v>70</v>
      </c>
      <c r="H28" s="115">
        <v>54.7</v>
      </c>
      <c r="I28" s="88">
        <v>0.75</v>
      </c>
      <c r="J28" s="88">
        <v>4.5</v>
      </c>
      <c r="K28" s="88">
        <v>0</v>
      </c>
      <c r="L28" s="88">
        <v>0</v>
      </c>
      <c r="M28" s="116">
        <v>0</v>
      </c>
      <c r="N28" s="115">
        <v>0</v>
      </c>
      <c r="O28" s="88">
        <v>140</v>
      </c>
      <c r="P28" s="88">
        <v>0</v>
      </c>
      <c r="Q28" s="88">
        <v>0</v>
      </c>
      <c r="R28" s="88">
        <v>0</v>
      </c>
      <c r="S28" s="116">
        <v>0</v>
      </c>
      <c r="W28">
        <v>0.71</v>
      </c>
      <c r="X28">
        <v>0.41</v>
      </c>
      <c r="Y28">
        <v>0.47</v>
      </c>
      <c r="Z28">
        <v>0.94</v>
      </c>
      <c r="AA28">
        <v>0.75</v>
      </c>
      <c r="AB28">
        <v>0</v>
      </c>
      <c r="AC28">
        <v>0</v>
      </c>
      <c r="AD28">
        <v>0</v>
      </c>
      <c r="AE28">
        <v>0</v>
      </c>
      <c r="AF28">
        <v>27.33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22.35</v>
      </c>
      <c r="AN28">
        <v>0.53</v>
      </c>
      <c r="AO28">
        <v>0.89</v>
      </c>
      <c r="AP28">
        <v>0.71</v>
      </c>
      <c r="AQ28">
        <v>0.48</v>
      </c>
      <c r="AR28">
        <v>0</v>
      </c>
      <c r="AS28">
        <v>0</v>
      </c>
      <c r="AT28">
        <v>4.0199999999999996</v>
      </c>
      <c r="AU28">
        <v>0.36</v>
      </c>
      <c r="AV28">
        <v>120</v>
      </c>
      <c r="AW28">
        <v>20</v>
      </c>
      <c r="AX28">
        <v>0</v>
      </c>
      <c r="AY28">
        <v>0</v>
      </c>
      <c r="AZ28">
        <v>0</v>
      </c>
    </row>
    <row r="29" spans="1:52">
      <c r="A29" t="s">
        <v>269</v>
      </c>
      <c r="G29" t="s">
        <v>71</v>
      </c>
      <c r="H29" s="115">
        <v>55.400000000000006</v>
      </c>
      <c r="I29" s="88">
        <v>1.05</v>
      </c>
      <c r="J29" s="88">
        <v>4.5</v>
      </c>
      <c r="K29" s="88">
        <v>0</v>
      </c>
      <c r="L29" s="88">
        <v>0</v>
      </c>
      <c r="M29" s="116">
        <v>0</v>
      </c>
      <c r="N29" s="115">
        <v>0</v>
      </c>
      <c r="O29" s="88">
        <v>140</v>
      </c>
      <c r="P29" s="88">
        <v>0</v>
      </c>
      <c r="Q29" s="88">
        <v>0</v>
      </c>
      <c r="R29" s="88">
        <v>0</v>
      </c>
      <c r="S29" s="116">
        <v>0</v>
      </c>
      <c r="W29">
        <v>0.71</v>
      </c>
      <c r="X29">
        <v>0.41</v>
      </c>
      <c r="Y29">
        <v>0.47</v>
      </c>
      <c r="Z29">
        <v>0.94</v>
      </c>
      <c r="AA29">
        <v>0.75</v>
      </c>
      <c r="AB29">
        <v>0</v>
      </c>
      <c r="AC29">
        <v>0</v>
      </c>
      <c r="AD29">
        <v>0</v>
      </c>
      <c r="AE29">
        <v>0</v>
      </c>
      <c r="AF29">
        <v>27.33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22.35</v>
      </c>
      <c r="AN29">
        <v>0.53</v>
      </c>
      <c r="AO29">
        <v>0.89</v>
      </c>
      <c r="AP29">
        <v>0.71</v>
      </c>
      <c r="AQ29">
        <v>0.48</v>
      </c>
      <c r="AR29">
        <v>0</v>
      </c>
      <c r="AS29">
        <v>0</v>
      </c>
      <c r="AT29">
        <v>4.0199999999999996</v>
      </c>
      <c r="AU29">
        <v>0.36</v>
      </c>
      <c r="AV29">
        <v>120</v>
      </c>
      <c r="AW29">
        <v>20</v>
      </c>
      <c r="AX29">
        <v>0.7</v>
      </c>
      <c r="AY29">
        <v>0.3</v>
      </c>
      <c r="AZ29">
        <v>0</v>
      </c>
    </row>
    <row r="30" spans="1:52">
      <c r="A30" t="s">
        <v>270</v>
      </c>
      <c r="G30" t="s">
        <v>72</v>
      </c>
      <c r="H30" s="115">
        <v>56.1</v>
      </c>
      <c r="I30" s="88">
        <v>1.35</v>
      </c>
      <c r="J30" s="88">
        <v>4.5</v>
      </c>
      <c r="K30" s="88">
        <v>0</v>
      </c>
      <c r="L30" s="88">
        <v>0</v>
      </c>
      <c r="M30" s="116">
        <v>0</v>
      </c>
      <c r="N30" s="115">
        <v>0</v>
      </c>
      <c r="O30" s="88">
        <v>140</v>
      </c>
      <c r="P30" s="88">
        <v>0</v>
      </c>
      <c r="Q30" s="88">
        <v>0</v>
      </c>
      <c r="R30" s="88">
        <v>0</v>
      </c>
      <c r="S30" s="116">
        <v>0</v>
      </c>
      <c r="W30">
        <v>0.71</v>
      </c>
      <c r="X30">
        <v>0.41</v>
      </c>
      <c r="Y30">
        <v>0.47</v>
      </c>
      <c r="Z30">
        <v>0.94</v>
      </c>
      <c r="AA30">
        <v>0.75</v>
      </c>
      <c r="AB30">
        <v>0</v>
      </c>
      <c r="AC30">
        <v>0</v>
      </c>
      <c r="AD30">
        <v>0</v>
      </c>
      <c r="AE30">
        <v>0</v>
      </c>
      <c r="AF30">
        <v>27.33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22.35</v>
      </c>
      <c r="AN30">
        <v>0.53</v>
      </c>
      <c r="AO30">
        <v>0.89</v>
      </c>
      <c r="AP30">
        <v>0.71</v>
      </c>
      <c r="AQ30">
        <v>0.48</v>
      </c>
      <c r="AR30">
        <v>0</v>
      </c>
      <c r="AS30">
        <v>0</v>
      </c>
      <c r="AT30">
        <v>4.0199999999999996</v>
      </c>
      <c r="AU30">
        <v>0.36</v>
      </c>
      <c r="AV30">
        <v>120</v>
      </c>
      <c r="AW30">
        <v>20</v>
      </c>
      <c r="AX30">
        <v>1.4</v>
      </c>
      <c r="AY30">
        <v>0.6</v>
      </c>
      <c r="AZ30">
        <v>0</v>
      </c>
    </row>
    <row r="31" spans="1:52">
      <c r="A31" t="s">
        <v>280</v>
      </c>
      <c r="G31" t="s">
        <v>73</v>
      </c>
      <c r="H31" s="115">
        <v>58.2</v>
      </c>
      <c r="I31" s="88">
        <v>2.25</v>
      </c>
      <c r="J31" s="88">
        <v>4.46</v>
      </c>
      <c r="K31" s="88">
        <v>4.84</v>
      </c>
      <c r="L31" s="88">
        <v>0</v>
      </c>
      <c r="M31" s="116">
        <v>0</v>
      </c>
      <c r="N31" s="115">
        <v>0</v>
      </c>
      <c r="O31" s="88">
        <v>155</v>
      </c>
      <c r="P31" s="88">
        <v>0</v>
      </c>
      <c r="Q31" s="88">
        <v>0</v>
      </c>
      <c r="R31" s="88">
        <v>0</v>
      </c>
      <c r="S31" s="116">
        <v>0</v>
      </c>
      <c r="W31">
        <v>0.71</v>
      </c>
      <c r="X31">
        <v>0.41</v>
      </c>
      <c r="Y31">
        <v>0.47</v>
      </c>
      <c r="Z31">
        <v>0.94</v>
      </c>
      <c r="AA31">
        <v>0.75</v>
      </c>
      <c r="AB31">
        <v>0</v>
      </c>
      <c r="AC31">
        <v>0</v>
      </c>
      <c r="AD31">
        <v>0</v>
      </c>
      <c r="AE31">
        <v>0</v>
      </c>
      <c r="AF31">
        <v>27.33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22.35</v>
      </c>
      <c r="AN31">
        <v>0.53</v>
      </c>
      <c r="AO31">
        <v>0.89</v>
      </c>
      <c r="AP31">
        <v>0.71</v>
      </c>
      <c r="AQ31">
        <v>0.48</v>
      </c>
      <c r="AR31">
        <v>0</v>
      </c>
      <c r="AS31">
        <v>0</v>
      </c>
      <c r="AT31">
        <v>3.98</v>
      </c>
      <c r="AU31">
        <v>0.36</v>
      </c>
      <c r="AV31">
        <v>135</v>
      </c>
      <c r="AW31">
        <v>20</v>
      </c>
      <c r="AX31">
        <v>3.5</v>
      </c>
      <c r="AY31">
        <v>1.5</v>
      </c>
      <c r="AZ31">
        <v>4.84</v>
      </c>
    </row>
    <row r="32" spans="1:52">
      <c r="A32" t="s">
        <v>281</v>
      </c>
      <c r="G32" t="s">
        <v>74</v>
      </c>
      <c r="H32" s="115">
        <v>59.6</v>
      </c>
      <c r="I32" s="88">
        <v>2.85</v>
      </c>
      <c r="J32" s="88">
        <v>4.46</v>
      </c>
      <c r="K32" s="88">
        <v>9.68</v>
      </c>
      <c r="L32" s="88">
        <v>0</v>
      </c>
      <c r="M32" s="116">
        <v>0</v>
      </c>
      <c r="N32" s="115">
        <v>0</v>
      </c>
      <c r="O32" s="88">
        <v>155</v>
      </c>
      <c r="P32" s="88">
        <v>0</v>
      </c>
      <c r="Q32" s="88">
        <v>0</v>
      </c>
      <c r="R32" s="88">
        <v>0</v>
      </c>
      <c r="S32" s="116">
        <v>0</v>
      </c>
      <c r="W32">
        <v>0.71</v>
      </c>
      <c r="X32">
        <v>0.41</v>
      </c>
      <c r="Y32">
        <v>0.47</v>
      </c>
      <c r="Z32">
        <v>0.94</v>
      </c>
      <c r="AA32">
        <v>0.75</v>
      </c>
      <c r="AB32">
        <v>0</v>
      </c>
      <c r="AC32">
        <v>0</v>
      </c>
      <c r="AD32">
        <v>0</v>
      </c>
      <c r="AE32">
        <v>0</v>
      </c>
      <c r="AF32">
        <v>27.33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22.35</v>
      </c>
      <c r="AN32">
        <v>0.53</v>
      </c>
      <c r="AO32">
        <v>0.89</v>
      </c>
      <c r="AP32">
        <v>0.71</v>
      </c>
      <c r="AQ32">
        <v>0.48</v>
      </c>
      <c r="AR32">
        <v>0</v>
      </c>
      <c r="AS32">
        <v>0</v>
      </c>
      <c r="AT32">
        <v>3.98</v>
      </c>
      <c r="AU32">
        <v>0.36</v>
      </c>
      <c r="AV32">
        <v>135</v>
      </c>
      <c r="AW32">
        <v>20</v>
      </c>
      <c r="AX32">
        <v>4.9000000000000004</v>
      </c>
      <c r="AY32">
        <v>2.1</v>
      </c>
      <c r="AZ32">
        <v>9.68</v>
      </c>
    </row>
    <row r="33" spans="1:52">
      <c r="A33" t="s">
        <v>282</v>
      </c>
      <c r="G33" t="s">
        <v>75</v>
      </c>
      <c r="H33" s="115">
        <v>60.300000000000004</v>
      </c>
      <c r="I33" s="88">
        <v>3.15</v>
      </c>
      <c r="J33" s="88">
        <v>4.46</v>
      </c>
      <c r="K33" s="88">
        <v>14.51</v>
      </c>
      <c r="L33" s="88">
        <v>0</v>
      </c>
      <c r="M33" s="116">
        <v>0</v>
      </c>
      <c r="N33" s="115">
        <v>0</v>
      </c>
      <c r="O33" s="88">
        <v>155</v>
      </c>
      <c r="P33" s="88">
        <v>0</v>
      </c>
      <c r="Q33" s="88">
        <v>0</v>
      </c>
      <c r="R33" s="88">
        <v>0</v>
      </c>
      <c r="S33" s="116">
        <v>0</v>
      </c>
      <c r="W33">
        <v>0.71</v>
      </c>
      <c r="X33">
        <v>0.41</v>
      </c>
      <c r="Y33">
        <v>0.47</v>
      </c>
      <c r="Z33">
        <v>0.94</v>
      </c>
      <c r="AA33">
        <v>0.75</v>
      </c>
      <c r="AB33">
        <v>0</v>
      </c>
      <c r="AC33">
        <v>0</v>
      </c>
      <c r="AD33">
        <v>0</v>
      </c>
      <c r="AE33">
        <v>0</v>
      </c>
      <c r="AF33">
        <v>27.33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22.35</v>
      </c>
      <c r="AN33">
        <v>0.53</v>
      </c>
      <c r="AO33">
        <v>0.89</v>
      </c>
      <c r="AP33">
        <v>0.71</v>
      </c>
      <c r="AQ33">
        <v>0.48</v>
      </c>
      <c r="AR33">
        <v>0</v>
      </c>
      <c r="AS33">
        <v>0</v>
      </c>
      <c r="AT33">
        <v>3.98</v>
      </c>
      <c r="AU33">
        <v>0.36</v>
      </c>
      <c r="AV33">
        <v>135</v>
      </c>
      <c r="AW33">
        <v>20</v>
      </c>
      <c r="AX33">
        <v>5.6</v>
      </c>
      <c r="AY33">
        <v>2.4</v>
      </c>
      <c r="AZ33">
        <v>14.51</v>
      </c>
    </row>
    <row r="34" spans="1:52">
      <c r="A34" t="s">
        <v>283</v>
      </c>
      <c r="G34" t="s">
        <v>76</v>
      </c>
      <c r="H34" s="115">
        <v>62.400000000000006</v>
      </c>
      <c r="I34" s="88">
        <v>4.05</v>
      </c>
      <c r="J34" s="88">
        <v>4.46</v>
      </c>
      <c r="K34" s="88">
        <v>24.19</v>
      </c>
      <c r="L34" s="88">
        <v>0</v>
      </c>
      <c r="M34" s="116">
        <v>0</v>
      </c>
      <c r="N34" s="115">
        <v>0</v>
      </c>
      <c r="O34" s="88">
        <v>155</v>
      </c>
      <c r="P34" s="88">
        <v>0</v>
      </c>
      <c r="Q34" s="88">
        <v>0</v>
      </c>
      <c r="R34" s="88">
        <v>0</v>
      </c>
      <c r="S34" s="116">
        <v>0</v>
      </c>
      <c r="W34">
        <v>0.71</v>
      </c>
      <c r="X34">
        <v>0.41</v>
      </c>
      <c r="Y34">
        <v>0.47</v>
      </c>
      <c r="Z34">
        <v>0.94</v>
      </c>
      <c r="AA34">
        <v>0.75</v>
      </c>
      <c r="AB34">
        <v>0</v>
      </c>
      <c r="AC34">
        <v>0</v>
      </c>
      <c r="AD34">
        <v>0</v>
      </c>
      <c r="AE34">
        <v>0</v>
      </c>
      <c r="AF34">
        <v>27.33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22.35</v>
      </c>
      <c r="AN34">
        <v>0.53</v>
      </c>
      <c r="AO34">
        <v>0.89</v>
      </c>
      <c r="AP34">
        <v>0.71</v>
      </c>
      <c r="AQ34">
        <v>0.48</v>
      </c>
      <c r="AR34">
        <v>0</v>
      </c>
      <c r="AS34">
        <v>0</v>
      </c>
      <c r="AT34">
        <v>3.98</v>
      </c>
      <c r="AU34">
        <v>0.36</v>
      </c>
      <c r="AV34">
        <v>135</v>
      </c>
      <c r="AW34">
        <v>20</v>
      </c>
      <c r="AX34">
        <v>7.7</v>
      </c>
      <c r="AY34">
        <v>3.3</v>
      </c>
      <c r="AZ34">
        <v>24.19</v>
      </c>
    </row>
    <row r="35" spans="1:52">
      <c r="A35" t="s">
        <v>298</v>
      </c>
      <c r="G35" t="s">
        <v>77</v>
      </c>
      <c r="H35" s="115">
        <v>64.5</v>
      </c>
      <c r="I35" s="88">
        <v>4.95</v>
      </c>
      <c r="J35" s="88">
        <v>4.42</v>
      </c>
      <c r="K35" s="88">
        <v>43.54</v>
      </c>
      <c r="L35" s="88">
        <v>0</v>
      </c>
      <c r="M35" s="116">
        <v>0</v>
      </c>
      <c r="N35" s="115">
        <v>0</v>
      </c>
      <c r="O35" s="88">
        <v>190</v>
      </c>
      <c r="P35" s="88">
        <v>0</v>
      </c>
      <c r="Q35" s="88">
        <v>0</v>
      </c>
      <c r="R35" s="88">
        <v>0</v>
      </c>
      <c r="S35" s="116">
        <v>0</v>
      </c>
      <c r="W35">
        <v>0.71</v>
      </c>
      <c r="X35">
        <v>0.41</v>
      </c>
      <c r="Y35">
        <v>0.47</v>
      </c>
      <c r="Z35">
        <v>0.94</v>
      </c>
      <c r="AA35">
        <v>0.75</v>
      </c>
      <c r="AB35">
        <v>0</v>
      </c>
      <c r="AC35">
        <v>0</v>
      </c>
      <c r="AD35">
        <v>0</v>
      </c>
      <c r="AE35">
        <v>0</v>
      </c>
      <c r="AF35">
        <v>27.33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22.35</v>
      </c>
      <c r="AN35">
        <v>0.53</v>
      </c>
      <c r="AO35">
        <v>0.89</v>
      </c>
      <c r="AP35">
        <v>0.71</v>
      </c>
      <c r="AQ35">
        <v>0.48</v>
      </c>
      <c r="AR35">
        <v>0</v>
      </c>
      <c r="AS35">
        <v>0</v>
      </c>
      <c r="AT35">
        <v>3.94</v>
      </c>
      <c r="AU35">
        <v>0.36</v>
      </c>
      <c r="AV35">
        <v>170</v>
      </c>
      <c r="AW35">
        <v>20</v>
      </c>
      <c r="AX35">
        <v>9.8000000000000007</v>
      </c>
      <c r="AY35">
        <v>4.2</v>
      </c>
      <c r="AZ35">
        <v>43.54</v>
      </c>
    </row>
    <row r="36" spans="1:52">
      <c r="A36" t="s">
        <v>331</v>
      </c>
      <c r="G36" t="s">
        <v>78</v>
      </c>
      <c r="H36" s="115">
        <v>69.400000000000006</v>
      </c>
      <c r="I36" s="88">
        <v>7.05</v>
      </c>
      <c r="J36" s="88">
        <v>4.42</v>
      </c>
      <c r="K36" s="88">
        <v>53.21</v>
      </c>
      <c r="L36" s="88">
        <v>0</v>
      </c>
      <c r="M36" s="116">
        <v>0</v>
      </c>
      <c r="N36" s="115">
        <v>0</v>
      </c>
      <c r="O36" s="88">
        <v>190</v>
      </c>
      <c r="P36" s="88">
        <v>0</v>
      </c>
      <c r="Q36" s="88">
        <v>0</v>
      </c>
      <c r="R36" s="88">
        <v>0</v>
      </c>
      <c r="S36" s="116">
        <v>0</v>
      </c>
      <c r="W36">
        <v>0.71</v>
      </c>
      <c r="X36">
        <v>0.41</v>
      </c>
      <c r="Y36">
        <v>0.47</v>
      </c>
      <c r="Z36">
        <v>0.94</v>
      </c>
      <c r="AA36">
        <v>0.75</v>
      </c>
      <c r="AB36">
        <v>0</v>
      </c>
      <c r="AC36">
        <v>0</v>
      </c>
      <c r="AD36">
        <v>0</v>
      </c>
      <c r="AE36">
        <v>0</v>
      </c>
      <c r="AF36">
        <v>27.33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22.35</v>
      </c>
      <c r="AN36">
        <v>0.53</v>
      </c>
      <c r="AO36">
        <v>0.89</v>
      </c>
      <c r="AP36">
        <v>0.71</v>
      </c>
      <c r="AQ36">
        <v>0.48</v>
      </c>
      <c r="AR36">
        <v>0</v>
      </c>
      <c r="AS36">
        <v>0</v>
      </c>
      <c r="AT36">
        <v>3.94</v>
      </c>
      <c r="AU36">
        <v>0.36</v>
      </c>
      <c r="AV36">
        <v>170</v>
      </c>
      <c r="AW36">
        <v>20</v>
      </c>
      <c r="AX36">
        <v>14.7</v>
      </c>
      <c r="AY36">
        <v>6.3</v>
      </c>
      <c r="AZ36">
        <v>53.21</v>
      </c>
    </row>
    <row r="37" spans="1:52">
      <c r="A37" t="s">
        <v>332</v>
      </c>
      <c r="G37" t="s">
        <v>79</v>
      </c>
      <c r="H37" s="115">
        <v>70.100000000000009</v>
      </c>
      <c r="I37" s="88">
        <v>7.35</v>
      </c>
      <c r="J37" s="88">
        <v>4.42</v>
      </c>
      <c r="K37" s="88">
        <v>72.56</v>
      </c>
      <c r="L37" s="88">
        <v>0</v>
      </c>
      <c r="M37" s="116">
        <v>0</v>
      </c>
      <c r="N37" s="115">
        <v>0</v>
      </c>
      <c r="O37" s="88">
        <v>190</v>
      </c>
      <c r="P37" s="88">
        <v>0</v>
      </c>
      <c r="Q37" s="88">
        <v>0</v>
      </c>
      <c r="R37" s="88">
        <v>0</v>
      </c>
      <c r="S37" s="116">
        <v>0</v>
      </c>
      <c r="W37">
        <v>0.71</v>
      </c>
      <c r="X37">
        <v>0.41</v>
      </c>
      <c r="Y37">
        <v>0.47</v>
      </c>
      <c r="Z37">
        <v>0.94</v>
      </c>
      <c r="AA37">
        <v>0.75</v>
      </c>
      <c r="AB37">
        <v>0</v>
      </c>
      <c r="AC37">
        <v>0</v>
      </c>
      <c r="AD37">
        <v>0</v>
      </c>
      <c r="AE37">
        <v>0</v>
      </c>
      <c r="AF37">
        <v>27.33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22.35</v>
      </c>
      <c r="AN37">
        <v>0.53</v>
      </c>
      <c r="AO37">
        <v>0.89</v>
      </c>
      <c r="AP37">
        <v>0.71</v>
      </c>
      <c r="AQ37">
        <v>0.48</v>
      </c>
      <c r="AR37">
        <v>0</v>
      </c>
      <c r="AS37">
        <v>0</v>
      </c>
      <c r="AT37">
        <v>3.94</v>
      </c>
      <c r="AU37">
        <v>0.36</v>
      </c>
      <c r="AV37">
        <v>170</v>
      </c>
      <c r="AW37">
        <v>20</v>
      </c>
      <c r="AX37">
        <v>15.4</v>
      </c>
      <c r="AY37">
        <v>6.6</v>
      </c>
      <c r="AZ37">
        <v>72.56</v>
      </c>
    </row>
    <row r="38" spans="1:52">
      <c r="A38" t="s">
        <v>333</v>
      </c>
      <c r="G38" t="s">
        <v>80</v>
      </c>
      <c r="H38" s="115">
        <v>75</v>
      </c>
      <c r="I38" s="88">
        <v>9.4499999999999993</v>
      </c>
      <c r="J38" s="88">
        <v>4.42</v>
      </c>
      <c r="K38" s="88">
        <v>91.91</v>
      </c>
      <c r="L38" s="88">
        <v>0</v>
      </c>
      <c r="M38" s="116">
        <v>0</v>
      </c>
      <c r="N38" s="115">
        <v>0</v>
      </c>
      <c r="O38" s="88">
        <v>190</v>
      </c>
      <c r="P38" s="88">
        <v>0</v>
      </c>
      <c r="Q38" s="88">
        <v>0</v>
      </c>
      <c r="R38" s="88">
        <v>0</v>
      </c>
      <c r="S38" s="116">
        <v>0</v>
      </c>
      <c r="W38">
        <v>0.71</v>
      </c>
      <c r="X38">
        <v>0.41</v>
      </c>
      <c r="Y38">
        <v>0.47</v>
      </c>
      <c r="Z38">
        <v>0.94</v>
      </c>
      <c r="AA38">
        <v>0.75</v>
      </c>
      <c r="AB38">
        <v>0</v>
      </c>
      <c r="AC38">
        <v>0</v>
      </c>
      <c r="AD38">
        <v>0</v>
      </c>
      <c r="AE38">
        <v>0</v>
      </c>
      <c r="AF38">
        <v>27.33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22.35</v>
      </c>
      <c r="AN38">
        <v>0.53</v>
      </c>
      <c r="AO38">
        <v>0.89</v>
      </c>
      <c r="AP38">
        <v>0.71</v>
      </c>
      <c r="AQ38">
        <v>0.48</v>
      </c>
      <c r="AR38">
        <v>0</v>
      </c>
      <c r="AS38">
        <v>0</v>
      </c>
      <c r="AT38">
        <v>3.94</v>
      </c>
      <c r="AU38">
        <v>0.36</v>
      </c>
      <c r="AV38">
        <v>170</v>
      </c>
      <c r="AW38">
        <v>20</v>
      </c>
      <c r="AX38">
        <v>20.3</v>
      </c>
      <c r="AY38">
        <v>8.6999999999999993</v>
      </c>
      <c r="AZ38">
        <v>91.91</v>
      </c>
    </row>
    <row r="39" spans="1:52">
      <c r="A39" t="s">
        <v>334</v>
      </c>
      <c r="G39" t="s">
        <v>81</v>
      </c>
      <c r="H39" s="115">
        <v>78.55</v>
      </c>
      <c r="I39" s="88">
        <v>10.95</v>
      </c>
      <c r="J39" s="88">
        <v>4.37</v>
      </c>
      <c r="K39" s="88">
        <v>91.91</v>
      </c>
      <c r="L39" s="88">
        <v>0</v>
      </c>
      <c r="M39" s="116">
        <v>0</v>
      </c>
      <c r="N39" s="115">
        <v>0</v>
      </c>
      <c r="O39" s="88">
        <v>180</v>
      </c>
      <c r="P39" s="88">
        <v>0</v>
      </c>
      <c r="Q39" s="88">
        <v>0</v>
      </c>
      <c r="R39" s="88">
        <v>0</v>
      </c>
      <c r="S39" s="116">
        <v>0</v>
      </c>
      <c r="W39">
        <v>0.71</v>
      </c>
      <c r="X39">
        <v>0.41</v>
      </c>
      <c r="Y39">
        <v>0.47</v>
      </c>
      <c r="Z39">
        <v>0.94</v>
      </c>
      <c r="AA39">
        <v>0.75</v>
      </c>
      <c r="AB39">
        <v>0</v>
      </c>
      <c r="AC39">
        <v>0</v>
      </c>
      <c r="AD39">
        <v>0</v>
      </c>
      <c r="AE39">
        <v>0</v>
      </c>
      <c r="AF39">
        <v>27.33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22.35</v>
      </c>
      <c r="AN39">
        <v>0.57999999999999996</v>
      </c>
      <c r="AO39">
        <v>0.89</v>
      </c>
      <c r="AP39">
        <v>0.71</v>
      </c>
      <c r="AQ39">
        <v>0.48</v>
      </c>
      <c r="AR39">
        <v>0</v>
      </c>
      <c r="AS39">
        <v>0</v>
      </c>
      <c r="AT39">
        <v>3.89</v>
      </c>
      <c r="AU39">
        <v>0.36</v>
      </c>
      <c r="AV39">
        <v>160</v>
      </c>
      <c r="AW39">
        <v>20</v>
      </c>
      <c r="AX39">
        <v>23.8</v>
      </c>
      <c r="AY39">
        <v>10.199999999999999</v>
      </c>
      <c r="AZ39">
        <v>91.91</v>
      </c>
    </row>
    <row r="40" spans="1:52">
      <c r="A40" t="s">
        <v>355</v>
      </c>
      <c r="G40" t="s">
        <v>82</v>
      </c>
      <c r="H40" s="115">
        <v>79.25</v>
      </c>
      <c r="I40" s="88">
        <v>11.25</v>
      </c>
      <c r="J40" s="88">
        <v>4.37</v>
      </c>
      <c r="K40" s="88">
        <v>91.91</v>
      </c>
      <c r="L40" s="88">
        <v>0</v>
      </c>
      <c r="M40" s="116">
        <v>0</v>
      </c>
      <c r="N40" s="115">
        <v>0</v>
      </c>
      <c r="O40" s="88">
        <v>180</v>
      </c>
      <c r="P40" s="88">
        <v>0</v>
      </c>
      <c r="Q40" s="88">
        <v>0</v>
      </c>
      <c r="R40" s="88">
        <v>0</v>
      </c>
      <c r="S40" s="116">
        <v>0</v>
      </c>
      <c r="W40">
        <v>0.71</v>
      </c>
      <c r="X40">
        <v>0.41</v>
      </c>
      <c r="Y40">
        <v>0.47</v>
      </c>
      <c r="Z40">
        <v>0.94</v>
      </c>
      <c r="AA40">
        <v>0.75</v>
      </c>
      <c r="AB40">
        <v>0</v>
      </c>
      <c r="AC40">
        <v>0</v>
      </c>
      <c r="AD40">
        <v>0</v>
      </c>
      <c r="AE40">
        <v>0</v>
      </c>
      <c r="AF40">
        <v>27.33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22.35</v>
      </c>
      <c r="AN40">
        <v>0.57999999999999996</v>
      </c>
      <c r="AO40">
        <v>0.89</v>
      </c>
      <c r="AP40">
        <v>0.71</v>
      </c>
      <c r="AQ40">
        <v>0.48</v>
      </c>
      <c r="AR40">
        <v>0</v>
      </c>
      <c r="AS40">
        <v>0</v>
      </c>
      <c r="AT40">
        <v>3.89</v>
      </c>
      <c r="AU40">
        <v>0.36</v>
      </c>
      <c r="AV40">
        <v>160</v>
      </c>
      <c r="AW40">
        <v>20</v>
      </c>
      <c r="AX40">
        <v>24.5</v>
      </c>
      <c r="AY40">
        <v>10.5</v>
      </c>
      <c r="AZ40">
        <v>91.91</v>
      </c>
    </row>
    <row r="41" spans="1:52">
      <c r="A41" t="s">
        <v>356</v>
      </c>
      <c r="G41" t="s">
        <v>83</v>
      </c>
      <c r="H41" s="115">
        <v>77.56</v>
      </c>
      <c r="I41" s="88">
        <v>11.7</v>
      </c>
      <c r="J41" s="88">
        <v>3.89</v>
      </c>
      <c r="K41" s="88">
        <v>91.91</v>
      </c>
      <c r="L41" s="88">
        <v>0</v>
      </c>
      <c r="M41" s="116">
        <v>0</v>
      </c>
      <c r="N41" s="115">
        <v>0</v>
      </c>
      <c r="O41" s="88">
        <v>180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27.33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22.35</v>
      </c>
      <c r="AN41">
        <v>0.57999999999999996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3.89</v>
      </c>
      <c r="AU41">
        <v>0</v>
      </c>
      <c r="AV41">
        <v>160</v>
      </c>
      <c r="AW41">
        <v>20</v>
      </c>
      <c r="AX41">
        <v>27.3</v>
      </c>
      <c r="AY41">
        <v>11.7</v>
      </c>
      <c r="AZ41">
        <v>91.91</v>
      </c>
    </row>
    <row r="42" spans="1:52">
      <c r="A42" t="s">
        <v>357</v>
      </c>
      <c r="G42" t="s">
        <v>84</v>
      </c>
      <c r="H42" s="115">
        <v>79.66</v>
      </c>
      <c r="I42" s="88">
        <v>12.6</v>
      </c>
      <c r="J42" s="88">
        <v>3.89</v>
      </c>
      <c r="K42" s="88">
        <v>91.91</v>
      </c>
      <c r="L42" s="88">
        <v>0</v>
      </c>
      <c r="M42" s="116">
        <v>0</v>
      </c>
      <c r="N42" s="115">
        <v>0</v>
      </c>
      <c r="O42" s="88">
        <v>180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27.33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22.35</v>
      </c>
      <c r="AN42">
        <v>0.57999999999999996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3.89</v>
      </c>
      <c r="AU42">
        <v>0</v>
      </c>
      <c r="AV42">
        <v>160</v>
      </c>
      <c r="AW42">
        <v>20</v>
      </c>
      <c r="AX42">
        <v>29.4</v>
      </c>
      <c r="AY42">
        <v>12.6</v>
      </c>
      <c r="AZ42">
        <v>91.91</v>
      </c>
    </row>
    <row r="43" spans="1:52">
      <c r="A43" t="s">
        <v>363</v>
      </c>
      <c r="G43" t="s">
        <v>85</v>
      </c>
      <c r="H43" s="115">
        <v>81.06</v>
      </c>
      <c r="I43" s="88">
        <v>13.2</v>
      </c>
      <c r="J43" s="88">
        <v>3.84</v>
      </c>
      <c r="K43" s="88">
        <v>91.91</v>
      </c>
      <c r="L43" s="88">
        <v>0</v>
      </c>
      <c r="M43" s="116">
        <v>0</v>
      </c>
      <c r="N43" s="115">
        <v>0</v>
      </c>
      <c r="O43" s="88">
        <v>20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27.33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22.35</v>
      </c>
      <c r="AN43">
        <v>0.57999999999999996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3.84</v>
      </c>
      <c r="AU43">
        <v>0</v>
      </c>
      <c r="AV43">
        <v>0</v>
      </c>
      <c r="AW43">
        <v>20</v>
      </c>
      <c r="AX43">
        <v>30.8</v>
      </c>
      <c r="AY43">
        <v>13.2</v>
      </c>
      <c r="AZ43">
        <v>91.91</v>
      </c>
    </row>
    <row r="44" spans="1:52">
      <c r="A44" t="s">
        <v>367</v>
      </c>
      <c r="G44" t="s">
        <v>86</v>
      </c>
      <c r="H44" s="115">
        <v>82.460000000000008</v>
      </c>
      <c r="I44" s="88">
        <v>13.8</v>
      </c>
      <c r="J44" s="88">
        <v>3.84</v>
      </c>
      <c r="K44" s="88">
        <v>91.91</v>
      </c>
      <c r="L44" s="88">
        <v>0</v>
      </c>
      <c r="M44" s="116">
        <v>0</v>
      </c>
      <c r="N44" s="115">
        <v>0</v>
      </c>
      <c r="O44" s="88">
        <v>20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27.33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22.35</v>
      </c>
      <c r="AN44">
        <v>0.57999999999999996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3.84</v>
      </c>
      <c r="AU44">
        <v>0</v>
      </c>
      <c r="AV44">
        <v>0</v>
      </c>
      <c r="AW44">
        <v>20</v>
      </c>
      <c r="AX44">
        <v>32.200000000000003</v>
      </c>
      <c r="AY44">
        <v>13.8</v>
      </c>
      <c r="AZ44">
        <v>91.91</v>
      </c>
    </row>
    <row r="45" spans="1:52">
      <c r="A45" t="s">
        <v>390</v>
      </c>
      <c r="G45" t="s">
        <v>87</v>
      </c>
      <c r="H45" s="115">
        <v>83.16</v>
      </c>
      <c r="I45" s="88">
        <v>14.1</v>
      </c>
      <c r="J45" s="88">
        <v>3.84</v>
      </c>
      <c r="K45" s="88">
        <v>214.78</v>
      </c>
      <c r="L45" s="88">
        <v>0</v>
      </c>
      <c r="M45" s="116">
        <v>0</v>
      </c>
      <c r="N45" s="115">
        <v>0</v>
      </c>
      <c r="O45" s="88">
        <v>20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27.33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22.35</v>
      </c>
      <c r="AN45">
        <v>0.57999999999999996</v>
      </c>
      <c r="AO45">
        <v>0</v>
      </c>
      <c r="AP45">
        <v>0</v>
      </c>
      <c r="AQ45">
        <v>0</v>
      </c>
      <c r="AR45">
        <v>122.87</v>
      </c>
      <c r="AS45">
        <v>0</v>
      </c>
      <c r="AT45">
        <v>3.84</v>
      </c>
      <c r="AU45">
        <v>0</v>
      </c>
      <c r="AV45">
        <v>0</v>
      </c>
      <c r="AW45">
        <v>20</v>
      </c>
      <c r="AX45">
        <v>32.9</v>
      </c>
      <c r="AY45">
        <v>14.1</v>
      </c>
      <c r="AZ45">
        <v>91.91</v>
      </c>
    </row>
    <row r="46" spans="1:52">
      <c r="A46" t="s">
        <v>391</v>
      </c>
      <c r="G46" t="s">
        <v>88</v>
      </c>
      <c r="H46" s="115">
        <v>85.960000000000008</v>
      </c>
      <c r="I46" s="88">
        <v>15.3</v>
      </c>
      <c r="J46" s="88">
        <v>3.84</v>
      </c>
      <c r="K46" s="88">
        <v>214.78</v>
      </c>
      <c r="L46" s="88">
        <v>0</v>
      </c>
      <c r="M46" s="116">
        <v>0</v>
      </c>
      <c r="N46" s="115">
        <v>0</v>
      </c>
      <c r="O46" s="88">
        <v>20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27.33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22.35</v>
      </c>
      <c r="AN46">
        <v>0.57999999999999996</v>
      </c>
      <c r="AO46">
        <v>0</v>
      </c>
      <c r="AP46">
        <v>0</v>
      </c>
      <c r="AQ46">
        <v>0</v>
      </c>
      <c r="AR46">
        <v>122.87</v>
      </c>
      <c r="AS46">
        <v>0</v>
      </c>
      <c r="AT46">
        <v>3.84</v>
      </c>
      <c r="AU46">
        <v>0</v>
      </c>
      <c r="AV46">
        <v>0</v>
      </c>
      <c r="AW46">
        <v>20</v>
      </c>
      <c r="AX46">
        <v>35.700000000000003</v>
      </c>
      <c r="AY46">
        <v>15.3</v>
      </c>
      <c r="AZ46">
        <v>91.91</v>
      </c>
    </row>
    <row r="47" spans="1:52">
      <c r="A47" t="s">
        <v>395</v>
      </c>
      <c r="G47" t="s">
        <v>89</v>
      </c>
      <c r="H47" s="115">
        <v>85.960000000000008</v>
      </c>
      <c r="I47" s="88">
        <v>15.3</v>
      </c>
      <c r="J47" s="88">
        <v>3.79</v>
      </c>
      <c r="K47" s="88">
        <v>214.78</v>
      </c>
      <c r="L47" s="88">
        <v>0</v>
      </c>
      <c r="M47" s="116">
        <v>0</v>
      </c>
      <c r="N47" s="115">
        <v>0</v>
      </c>
      <c r="O47" s="88">
        <v>20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27.33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22.35</v>
      </c>
      <c r="AN47">
        <v>0.57999999999999996</v>
      </c>
      <c r="AO47">
        <v>0</v>
      </c>
      <c r="AP47">
        <v>0</v>
      </c>
      <c r="AQ47">
        <v>0</v>
      </c>
      <c r="AR47">
        <v>122.87</v>
      </c>
      <c r="AS47">
        <v>0</v>
      </c>
      <c r="AT47">
        <v>3.79</v>
      </c>
      <c r="AU47">
        <v>0</v>
      </c>
      <c r="AV47">
        <v>0</v>
      </c>
      <c r="AW47">
        <v>20</v>
      </c>
      <c r="AX47">
        <v>35.700000000000003</v>
      </c>
      <c r="AY47">
        <v>15.3</v>
      </c>
      <c r="AZ47">
        <v>91.91</v>
      </c>
    </row>
    <row r="48" spans="1:52">
      <c r="A48" t="s">
        <v>399</v>
      </c>
      <c r="G48" t="s">
        <v>90</v>
      </c>
      <c r="H48" s="115">
        <v>85.960000000000008</v>
      </c>
      <c r="I48" s="88">
        <v>15.3</v>
      </c>
      <c r="J48" s="88">
        <v>3.79</v>
      </c>
      <c r="K48" s="88">
        <v>214.78</v>
      </c>
      <c r="L48" s="88">
        <v>0</v>
      </c>
      <c r="M48" s="116">
        <v>0</v>
      </c>
      <c r="N48" s="115">
        <v>0</v>
      </c>
      <c r="O48" s="88">
        <v>20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27.33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22.35</v>
      </c>
      <c r="AN48">
        <v>0.57999999999999996</v>
      </c>
      <c r="AO48">
        <v>0</v>
      </c>
      <c r="AP48">
        <v>0</v>
      </c>
      <c r="AQ48">
        <v>0</v>
      </c>
      <c r="AR48">
        <v>122.87</v>
      </c>
      <c r="AS48">
        <v>0</v>
      </c>
      <c r="AT48">
        <v>3.79</v>
      </c>
      <c r="AU48">
        <v>0</v>
      </c>
      <c r="AV48">
        <v>0</v>
      </c>
      <c r="AW48">
        <v>20</v>
      </c>
      <c r="AX48">
        <v>35.700000000000003</v>
      </c>
      <c r="AY48">
        <v>15.3</v>
      </c>
      <c r="AZ48">
        <v>91.91</v>
      </c>
    </row>
    <row r="49" spans="1:52">
      <c r="A49" t="s">
        <v>400</v>
      </c>
      <c r="G49" t="s">
        <v>91</v>
      </c>
      <c r="H49" s="115">
        <v>85.960000000000008</v>
      </c>
      <c r="I49" s="88">
        <v>15.3</v>
      </c>
      <c r="J49" s="88">
        <v>3.79</v>
      </c>
      <c r="K49" s="88">
        <v>214.78</v>
      </c>
      <c r="L49" s="88">
        <v>0</v>
      </c>
      <c r="M49" s="116">
        <v>0</v>
      </c>
      <c r="N49" s="115">
        <v>0</v>
      </c>
      <c r="O49" s="88">
        <v>20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27.33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22.35</v>
      </c>
      <c r="AN49">
        <v>0.57999999999999996</v>
      </c>
      <c r="AO49">
        <v>0</v>
      </c>
      <c r="AP49">
        <v>0</v>
      </c>
      <c r="AQ49">
        <v>0</v>
      </c>
      <c r="AR49">
        <v>122.87</v>
      </c>
      <c r="AS49">
        <v>0</v>
      </c>
      <c r="AT49">
        <v>3.79</v>
      </c>
      <c r="AU49">
        <v>0</v>
      </c>
      <c r="AV49">
        <v>0</v>
      </c>
      <c r="AW49">
        <v>20</v>
      </c>
      <c r="AX49">
        <v>35.700000000000003</v>
      </c>
      <c r="AY49">
        <v>15.3</v>
      </c>
      <c r="AZ49">
        <v>91.91</v>
      </c>
    </row>
    <row r="50" spans="1:52">
      <c r="A50" t="s">
        <v>401</v>
      </c>
      <c r="G50" t="s">
        <v>92</v>
      </c>
      <c r="H50" s="115">
        <v>85.960000000000008</v>
      </c>
      <c r="I50" s="88">
        <v>15.3</v>
      </c>
      <c r="J50" s="88">
        <v>3.79</v>
      </c>
      <c r="K50" s="88">
        <v>214.78</v>
      </c>
      <c r="L50" s="88">
        <v>0</v>
      </c>
      <c r="M50" s="116">
        <v>0</v>
      </c>
      <c r="N50" s="115">
        <v>0</v>
      </c>
      <c r="O50" s="88">
        <v>20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27.33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22.35</v>
      </c>
      <c r="AN50">
        <v>0.57999999999999996</v>
      </c>
      <c r="AO50">
        <v>0</v>
      </c>
      <c r="AP50">
        <v>0</v>
      </c>
      <c r="AQ50">
        <v>0</v>
      </c>
      <c r="AR50">
        <v>122.87</v>
      </c>
      <c r="AS50">
        <v>0</v>
      </c>
      <c r="AT50">
        <v>3.79</v>
      </c>
      <c r="AU50">
        <v>0</v>
      </c>
      <c r="AV50">
        <v>0</v>
      </c>
      <c r="AW50">
        <v>20</v>
      </c>
      <c r="AX50">
        <v>35.700000000000003</v>
      </c>
      <c r="AY50">
        <v>15.3</v>
      </c>
      <c r="AZ50">
        <v>91.91</v>
      </c>
    </row>
    <row r="51" spans="1:52">
      <c r="A51" t="s">
        <v>403</v>
      </c>
      <c r="G51" t="s">
        <v>93</v>
      </c>
      <c r="H51" s="115">
        <v>87.89</v>
      </c>
      <c r="I51" s="88">
        <v>15.3</v>
      </c>
      <c r="J51" s="88">
        <v>3.79</v>
      </c>
      <c r="K51" s="88">
        <v>214.78</v>
      </c>
      <c r="L51" s="88">
        <v>0</v>
      </c>
      <c r="M51" s="116">
        <v>0</v>
      </c>
      <c r="N51" s="115">
        <v>0</v>
      </c>
      <c r="O51" s="88">
        <v>20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27.33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24.28</v>
      </c>
      <c r="AN51">
        <v>0.57999999999999996</v>
      </c>
      <c r="AO51">
        <v>0</v>
      </c>
      <c r="AP51">
        <v>0</v>
      </c>
      <c r="AQ51">
        <v>0</v>
      </c>
      <c r="AR51">
        <v>122.87</v>
      </c>
      <c r="AS51">
        <v>0</v>
      </c>
      <c r="AT51">
        <v>3.79</v>
      </c>
      <c r="AU51">
        <v>0</v>
      </c>
      <c r="AV51">
        <v>0</v>
      </c>
      <c r="AW51">
        <v>20</v>
      </c>
      <c r="AX51">
        <v>35.700000000000003</v>
      </c>
      <c r="AY51">
        <v>15.3</v>
      </c>
      <c r="AZ51">
        <v>91.91</v>
      </c>
    </row>
    <row r="52" spans="1:52">
      <c r="A52" t="s">
        <v>404</v>
      </c>
      <c r="G52" t="s">
        <v>94</v>
      </c>
      <c r="H52" s="115">
        <v>87.89</v>
      </c>
      <c r="I52" s="88">
        <v>15.3</v>
      </c>
      <c r="J52" s="88">
        <v>3.79</v>
      </c>
      <c r="K52" s="88">
        <v>214.78</v>
      </c>
      <c r="L52" s="88">
        <v>0</v>
      </c>
      <c r="M52" s="116">
        <v>0</v>
      </c>
      <c r="N52" s="115">
        <v>0</v>
      </c>
      <c r="O52" s="88">
        <v>20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27.33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24.28</v>
      </c>
      <c r="AN52">
        <v>0.57999999999999996</v>
      </c>
      <c r="AO52">
        <v>0</v>
      </c>
      <c r="AP52">
        <v>0</v>
      </c>
      <c r="AQ52">
        <v>0</v>
      </c>
      <c r="AR52">
        <v>122.87</v>
      </c>
      <c r="AS52">
        <v>0</v>
      </c>
      <c r="AT52">
        <v>3.79</v>
      </c>
      <c r="AU52">
        <v>0</v>
      </c>
      <c r="AV52">
        <v>0</v>
      </c>
      <c r="AW52">
        <v>20</v>
      </c>
      <c r="AX52">
        <v>35.700000000000003</v>
      </c>
      <c r="AY52">
        <v>15.3</v>
      </c>
      <c r="AZ52">
        <v>91.91</v>
      </c>
    </row>
    <row r="53" spans="1:52">
      <c r="G53" t="s">
        <v>95</v>
      </c>
      <c r="H53" s="115">
        <v>87.89</v>
      </c>
      <c r="I53" s="88">
        <v>15.3</v>
      </c>
      <c r="J53" s="88">
        <v>3.79</v>
      </c>
      <c r="K53" s="88">
        <v>214.78</v>
      </c>
      <c r="L53" s="88">
        <v>0</v>
      </c>
      <c r="M53" s="116">
        <v>0</v>
      </c>
      <c r="N53" s="115">
        <v>0</v>
      </c>
      <c r="O53" s="88">
        <v>20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27.33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24.28</v>
      </c>
      <c r="AN53">
        <v>0.57999999999999996</v>
      </c>
      <c r="AO53">
        <v>0</v>
      </c>
      <c r="AP53">
        <v>0</v>
      </c>
      <c r="AQ53">
        <v>0</v>
      </c>
      <c r="AR53">
        <v>122.87</v>
      </c>
      <c r="AS53">
        <v>0</v>
      </c>
      <c r="AT53">
        <v>3.79</v>
      </c>
      <c r="AU53">
        <v>0</v>
      </c>
      <c r="AV53">
        <v>0</v>
      </c>
      <c r="AW53">
        <v>20</v>
      </c>
      <c r="AX53">
        <v>35.700000000000003</v>
      </c>
      <c r="AY53">
        <v>15.3</v>
      </c>
      <c r="AZ53">
        <v>91.91</v>
      </c>
    </row>
    <row r="54" spans="1:52">
      <c r="G54" t="s">
        <v>96</v>
      </c>
      <c r="H54" s="115">
        <v>87.89</v>
      </c>
      <c r="I54" s="88">
        <v>15.3</v>
      </c>
      <c r="J54" s="88">
        <v>3.79</v>
      </c>
      <c r="K54" s="88">
        <v>214.78</v>
      </c>
      <c r="L54" s="88">
        <v>0</v>
      </c>
      <c r="M54" s="116">
        <v>0</v>
      </c>
      <c r="N54" s="115">
        <v>0</v>
      </c>
      <c r="O54" s="88">
        <v>20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27.33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24.28</v>
      </c>
      <c r="AN54">
        <v>0.57999999999999996</v>
      </c>
      <c r="AO54">
        <v>0</v>
      </c>
      <c r="AP54">
        <v>0</v>
      </c>
      <c r="AQ54">
        <v>0</v>
      </c>
      <c r="AR54">
        <v>122.87</v>
      </c>
      <c r="AS54">
        <v>0</v>
      </c>
      <c r="AT54">
        <v>3.79</v>
      </c>
      <c r="AU54">
        <v>0</v>
      </c>
      <c r="AV54">
        <v>0</v>
      </c>
      <c r="AW54">
        <v>20</v>
      </c>
      <c r="AX54">
        <v>35.700000000000003</v>
      </c>
      <c r="AY54">
        <v>15.3</v>
      </c>
      <c r="AZ54">
        <v>91.91</v>
      </c>
    </row>
    <row r="55" spans="1:52">
      <c r="G55" t="s">
        <v>97</v>
      </c>
      <c r="H55" s="115">
        <v>88.59</v>
      </c>
      <c r="I55" s="88">
        <v>15.6</v>
      </c>
      <c r="J55" s="88">
        <v>3.79</v>
      </c>
      <c r="K55" s="88">
        <v>214.78</v>
      </c>
      <c r="L55" s="88">
        <v>0</v>
      </c>
      <c r="M55" s="116">
        <v>0</v>
      </c>
      <c r="N55" s="115">
        <v>0</v>
      </c>
      <c r="O55" s="88">
        <v>20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27.33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24.28</v>
      </c>
      <c r="AN55">
        <v>0.57999999999999996</v>
      </c>
      <c r="AO55">
        <v>0</v>
      </c>
      <c r="AP55">
        <v>0</v>
      </c>
      <c r="AQ55">
        <v>0</v>
      </c>
      <c r="AR55">
        <v>122.87</v>
      </c>
      <c r="AS55">
        <v>0</v>
      </c>
      <c r="AT55">
        <v>3.79</v>
      </c>
      <c r="AU55">
        <v>0</v>
      </c>
      <c r="AV55">
        <v>0</v>
      </c>
      <c r="AW55">
        <v>20</v>
      </c>
      <c r="AX55">
        <v>36.4</v>
      </c>
      <c r="AY55">
        <v>15.6</v>
      </c>
      <c r="AZ55">
        <v>91.91</v>
      </c>
    </row>
    <row r="56" spans="1:52">
      <c r="G56" t="s">
        <v>98</v>
      </c>
      <c r="H56" s="115">
        <v>88.59</v>
      </c>
      <c r="I56" s="88">
        <v>15.6</v>
      </c>
      <c r="J56" s="88">
        <v>3.79</v>
      </c>
      <c r="K56" s="88">
        <v>214.78</v>
      </c>
      <c r="L56" s="88">
        <v>0</v>
      </c>
      <c r="M56" s="116">
        <v>0</v>
      </c>
      <c r="N56" s="115">
        <v>0</v>
      </c>
      <c r="O56" s="88">
        <v>20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27.33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24.28</v>
      </c>
      <c r="AN56">
        <v>0.57999999999999996</v>
      </c>
      <c r="AO56">
        <v>0</v>
      </c>
      <c r="AP56">
        <v>0</v>
      </c>
      <c r="AQ56">
        <v>0</v>
      </c>
      <c r="AR56">
        <v>122.87</v>
      </c>
      <c r="AS56">
        <v>0</v>
      </c>
      <c r="AT56">
        <v>3.79</v>
      </c>
      <c r="AU56">
        <v>0</v>
      </c>
      <c r="AV56">
        <v>0</v>
      </c>
      <c r="AW56">
        <v>20</v>
      </c>
      <c r="AX56">
        <v>36.4</v>
      </c>
      <c r="AY56">
        <v>15.6</v>
      </c>
      <c r="AZ56">
        <v>91.91</v>
      </c>
    </row>
    <row r="57" spans="1:52">
      <c r="G57" t="s">
        <v>99</v>
      </c>
      <c r="H57" s="115">
        <v>88.59</v>
      </c>
      <c r="I57" s="88">
        <v>15.6</v>
      </c>
      <c r="J57" s="88">
        <v>3.79</v>
      </c>
      <c r="K57" s="88">
        <v>214.78</v>
      </c>
      <c r="L57" s="88">
        <v>0</v>
      </c>
      <c r="M57" s="116">
        <v>0</v>
      </c>
      <c r="N57" s="115">
        <v>0</v>
      </c>
      <c r="O57" s="88">
        <v>20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27.33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24.28</v>
      </c>
      <c r="AN57">
        <v>0.57999999999999996</v>
      </c>
      <c r="AO57">
        <v>0</v>
      </c>
      <c r="AP57">
        <v>0</v>
      </c>
      <c r="AQ57">
        <v>0</v>
      </c>
      <c r="AR57">
        <v>122.87</v>
      </c>
      <c r="AS57">
        <v>0</v>
      </c>
      <c r="AT57">
        <v>3.79</v>
      </c>
      <c r="AU57">
        <v>0</v>
      </c>
      <c r="AV57">
        <v>0</v>
      </c>
      <c r="AW57">
        <v>20</v>
      </c>
      <c r="AX57">
        <v>36.4</v>
      </c>
      <c r="AY57">
        <v>15.6</v>
      </c>
      <c r="AZ57">
        <v>91.91</v>
      </c>
    </row>
    <row r="58" spans="1:52">
      <c r="G58" t="s">
        <v>100</v>
      </c>
      <c r="H58" s="115">
        <v>86.49</v>
      </c>
      <c r="I58" s="88">
        <v>14.7</v>
      </c>
      <c r="J58" s="88">
        <v>3.79</v>
      </c>
      <c r="K58" s="88">
        <v>214.78</v>
      </c>
      <c r="L58" s="88">
        <v>0</v>
      </c>
      <c r="M58" s="116">
        <v>0</v>
      </c>
      <c r="N58" s="115">
        <v>0</v>
      </c>
      <c r="O58" s="88">
        <v>20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27.33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24.28</v>
      </c>
      <c r="AN58">
        <v>0.57999999999999996</v>
      </c>
      <c r="AO58">
        <v>0</v>
      </c>
      <c r="AP58">
        <v>0</v>
      </c>
      <c r="AQ58">
        <v>0</v>
      </c>
      <c r="AR58">
        <v>122.87</v>
      </c>
      <c r="AS58">
        <v>0</v>
      </c>
      <c r="AT58">
        <v>3.79</v>
      </c>
      <c r="AU58">
        <v>0</v>
      </c>
      <c r="AV58">
        <v>0</v>
      </c>
      <c r="AW58">
        <v>20</v>
      </c>
      <c r="AX58">
        <v>34.299999999999997</v>
      </c>
      <c r="AY58">
        <v>14.7</v>
      </c>
      <c r="AZ58">
        <v>91.91</v>
      </c>
    </row>
    <row r="59" spans="1:52">
      <c r="G59" t="s">
        <v>101</v>
      </c>
      <c r="H59" s="115">
        <v>166.79000000000002</v>
      </c>
      <c r="I59" s="88">
        <v>14.7</v>
      </c>
      <c r="J59" s="88">
        <v>3.84</v>
      </c>
      <c r="K59" s="88">
        <v>214.78</v>
      </c>
      <c r="L59" s="88">
        <v>0</v>
      </c>
      <c r="M59" s="116">
        <v>0</v>
      </c>
      <c r="N59" s="115">
        <v>0</v>
      </c>
      <c r="O59" s="88">
        <v>20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80.3</v>
      </c>
      <c r="AC59">
        <v>0</v>
      </c>
      <c r="AD59">
        <v>0</v>
      </c>
      <c r="AE59">
        <v>0</v>
      </c>
      <c r="AF59">
        <v>27.33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24.28</v>
      </c>
      <c r="AN59">
        <v>0.57999999999999996</v>
      </c>
      <c r="AO59">
        <v>0</v>
      </c>
      <c r="AP59">
        <v>0</v>
      </c>
      <c r="AQ59">
        <v>0</v>
      </c>
      <c r="AR59">
        <v>122.87</v>
      </c>
      <c r="AS59">
        <v>0</v>
      </c>
      <c r="AT59">
        <v>3.84</v>
      </c>
      <c r="AU59">
        <v>0</v>
      </c>
      <c r="AV59">
        <v>0</v>
      </c>
      <c r="AW59">
        <v>20</v>
      </c>
      <c r="AX59">
        <v>34.299999999999997</v>
      </c>
      <c r="AY59">
        <v>14.7</v>
      </c>
      <c r="AZ59">
        <v>91.91</v>
      </c>
    </row>
    <row r="60" spans="1:52">
      <c r="G60" t="s">
        <v>102</v>
      </c>
      <c r="H60" s="115">
        <v>166.79000000000002</v>
      </c>
      <c r="I60" s="88">
        <v>14.7</v>
      </c>
      <c r="J60" s="88">
        <v>3.84</v>
      </c>
      <c r="K60" s="88">
        <v>214.78</v>
      </c>
      <c r="L60" s="88">
        <v>0</v>
      </c>
      <c r="M60" s="116">
        <v>0</v>
      </c>
      <c r="N60" s="115">
        <v>0</v>
      </c>
      <c r="O60" s="88">
        <v>20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80.3</v>
      </c>
      <c r="AC60">
        <v>0</v>
      </c>
      <c r="AD60">
        <v>0</v>
      </c>
      <c r="AE60">
        <v>0</v>
      </c>
      <c r="AF60">
        <v>27.33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24.28</v>
      </c>
      <c r="AN60">
        <v>0.57999999999999996</v>
      </c>
      <c r="AO60">
        <v>0</v>
      </c>
      <c r="AP60">
        <v>0</v>
      </c>
      <c r="AQ60">
        <v>0</v>
      </c>
      <c r="AR60">
        <v>122.87</v>
      </c>
      <c r="AS60">
        <v>0</v>
      </c>
      <c r="AT60">
        <v>3.84</v>
      </c>
      <c r="AU60">
        <v>0</v>
      </c>
      <c r="AV60">
        <v>0</v>
      </c>
      <c r="AW60">
        <v>20</v>
      </c>
      <c r="AX60">
        <v>34.299999999999997</v>
      </c>
      <c r="AY60">
        <v>14.7</v>
      </c>
      <c r="AZ60">
        <v>91.91</v>
      </c>
    </row>
    <row r="61" spans="1:52">
      <c r="G61" t="s">
        <v>103</v>
      </c>
      <c r="H61" s="115">
        <v>166.79000000000002</v>
      </c>
      <c r="I61" s="88">
        <v>14.7</v>
      </c>
      <c r="J61" s="88">
        <v>3.84</v>
      </c>
      <c r="K61" s="88">
        <v>214.78</v>
      </c>
      <c r="L61" s="88">
        <v>0</v>
      </c>
      <c r="M61" s="116">
        <v>0</v>
      </c>
      <c r="N61" s="115">
        <v>0</v>
      </c>
      <c r="O61" s="88">
        <v>20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80.3</v>
      </c>
      <c r="AC61">
        <v>0</v>
      </c>
      <c r="AD61">
        <v>0</v>
      </c>
      <c r="AE61">
        <v>0</v>
      </c>
      <c r="AF61">
        <v>27.33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24.28</v>
      </c>
      <c r="AN61">
        <v>0.57999999999999996</v>
      </c>
      <c r="AO61">
        <v>0</v>
      </c>
      <c r="AP61">
        <v>0</v>
      </c>
      <c r="AQ61">
        <v>0</v>
      </c>
      <c r="AR61">
        <v>122.87</v>
      </c>
      <c r="AS61">
        <v>0</v>
      </c>
      <c r="AT61">
        <v>3.84</v>
      </c>
      <c r="AU61">
        <v>0</v>
      </c>
      <c r="AV61">
        <v>0</v>
      </c>
      <c r="AW61">
        <v>20</v>
      </c>
      <c r="AX61">
        <v>34.299999999999997</v>
      </c>
      <c r="AY61">
        <v>14.7</v>
      </c>
      <c r="AZ61">
        <v>91.91</v>
      </c>
    </row>
    <row r="62" spans="1:52">
      <c r="G62" t="s">
        <v>104</v>
      </c>
      <c r="H62" s="115">
        <v>165.39000000000001</v>
      </c>
      <c r="I62" s="88">
        <v>14.1</v>
      </c>
      <c r="J62" s="88">
        <v>3.84</v>
      </c>
      <c r="K62" s="88">
        <v>214.78</v>
      </c>
      <c r="L62" s="88">
        <v>0</v>
      </c>
      <c r="M62" s="116">
        <v>0</v>
      </c>
      <c r="N62" s="115">
        <v>0</v>
      </c>
      <c r="O62" s="88">
        <v>20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80.3</v>
      </c>
      <c r="AC62">
        <v>0</v>
      </c>
      <c r="AD62">
        <v>0</v>
      </c>
      <c r="AE62">
        <v>0</v>
      </c>
      <c r="AF62">
        <v>27.33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24.28</v>
      </c>
      <c r="AN62">
        <v>0.57999999999999996</v>
      </c>
      <c r="AO62">
        <v>0</v>
      </c>
      <c r="AP62">
        <v>0</v>
      </c>
      <c r="AQ62">
        <v>0</v>
      </c>
      <c r="AR62">
        <v>122.87</v>
      </c>
      <c r="AS62">
        <v>0</v>
      </c>
      <c r="AT62">
        <v>3.84</v>
      </c>
      <c r="AU62">
        <v>0</v>
      </c>
      <c r="AV62">
        <v>0</v>
      </c>
      <c r="AW62">
        <v>20</v>
      </c>
      <c r="AX62">
        <v>32.9</v>
      </c>
      <c r="AY62">
        <v>14.1</v>
      </c>
      <c r="AZ62">
        <v>91.91</v>
      </c>
    </row>
    <row r="63" spans="1:52">
      <c r="G63" t="s">
        <v>105</v>
      </c>
      <c r="H63" s="115">
        <v>186.20000000000002</v>
      </c>
      <c r="I63" s="88">
        <v>62.480000000000004</v>
      </c>
      <c r="J63" s="88">
        <v>3.89</v>
      </c>
      <c r="K63" s="88">
        <v>214.78</v>
      </c>
      <c r="L63" s="88">
        <v>0</v>
      </c>
      <c r="M63" s="116">
        <v>0</v>
      </c>
      <c r="N63" s="115">
        <v>0</v>
      </c>
      <c r="O63" s="88">
        <v>20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46.44</v>
      </c>
      <c r="AC63">
        <v>0</v>
      </c>
      <c r="AD63">
        <v>0</v>
      </c>
      <c r="AE63">
        <v>0</v>
      </c>
      <c r="AF63">
        <v>82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48.38</v>
      </c>
      <c r="AM63">
        <v>24.28</v>
      </c>
      <c r="AN63">
        <v>0.57999999999999996</v>
      </c>
      <c r="AO63">
        <v>0</v>
      </c>
      <c r="AP63">
        <v>0</v>
      </c>
      <c r="AQ63">
        <v>0</v>
      </c>
      <c r="AR63">
        <v>122.87</v>
      </c>
      <c r="AS63">
        <v>0</v>
      </c>
      <c r="AT63">
        <v>3.89</v>
      </c>
      <c r="AU63">
        <v>0</v>
      </c>
      <c r="AV63">
        <v>0</v>
      </c>
      <c r="AW63">
        <v>20</v>
      </c>
      <c r="AX63">
        <v>32.9</v>
      </c>
      <c r="AY63">
        <v>14.1</v>
      </c>
      <c r="AZ63">
        <v>91.91</v>
      </c>
    </row>
    <row r="64" spans="1:52">
      <c r="G64" t="s">
        <v>106</v>
      </c>
      <c r="H64" s="115">
        <v>182.70000000000002</v>
      </c>
      <c r="I64" s="88">
        <v>60.980000000000004</v>
      </c>
      <c r="J64" s="88">
        <v>3.89</v>
      </c>
      <c r="K64" s="88">
        <v>214.78</v>
      </c>
      <c r="L64" s="88">
        <v>0</v>
      </c>
      <c r="M64" s="116">
        <v>0</v>
      </c>
      <c r="N64" s="115">
        <v>0</v>
      </c>
      <c r="O64" s="88">
        <v>20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46.44</v>
      </c>
      <c r="AC64">
        <v>0</v>
      </c>
      <c r="AD64">
        <v>0</v>
      </c>
      <c r="AE64">
        <v>0</v>
      </c>
      <c r="AF64">
        <v>82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48.38</v>
      </c>
      <c r="AM64">
        <v>24.28</v>
      </c>
      <c r="AN64">
        <v>0.57999999999999996</v>
      </c>
      <c r="AO64">
        <v>0</v>
      </c>
      <c r="AP64">
        <v>0</v>
      </c>
      <c r="AQ64">
        <v>0</v>
      </c>
      <c r="AR64">
        <v>122.87</v>
      </c>
      <c r="AS64">
        <v>0</v>
      </c>
      <c r="AT64">
        <v>3.89</v>
      </c>
      <c r="AU64">
        <v>0</v>
      </c>
      <c r="AV64">
        <v>0</v>
      </c>
      <c r="AW64">
        <v>20</v>
      </c>
      <c r="AX64">
        <v>29.4</v>
      </c>
      <c r="AY64">
        <v>12.6</v>
      </c>
      <c r="AZ64">
        <v>91.91</v>
      </c>
    </row>
    <row r="65" spans="7:52">
      <c r="G65" t="s">
        <v>107</v>
      </c>
      <c r="H65" s="115">
        <v>182</v>
      </c>
      <c r="I65" s="88">
        <v>60.680000000000007</v>
      </c>
      <c r="J65" s="88">
        <v>3.89</v>
      </c>
      <c r="K65" s="88">
        <v>214.78</v>
      </c>
      <c r="L65" s="88">
        <v>0</v>
      </c>
      <c r="M65" s="116">
        <v>0</v>
      </c>
      <c r="N65" s="115">
        <v>0</v>
      </c>
      <c r="O65" s="88">
        <v>20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46.44</v>
      </c>
      <c r="AC65">
        <v>0</v>
      </c>
      <c r="AD65">
        <v>0</v>
      </c>
      <c r="AE65">
        <v>0</v>
      </c>
      <c r="AF65">
        <v>82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48.38</v>
      </c>
      <c r="AM65">
        <v>24.28</v>
      </c>
      <c r="AN65">
        <v>0.57999999999999996</v>
      </c>
      <c r="AO65">
        <v>0</v>
      </c>
      <c r="AP65">
        <v>0</v>
      </c>
      <c r="AQ65">
        <v>0</v>
      </c>
      <c r="AR65">
        <v>122.87</v>
      </c>
      <c r="AS65">
        <v>0</v>
      </c>
      <c r="AT65">
        <v>3.89</v>
      </c>
      <c r="AU65">
        <v>0</v>
      </c>
      <c r="AV65">
        <v>0</v>
      </c>
      <c r="AW65">
        <v>20</v>
      </c>
      <c r="AX65">
        <v>28.7</v>
      </c>
      <c r="AY65">
        <v>12.3</v>
      </c>
      <c r="AZ65">
        <v>91.91</v>
      </c>
    </row>
    <row r="66" spans="7:52">
      <c r="G66" t="s">
        <v>108</v>
      </c>
      <c r="H66" s="115">
        <v>179.20000000000002</v>
      </c>
      <c r="I66" s="88">
        <v>59.480000000000004</v>
      </c>
      <c r="J66" s="88">
        <v>3.89</v>
      </c>
      <c r="K66" s="88">
        <v>195.43</v>
      </c>
      <c r="L66" s="88">
        <v>0</v>
      </c>
      <c r="M66" s="116">
        <v>0</v>
      </c>
      <c r="N66" s="115">
        <v>0</v>
      </c>
      <c r="O66" s="88">
        <v>20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46.44</v>
      </c>
      <c r="AC66">
        <v>0</v>
      </c>
      <c r="AD66">
        <v>0</v>
      </c>
      <c r="AE66">
        <v>0</v>
      </c>
      <c r="AF66">
        <v>82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48.38</v>
      </c>
      <c r="AM66">
        <v>24.28</v>
      </c>
      <c r="AN66">
        <v>0.57999999999999996</v>
      </c>
      <c r="AO66">
        <v>0</v>
      </c>
      <c r="AP66">
        <v>0</v>
      </c>
      <c r="AQ66">
        <v>0</v>
      </c>
      <c r="AR66">
        <v>122.87</v>
      </c>
      <c r="AS66">
        <v>0</v>
      </c>
      <c r="AT66">
        <v>3.89</v>
      </c>
      <c r="AU66">
        <v>0</v>
      </c>
      <c r="AV66">
        <v>0</v>
      </c>
      <c r="AW66">
        <v>20</v>
      </c>
      <c r="AX66">
        <v>25.9</v>
      </c>
      <c r="AY66">
        <v>11.1</v>
      </c>
      <c r="AZ66">
        <v>72.56</v>
      </c>
    </row>
    <row r="67" spans="7:52">
      <c r="G67" t="s">
        <v>109</v>
      </c>
      <c r="H67" s="115">
        <v>279.37</v>
      </c>
      <c r="I67" s="88">
        <v>58.58</v>
      </c>
      <c r="J67" s="88">
        <v>3.94</v>
      </c>
      <c r="K67" s="88">
        <v>195.43</v>
      </c>
      <c r="L67" s="88">
        <v>0</v>
      </c>
      <c r="M67" s="116">
        <v>0</v>
      </c>
      <c r="N67" s="115">
        <v>0</v>
      </c>
      <c r="O67" s="88">
        <v>20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46.44</v>
      </c>
      <c r="AC67">
        <v>0</v>
      </c>
      <c r="AD67">
        <v>0</v>
      </c>
      <c r="AE67">
        <v>96.75</v>
      </c>
      <c r="AF67">
        <v>82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48.38</v>
      </c>
      <c r="AM67">
        <v>29.8</v>
      </c>
      <c r="AN67">
        <v>0.57999999999999996</v>
      </c>
      <c r="AO67">
        <v>0</v>
      </c>
      <c r="AP67">
        <v>0</v>
      </c>
      <c r="AQ67">
        <v>0</v>
      </c>
      <c r="AR67">
        <v>122.87</v>
      </c>
      <c r="AS67">
        <v>0</v>
      </c>
      <c r="AT67">
        <v>3.94</v>
      </c>
      <c r="AU67">
        <v>0</v>
      </c>
      <c r="AV67">
        <v>0</v>
      </c>
      <c r="AW67">
        <v>20</v>
      </c>
      <c r="AX67">
        <v>23.8</v>
      </c>
      <c r="AY67">
        <v>10.199999999999999</v>
      </c>
      <c r="AZ67">
        <v>72.56</v>
      </c>
    </row>
    <row r="68" spans="7:52">
      <c r="G68" t="s">
        <v>110</v>
      </c>
      <c r="H68" s="115">
        <v>276.57000000000005</v>
      </c>
      <c r="I68" s="88">
        <v>57.38</v>
      </c>
      <c r="J68" s="88">
        <v>3.94</v>
      </c>
      <c r="K68" s="88">
        <v>195.43</v>
      </c>
      <c r="L68" s="88">
        <v>0</v>
      </c>
      <c r="M68" s="116">
        <v>0</v>
      </c>
      <c r="N68" s="115">
        <v>0</v>
      </c>
      <c r="O68" s="88">
        <v>20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46.44</v>
      </c>
      <c r="AC68">
        <v>0</v>
      </c>
      <c r="AD68">
        <v>0</v>
      </c>
      <c r="AE68">
        <v>96.75</v>
      </c>
      <c r="AF68">
        <v>82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48.38</v>
      </c>
      <c r="AM68">
        <v>29.8</v>
      </c>
      <c r="AN68">
        <v>0.57999999999999996</v>
      </c>
      <c r="AO68">
        <v>0</v>
      </c>
      <c r="AP68">
        <v>0</v>
      </c>
      <c r="AQ68">
        <v>0</v>
      </c>
      <c r="AR68">
        <v>122.87</v>
      </c>
      <c r="AS68">
        <v>0</v>
      </c>
      <c r="AT68">
        <v>3.94</v>
      </c>
      <c r="AU68">
        <v>0</v>
      </c>
      <c r="AV68">
        <v>0</v>
      </c>
      <c r="AW68">
        <v>20</v>
      </c>
      <c r="AX68">
        <v>21</v>
      </c>
      <c r="AY68">
        <v>9</v>
      </c>
      <c r="AZ68">
        <v>72.56</v>
      </c>
    </row>
    <row r="69" spans="7:52">
      <c r="G69" t="s">
        <v>111</v>
      </c>
      <c r="H69" s="115">
        <v>273.77000000000004</v>
      </c>
      <c r="I69" s="88">
        <v>56.18</v>
      </c>
      <c r="J69" s="88">
        <v>3.94</v>
      </c>
      <c r="K69" s="88">
        <v>195.43</v>
      </c>
      <c r="L69" s="88">
        <v>0</v>
      </c>
      <c r="M69" s="116">
        <v>0</v>
      </c>
      <c r="N69" s="115">
        <v>0</v>
      </c>
      <c r="O69" s="88">
        <v>20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46.44</v>
      </c>
      <c r="AC69">
        <v>0</v>
      </c>
      <c r="AD69">
        <v>0</v>
      </c>
      <c r="AE69">
        <v>96.75</v>
      </c>
      <c r="AF69">
        <v>82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48.38</v>
      </c>
      <c r="AM69">
        <v>29.8</v>
      </c>
      <c r="AN69">
        <v>0.57999999999999996</v>
      </c>
      <c r="AO69">
        <v>0</v>
      </c>
      <c r="AP69">
        <v>0</v>
      </c>
      <c r="AQ69">
        <v>0</v>
      </c>
      <c r="AR69">
        <v>122.87</v>
      </c>
      <c r="AS69">
        <v>0</v>
      </c>
      <c r="AT69">
        <v>3.94</v>
      </c>
      <c r="AU69">
        <v>0</v>
      </c>
      <c r="AV69">
        <v>0</v>
      </c>
      <c r="AW69">
        <v>20</v>
      </c>
      <c r="AX69">
        <v>18.2</v>
      </c>
      <c r="AY69">
        <v>7.8</v>
      </c>
      <c r="AZ69">
        <v>72.56</v>
      </c>
    </row>
    <row r="70" spans="7:52">
      <c r="G70" t="s">
        <v>112</v>
      </c>
      <c r="H70" s="115">
        <v>272.37</v>
      </c>
      <c r="I70" s="88">
        <v>55.580000000000005</v>
      </c>
      <c r="J70" s="88">
        <v>3.94</v>
      </c>
      <c r="K70" s="88">
        <v>176.08</v>
      </c>
      <c r="L70" s="88">
        <v>0</v>
      </c>
      <c r="M70" s="116">
        <v>0</v>
      </c>
      <c r="N70" s="115">
        <v>0</v>
      </c>
      <c r="O70" s="88">
        <v>20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46.44</v>
      </c>
      <c r="AC70">
        <v>0</v>
      </c>
      <c r="AD70">
        <v>0</v>
      </c>
      <c r="AE70">
        <v>96.75</v>
      </c>
      <c r="AF70">
        <v>82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48.38</v>
      </c>
      <c r="AM70">
        <v>29.8</v>
      </c>
      <c r="AN70">
        <v>0.57999999999999996</v>
      </c>
      <c r="AO70">
        <v>0</v>
      </c>
      <c r="AP70">
        <v>0</v>
      </c>
      <c r="AQ70">
        <v>0</v>
      </c>
      <c r="AR70">
        <v>122.87</v>
      </c>
      <c r="AS70">
        <v>0</v>
      </c>
      <c r="AT70">
        <v>3.94</v>
      </c>
      <c r="AU70">
        <v>0</v>
      </c>
      <c r="AV70">
        <v>0</v>
      </c>
      <c r="AW70">
        <v>20</v>
      </c>
      <c r="AX70">
        <v>16.8</v>
      </c>
      <c r="AY70">
        <v>7.2</v>
      </c>
      <c r="AZ70">
        <v>53.21</v>
      </c>
    </row>
    <row r="71" spans="7:52">
      <c r="G71" t="s">
        <v>113</v>
      </c>
      <c r="H71" s="115">
        <v>318.64999999999998</v>
      </c>
      <c r="I71" s="88">
        <v>6.3</v>
      </c>
      <c r="J71" s="88">
        <v>3.98</v>
      </c>
      <c r="K71" s="88">
        <v>176.08</v>
      </c>
      <c r="L71" s="88">
        <v>0</v>
      </c>
      <c r="M71" s="116">
        <v>0</v>
      </c>
      <c r="N71" s="115">
        <v>0</v>
      </c>
      <c r="O71" s="88">
        <v>20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46.44</v>
      </c>
      <c r="AC71">
        <v>0</v>
      </c>
      <c r="AD71">
        <v>0</v>
      </c>
      <c r="AE71">
        <v>48.38</v>
      </c>
      <c r="AF71">
        <v>82</v>
      </c>
      <c r="AG71">
        <v>0</v>
      </c>
      <c r="AH71">
        <v>0</v>
      </c>
      <c r="AI71">
        <v>96.75</v>
      </c>
      <c r="AJ71">
        <v>0</v>
      </c>
      <c r="AK71">
        <v>0</v>
      </c>
      <c r="AL71">
        <v>0</v>
      </c>
      <c r="AM71">
        <v>29.8</v>
      </c>
      <c r="AN71">
        <v>0.57999999999999996</v>
      </c>
      <c r="AO71">
        <v>0</v>
      </c>
      <c r="AP71">
        <v>0</v>
      </c>
      <c r="AQ71">
        <v>0</v>
      </c>
      <c r="AR71">
        <v>122.87</v>
      </c>
      <c r="AS71">
        <v>0</v>
      </c>
      <c r="AT71">
        <v>3.98</v>
      </c>
      <c r="AU71">
        <v>0</v>
      </c>
      <c r="AV71">
        <v>0</v>
      </c>
      <c r="AW71">
        <v>20</v>
      </c>
      <c r="AX71">
        <v>14.7</v>
      </c>
      <c r="AY71">
        <v>6.3</v>
      </c>
      <c r="AZ71">
        <v>53.21</v>
      </c>
    </row>
    <row r="72" spans="7:52">
      <c r="G72" t="s">
        <v>114</v>
      </c>
      <c r="H72" s="115">
        <v>315.84999999999997</v>
      </c>
      <c r="I72" s="88">
        <v>5.0999999999999996</v>
      </c>
      <c r="J72" s="88">
        <v>3.98</v>
      </c>
      <c r="K72" s="88">
        <v>156.73000000000002</v>
      </c>
      <c r="L72" s="88">
        <v>0</v>
      </c>
      <c r="M72" s="116">
        <v>0</v>
      </c>
      <c r="N72" s="115">
        <v>0</v>
      </c>
      <c r="O72" s="88">
        <v>20</v>
      </c>
      <c r="P72" s="88">
        <v>0</v>
      </c>
      <c r="Q72" s="88">
        <v>0</v>
      </c>
      <c r="R72" s="88">
        <v>0</v>
      </c>
      <c r="S72" s="116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46.44</v>
      </c>
      <c r="AC72">
        <v>0</v>
      </c>
      <c r="AD72">
        <v>0</v>
      </c>
      <c r="AE72">
        <v>48.38</v>
      </c>
      <c r="AF72">
        <v>82</v>
      </c>
      <c r="AG72">
        <v>0</v>
      </c>
      <c r="AH72">
        <v>0</v>
      </c>
      <c r="AI72">
        <v>96.75</v>
      </c>
      <c r="AJ72">
        <v>0</v>
      </c>
      <c r="AK72">
        <v>0</v>
      </c>
      <c r="AL72">
        <v>0</v>
      </c>
      <c r="AM72">
        <v>29.8</v>
      </c>
      <c r="AN72">
        <v>0.57999999999999996</v>
      </c>
      <c r="AO72">
        <v>0</v>
      </c>
      <c r="AP72">
        <v>0</v>
      </c>
      <c r="AQ72">
        <v>0</v>
      </c>
      <c r="AR72">
        <v>122.87</v>
      </c>
      <c r="AS72">
        <v>0</v>
      </c>
      <c r="AT72">
        <v>3.98</v>
      </c>
      <c r="AU72">
        <v>0</v>
      </c>
      <c r="AV72">
        <v>0</v>
      </c>
      <c r="AW72">
        <v>20</v>
      </c>
      <c r="AX72">
        <v>11.9</v>
      </c>
      <c r="AY72">
        <v>5.0999999999999996</v>
      </c>
      <c r="AZ72">
        <v>33.86</v>
      </c>
    </row>
    <row r="73" spans="7:52">
      <c r="G73" t="s">
        <v>115</v>
      </c>
      <c r="H73" s="115">
        <v>312.34999999999997</v>
      </c>
      <c r="I73" s="88">
        <v>3.6</v>
      </c>
      <c r="J73" s="88">
        <v>3.98</v>
      </c>
      <c r="K73" s="88">
        <v>33.86</v>
      </c>
      <c r="L73" s="88">
        <v>0</v>
      </c>
      <c r="M73" s="116">
        <v>0</v>
      </c>
      <c r="N73" s="115">
        <v>0</v>
      </c>
      <c r="O73" s="88">
        <v>20</v>
      </c>
      <c r="P73" s="88">
        <v>0</v>
      </c>
      <c r="Q73" s="88">
        <v>0</v>
      </c>
      <c r="R73" s="88">
        <v>0</v>
      </c>
      <c r="S73" s="116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46.44</v>
      </c>
      <c r="AC73">
        <v>0</v>
      </c>
      <c r="AD73">
        <v>0</v>
      </c>
      <c r="AE73">
        <v>48.38</v>
      </c>
      <c r="AF73">
        <v>82</v>
      </c>
      <c r="AG73">
        <v>0</v>
      </c>
      <c r="AH73">
        <v>0</v>
      </c>
      <c r="AI73">
        <v>96.75</v>
      </c>
      <c r="AJ73">
        <v>0</v>
      </c>
      <c r="AK73">
        <v>0</v>
      </c>
      <c r="AL73">
        <v>0</v>
      </c>
      <c r="AM73">
        <v>29.8</v>
      </c>
      <c r="AN73">
        <v>0.57999999999999996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3.98</v>
      </c>
      <c r="AU73">
        <v>0</v>
      </c>
      <c r="AV73">
        <v>0</v>
      </c>
      <c r="AW73">
        <v>20</v>
      </c>
      <c r="AX73">
        <v>8.4</v>
      </c>
      <c r="AY73">
        <v>3.6</v>
      </c>
      <c r="AZ73">
        <v>33.86</v>
      </c>
    </row>
    <row r="74" spans="7:52">
      <c r="G74" t="s">
        <v>116</v>
      </c>
      <c r="H74" s="115">
        <v>310.25</v>
      </c>
      <c r="I74" s="88">
        <v>2.7</v>
      </c>
      <c r="J74" s="88">
        <v>3.98</v>
      </c>
      <c r="K74" s="88">
        <v>29.03</v>
      </c>
      <c r="L74" s="88">
        <v>0</v>
      </c>
      <c r="M74" s="116">
        <v>0</v>
      </c>
      <c r="N74" s="115">
        <v>0</v>
      </c>
      <c r="O74" s="88">
        <v>20</v>
      </c>
      <c r="P74" s="88">
        <v>0</v>
      </c>
      <c r="Q74" s="88">
        <v>0</v>
      </c>
      <c r="R74" s="88">
        <v>0</v>
      </c>
      <c r="S74" s="116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46.44</v>
      </c>
      <c r="AC74">
        <v>0</v>
      </c>
      <c r="AD74">
        <v>0</v>
      </c>
      <c r="AE74">
        <v>48.38</v>
      </c>
      <c r="AF74">
        <v>82</v>
      </c>
      <c r="AG74">
        <v>0</v>
      </c>
      <c r="AH74">
        <v>0</v>
      </c>
      <c r="AI74">
        <v>96.75</v>
      </c>
      <c r="AJ74">
        <v>0</v>
      </c>
      <c r="AK74">
        <v>0</v>
      </c>
      <c r="AL74">
        <v>0</v>
      </c>
      <c r="AM74">
        <v>29.8</v>
      </c>
      <c r="AN74">
        <v>0.57999999999999996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3.98</v>
      </c>
      <c r="AU74">
        <v>0</v>
      </c>
      <c r="AV74">
        <v>0</v>
      </c>
      <c r="AW74">
        <v>20</v>
      </c>
      <c r="AX74">
        <v>6.3</v>
      </c>
      <c r="AY74">
        <v>2.7</v>
      </c>
      <c r="AZ74">
        <v>29.03</v>
      </c>
    </row>
    <row r="75" spans="7:52">
      <c r="G75" t="s">
        <v>117</v>
      </c>
      <c r="H75" s="115">
        <v>188.63000000000002</v>
      </c>
      <c r="I75" s="88">
        <v>2.1</v>
      </c>
      <c r="J75" s="88">
        <v>4.07</v>
      </c>
      <c r="K75" s="88">
        <v>19.350000000000001</v>
      </c>
      <c r="L75" s="88">
        <v>0</v>
      </c>
      <c r="M75" s="116">
        <v>0</v>
      </c>
      <c r="N75" s="115">
        <v>0</v>
      </c>
      <c r="O75" s="88">
        <v>20</v>
      </c>
      <c r="P75" s="88">
        <v>0</v>
      </c>
      <c r="Q75" s="88">
        <v>0</v>
      </c>
      <c r="R75" s="88">
        <v>0</v>
      </c>
      <c r="S75" s="116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46.44</v>
      </c>
      <c r="AC75">
        <v>0</v>
      </c>
      <c r="AD75">
        <v>0</v>
      </c>
      <c r="AE75">
        <v>0</v>
      </c>
      <c r="AF75">
        <v>82</v>
      </c>
      <c r="AG75">
        <v>0</v>
      </c>
      <c r="AH75">
        <v>24.91</v>
      </c>
      <c r="AI75">
        <v>0</v>
      </c>
      <c r="AJ75">
        <v>0</v>
      </c>
      <c r="AK75">
        <v>0</v>
      </c>
      <c r="AL75">
        <v>0</v>
      </c>
      <c r="AM75">
        <v>29.8</v>
      </c>
      <c r="AN75">
        <v>0.57999999999999996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4.07</v>
      </c>
      <c r="AU75">
        <v>0</v>
      </c>
      <c r="AV75">
        <v>0</v>
      </c>
      <c r="AW75">
        <v>20</v>
      </c>
      <c r="AX75">
        <v>4.9000000000000004</v>
      </c>
      <c r="AY75">
        <v>2.1</v>
      </c>
      <c r="AZ75">
        <v>19.350000000000001</v>
      </c>
    </row>
    <row r="76" spans="7:52">
      <c r="G76" t="s">
        <v>118</v>
      </c>
      <c r="H76" s="115">
        <v>187.23000000000002</v>
      </c>
      <c r="I76" s="88">
        <v>1.5</v>
      </c>
      <c r="J76" s="88">
        <v>4.07</v>
      </c>
      <c r="K76" s="88">
        <v>9.68</v>
      </c>
      <c r="L76" s="88">
        <v>0</v>
      </c>
      <c r="M76" s="116">
        <v>0</v>
      </c>
      <c r="N76" s="115">
        <v>0</v>
      </c>
      <c r="O76" s="88">
        <v>20</v>
      </c>
      <c r="P76" s="88">
        <v>0</v>
      </c>
      <c r="Q76" s="88">
        <v>0</v>
      </c>
      <c r="R76" s="88">
        <v>0</v>
      </c>
      <c r="S76" s="11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46.44</v>
      </c>
      <c r="AC76">
        <v>0</v>
      </c>
      <c r="AD76">
        <v>0</v>
      </c>
      <c r="AE76">
        <v>0</v>
      </c>
      <c r="AF76">
        <v>82</v>
      </c>
      <c r="AG76">
        <v>0</v>
      </c>
      <c r="AH76">
        <v>24.91</v>
      </c>
      <c r="AI76">
        <v>0</v>
      </c>
      <c r="AJ76">
        <v>0</v>
      </c>
      <c r="AK76">
        <v>0</v>
      </c>
      <c r="AL76">
        <v>0</v>
      </c>
      <c r="AM76">
        <v>29.8</v>
      </c>
      <c r="AN76">
        <v>0.57999999999999996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4.07</v>
      </c>
      <c r="AU76">
        <v>0</v>
      </c>
      <c r="AV76">
        <v>0</v>
      </c>
      <c r="AW76">
        <v>20</v>
      </c>
      <c r="AX76">
        <v>3.5</v>
      </c>
      <c r="AY76">
        <v>1.5</v>
      </c>
      <c r="AZ76">
        <v>9.68</v>
      </c>
    </row>
    <row r="77" spans="7:52">
      <c r="G77" t="s">
        <v>119</v>
      </c>
      <c r="H77" s="115">
        <v>190.32000000000002</v>
      </c>
      <c r="I77" s="88">
        <v>1.65</v>
      </c>
      <c r="J77" s="88">
        <v>4.5500000000000007</v>
      </c>
      <c r="K77" s="88">
        <v>0</v>
      </c>
      <c r="L77" s="88">
        <v>0</v>
      </c>
      <c r="M77" s="116">
        <v>0</v>
      </c>
      <c r="N77" s="115">
        <v>0</v>
      </c>
      <c r="O77" s="88">
        <v>20</v>
      </c>
      <c r="P77" s="88">
        <v>0</v>
      </c>
      <c r="Q77" s="88">
        <v>0</v>
      </c>
      <c r="R77" s="88">
        <v>0</v>
      </c>
      <c r="S77" s="116">
        <v>0</v>
      </c>
      <c r="W77">
        <v>0.71</v>
      </c>
      <c r="X77">
        <v>0.41</v>
      </c>
      <c r="Y77">
        <v>0.47</v>
      </c>
      <c r="Z77">
        <v>0.94</v>
      </c>
      <c r="AA77">
        <v>0.75</v>
      </c>
      <c r="AB77">
        <v>46.44</v>
      </c>
      <c r="AC77">
        <v>0</v>
      </c>
      <c r="AD77">
        <v>0</v>
      </c>
      <c r="AE77">
        <v>0</v>
      </c>
      <c r="AF77">
        <v>82</v>
      </c>
      <c r="AG77">
        <v>0</v>
      </c>
      <c r="AH77">
        <v>24.91</v>
      </c>
      <c r="AI77">
        <v>0</v>
      </c>
      <c r="AJ77">
        <v>0</v>
      </c>
      <c r="AK77">
        <v>0</v>
      </c>
      <c r="AL77">
        <v>0</v>
      </c>
      <c r="AM77">
        <v>29.8</v>
      </c>
      <c r="AN77">
        <v>0.57999999999999996</v>
      </c>
      <c r="AO77">
        <v>0.89</v>
      </c>
      <c r="AP77">
        <v>0.71</v>
      </c>
      <c r="AQ77">
        <v>0.48</v>
      </c>
      <c r="AR77">
        <v>0</v>
      </c>
      <c r="AS77">
        <v>0</v>
      </c>
      <c r="AT77">
        <v>4.07</v>
      </c>
      <c r="AU77">
        <v>0.36</v>
      </c>
      <c r="AV77">
        <v>0</v>
      </c>
      <c r="AW77">
        <v>20</v>
      </c>
      <c r="AX77">
        <v>2.1</v>
      </c>
      <c r="AY77">
        <v>0.9</v>
      </c>
      <c r="AZ77">
        <v>0</v>
      </c>
    </row>
    <row r="78" spans="7:52">
      <c r="G78" t="s">
        <v>120</v>
      </c>
      <c r="H78" s="115">
        <v>188.92000000000002</v>
      </c>
      <c r="I78" s="88">
        <v>1.05</v>
      </c>
      <c r="J78" s="88">
        <v>4.5500000000000007</v>
      </c>
      <c r="K78" s="88">
        <v>0</v>
      </c>
      <c r="L78" s="88">
        <v>0</v>
      </c>
      <c r="M78" s="116">
        <v>0</v>
      </c>
      <c r="N78" s="115">
        <v>0</v>
      </c>
      <c r="O78" s="88">
        <v>20</v>
      </c>
      <c r="P78" s="88">
        <v>0</v>
      </c>
      <c r="Q78" s="88">
        <v>0</v>
      </c>
      <c r="R78" s="88">
        <v>0</v>
      </c>
      <c r="S78" s="116">
        <v>0</v>
      </c>
      <c r="W78">
        <v>0.71</v>
      </c>
      <c r="X78">
        <v>0.41</v>
      </c>
      <c r="Y78">
        <v>0.47</v>
      </c>
      <c r="Z78">
        <v>0.94</v>
      </c>
      <c r="AA78">
        <v>0.75</v>
      </c>
      <c r="AB78">
        <v>46.44</v>
      </c>
      <c r="AC78">
        <v>0</v>
      </c>
      <c r="AD78">
        <v>0</v>
      </c>
      <c r="AE78">
        <v>0</v>
      </c>
      <c r="AF78">
        <v>82</v>
      </c>
      <c r="AG78">
        <v>0</v>
      </c>
      <c r="AH78">
        <v>24.91</v>
      </c>
      <c r="AI78">
        <v>0</v>
      </c>
      <c r="AJ78">
        <v>0</v>
      </c>
      <c r="AK78">
        <v>0</v>
      </c>
      <c r="AL78">
        <v>0</v>
      </c>
      <c r="AM78">
        <v>29.8</v>
      </c>
      <c r="AN78">
        <v>0.57999999999999996</v>
      </c>
      <c r="AO78">
        <v>0.89</v>
      </c>
      <c r="AP78">
        <v>0.71</v>
      </c>
      <c r="AQ78">
        <v>0.48</v>
      </c>
      <c r="AR78">
        <v>0</v>
      </c>
      <c r="AS78">
        <v>0</v>
      </c>
      <c r="AT78">
        <v>4.07</v>
      </c>
      <c r="AU78">
        <v>0.36</v>
      </c>
      <c r="AV78">
        <v>0</v>
      </c>
      <c r="AW78">
        <v>20</v>
      </c>
      <c r="AX78">
        <v>0.7</v>
      </c>
      <c r="AY78">
        <v>0.3</v>
      </c>
      <c r="AZ78">
        <v>0</v>
      </c>
    </row>
    <row r="79" spans="7:52">
      <c r="G79" t="s">
        <v>121</v>
      </c>
      <c r="H79" s="115">
        <v>222.43</v>
      </c>
      <c r="I79" s="88">
        <v>97.65</v>
      </c>
      <c r="J79" s="88">
        <v>4.6500000000000004</v>
      </c>
      <c r="K79" s="88">
        <v>0</v>
      </c>
      <c r="L79" s="88">
        <v>0</v>
      </c>
      <c r="M79" s="116">
        <v>0</v>
      </c>
      <c r="N79" s="115">
        <v>0</v>
      </c>
      <c r="O79" s="88">
        <v>20</v>
      </c>
      <c r="P79" s="88">
        <v>0</v>
      </c>
      <c r="Q79" s="88">
        <v>0</v>
      </c>
      <c r="R79" s="88">
        <v>0</v>
      </c>
      <c r="S79" s="116">
        <v>0</v>
      </c>
      <c r="W79">
        <v>0.71</v>
      </c>
      <c r="X79">
        <v>0.41</v>
      </c>
      <c r="Y79">
        <v>0.47</v>
      </c>
      <c r="Z79">
        <v>0.94</v>
      </c>
      <c r="AA79">
        <v>0.75</v>
      </c>
      <c r="AB79">
        <v>80.3</v>
      </c>
      <c r="AC79">
        <v>0</v>
      </c>
      <c r="AD79">
        <v>0</v>
      </c>
      <c r="AE79">
        <v>0</v>
      </c>
      <c r="AF79">
        <v>82</v>
      </c>
      <c r="AG79">
        <v>0</v>
      </c>
      <c r="AH79">
        <v>24.91</v>
      </c>
      <c r="AI79">
        <v>0</v>
      </c>
      <c r="AJ79">
        <v>96.75</v>
      </c>
      <c r="AK79">
        <v>0</v>
      </c>
      <c r="AL79">
        <v>0</v>
      </c>
      <c r="AM79">
        <v>29.8</v>
      </c>
      <c r="AN79">
        <v>0.57999999999999996</v>
      </c>
      <c r="AO79">
        <v>0.89</v>
      </c>
      <c r="AP79">
        <v>0.71</v>
      </c>
      <c r="AQ79">
        <v>0.48</v>
      </c>
      <c r="AR79">
        <v>0</v>
      </c>
      <c r="AS79">
        <v>0</v>
      </c>
      <c r="AT79">
        <v>4.17</v>
      </c>
      <c r="AU79">
        <v>0.36</v>
      </c>
      <c r="AV79">
        <v>0</v>
      </c>
      <c r="AW79">
        <v>20</v>
      </c>
      <c r="AX79">
        <v>0.35</v>
      </c>
      <c r="AY79">
        <v>0.15</v>
      </c>
      <c r="AZ79">
        <v>0</v>
      </c>
    </row>
    <row r="80" spans="7:52">
      <c r="G80" t="s">
        <v>122</v>
      </c>
      <c r="H80" s="115">
        <v>222.08</v>
      </c>
      <c r="I80" s="88">
        <v>97.5</v>
      </c>
      <c r="J80" s="88">
        <v>4.6500000000000004</v>
      </c>
      <c r="K80" s="88">
        <v>0</v>
      </c>
      <c r="L80" s="88">
        <v>0</v>
      </c>
      <c r="M80" s="116">
        <v>0</v>
      </c>
      <c r="N80" s="115">
        <v>0</v>
      </c>
      <c r="O80" s="88">
        <v>20</v>
      </c>
      <c r="P80" s="88">
        <v>0</v>
      </c>
      <c r="Q80" s="88">
        <v>0</v>
      </c>
      <c r="R80" s="88">
        <v>0</v>
      </c>
      <c r="S80" s="116">
        <v>0</v>
      </c>
      <c r="W80">
        <v>0.71</v>
      </c>
      <c r="X80">
        <v>0.41</v>
      </c>
      <c r="Y80">
        <v>0.47</v>
      </c>
      <c r="Z80">
        <v>0.94</v>
      </c>
      <c r="AA80">
        <v>0.75</v>
      </c>
      <c r="AB80">
        <v>80.3</v>
      </c>
      <c r="AC80">
        <v>0</v>
      </c>
      <c r="AD80">
        <v>0</v>
      </c>
      <c r="AE80">
        <v>0</v>
      </c>
      <c r="AF80">
        <v>82</v>
      </c>
      <c r="AG80">
        <v>0</v>
      </c>
      <c r="AH80">
        <v>24.91</v>
      </c>
      <c r="AI80">
        <v>0</v>
      </c>
      <c r="AJ80">
        <v>96.75</v>
      </c>
      <c r="AK80">
        <v>0</v>
      </c>
      <c r="AL80">
        <v>0</v>
      </c>
      <c r="AM80">
        <v>29.8</v>
      </c>
      <c r="AN80">
        <v>0.57999999999999996</v>
      </c>
      <c r="AO80">
        <v>0.89</v>
      </c>
      <c r="AP80">
        <v>0.71</v>
      </c>
      <c r="AQ80">
        <v>0.48</v>
      </c>
      <c r="AR80">
        <v>0</v>
      </c>
      <c r="AS80">
        <v>0</v>
      </c>
      <c r="AT80">
        <v>4.17</v>
      </c>
      <c r="AU80">
        <v>0.36</v>
      </c>
      <c r="AV80">
        <v>0</v>
      </c>
      <c r="AW80">
        <v>20</v>
      </c>
      <c r="AX80">
        <v>0</v>
      </c>
      <c r="AY80">
        <v>0</v>
      </c>
      <c r="AZ80">
        <v>0</v>
      </c>
    </row>
    <row r="81" spans="7:52">
      <c r="G81" t="s">
        <v>123</v>
      </c>
      <c r="H81" s="115">
        <v>222.08</v>
      </c>
      <c r="I81" s="88">
        <v>97.5</v>
      </c>
      <c r="J81" s="88">
        <v>4.6500000000000004</v>
      </c>
      <c r="K81" s="88">
        <v>0</v>
      </c>
      <c r="L81" s="88">
        <v>0</v>
      </c>
      <c r="M81" s="116">
        <v>0</v>
      </c>
      <c r="N81" s="115">
        <v>0</v>
      </c>
      <c r="O81" s="88">
        <v>20</v>
      </c>
      <c r="P81" s="88">
        <v>0</v>
      </c>
      <c r="Q81" s="88">
        <v>0</v>
      </c>
      <c r="R81" s="88">
        <v>0</v>
      </c>
      <c r="S81" s="116">
        <v>0</v>
      </c>
      <c r="W81">
        <v>0.71</v>
      </c>
      <c r="X81">
        <v>0.41</v>
      </c>
      <c r="Y81">
        <v>0.47</v>
      </c>
      <c r="Z81">
        <v>0.94</v>
      </c>
      <c r="AA81">
        <v>0.75</v>
      </c>
      <c r="AB81">
        <v>80.3</v>
      </c>
      <c r="AC81">
        <v>0</v>
      </c>
      <c r="AD81">
        <v>0</v>
      </c>
      <c r="AE81">
        <v>0</v>
      </c>
      <c r="AF81">
        <v>82</v>
      </c>
      <c r="AG81">
        <v>0</v>
      </c>
      <c r="AH81">
        <v>24.91</v>
      </c>
      <c r="AI81">
        <v>0</v>
      </c>
      <c r="AJ81">
        <v>96.75</v>
      </c>
      <c r="AK81">
        <v>0</v>
      </c>
      <c r="AL81">
        <v>0</v>
      </c>
      <c r="AM81">
        <v>29.8</v>
      </c>
      <c r="AN81">
        <v>0.57999999999999996</v>
      </c>
      <c r="AO81">
        <v>0.89</v>
      </c>
      <c r="AP81">
        <v>0.71</v>
      </c>
      <c r="AQ81">
        <v>0.48</v>
      </c>
      <c r="AR81">
        <v>0</v>
      </c>
      <c r="AS81">
        <v>0</v>
      </c>
      <c r="AT81">
        <v>4.17</v>
      </c>
      <c r="AU81">
        <v>0.36</v>
      </c>
      <c r="AV81">
        <v>0</v>
      </c>
      <c r="AW81">
        <v>20</v>
      </c>
      <c r="AX81">
        <v>0</v>
      </c>
      <c r="AY81">
        <v>0</v>
      </c>
      <c r="AZ81">
        <v>0</v>
      </c>
    </row>
    <row r="82" spans="7:52">
      <c r="G82" t="s">
        <v>124</v>
      </c>
      <c r="H82" s="115">
        <v>222.08</v>
      </c>
      <c r="I82" s="88">
        <v>97.5</v>
      </c>
      <c r="J82" s="88">
        <v>4.6500000000000004</v>
      </c>
      <c r="K82" s="88">
        <v>0</v>
      </c>
      <c r="L82" s="88">
        <v>0</v>
      </c>
      <c r="M82" s="116">
        <v>0</v>
      </c>
      <c r="N82" s="115">
        <v>0</v>
      </c>
      <c r="O82" s="88">
        <v>20</v>
      </c>
      <c r="P82" s="88">
        <v>0</v>
      </c>
      <c r="Q82" s="88">
        <v>0</v>
      </c>
      <c r="R82" s="88">
        <v>0</v>
      </c>
      <c r="S82" s="116">
        <v>0</v>
      </c>
      <c r="W82">
        <v>0.71</v>
      </c>
      <c r="X82">
        <v>0.41</v>
      </c>
      <c r="Y82">
        <v>0.47</v>
      </c>
      <c r="Z82">
        <v>0.94</v>
      </c>
      <c r="AA82">
        <v>0.75</v>
      </c>
      <c r="AB82">
        <v>80.3</v>
      </c>
      <c r="AC82">
        <v>0</v>
      </c>
      <c r="AD82">
        <v>0</v>
      </c>
      <c r="AE82">
        <v>0</v>
      </c>
      <c r="AF82">
        <v>82</v>
      </c>
      <c r="AG82">
        <v>0</v>
      </c>
      <c r="AH82">
        <v>24.91</v>
      </c>
      <c r="AI82">
        <v>0</v>
      </c>
      <c r="AJ82">
        <v>96.75</v>
      </c>
      <c r="AK82">
        <v>0</v>
      </c>
      <c r="AL82">
        <v>0</v>
      </c>
      <c r="AM82">
        <v>29.8</v>
      </c>
      <c r="AN82">
        <v>0.57999999999999996</v>
      </c>
      <c r="AO82">
        <v>0.89</v>
      </c>
      <c r="AP82">
        <v>0.71</v>
      </c>
      <c r="AQ82">
        <v>0.48</v>
      </c>
      <c r="AR82">
        <v>0</v>
      </c>
      <c r="AS82">
        <v>0</v>
      </c>
      <c r="AT82">
        <v>4.17</v>
      </c>
      <c r="AU82">
        <v>0.36</v>
      </c>
      <c r="AV82">
        <v>0</v>
      </c>
      <c r="AW82">
        <v>20</v>
      </c>
      <c r="AX82">
        <v>0</v>
      </c>
      <c r="AY82">
        <v>0</v>
      </c>
      <c r="AZ82">
        <v>0</v>
      </c>
    </row>
    <row r="83" spans="7:52">
      <c r="G83" t="s">
        <v>125</v>
      </c>
      <c r="H83" s="115">
        <v>222.08</v>
      </c>
      <c r="I83" s="88">
        <v>97.5</v>
      </c>
      <c r="J83" s="88">
        <v>4.74</v>
      </c>
      <c r="K83" s="88">
        <v>48.38</v>
      </c>
      <c r="L83" s="88">
        <v>0</v>
      </c>
      <c r="M83" s="116">
        <v>0</v>
      </c>
      <c r="N83" s="115">
        <v>0</v>
      </c>
      <c r="O83" s="88">
        <v>20</v>
      </c>
      <c r="P83" s="88">
        <v>0</v>
      </c>
      <c r="Q83" s="88">
        <v>0</v>
      </c>
      <c r="R83" s="88">
        <v>0</v>
      </c>
      <c r="S83" s="116">
        <v>0</v>
      </c>
      <c r="W83">
        <v>0.71</v>
      </c>
      <c r="X83">
        <v>0.41</v>
      </c>
      <c r="Y83">
        <v>0.47</v>
      </c>
      <c r="Z83">
        <v>0.94</v>
      </c>
      <c r="AA83">
        <v>0.75</v>
      </c>
      <c r="AB83">
        <v>80.3</v>
      </c>
      <c r="AC83">
        <v>0</v>
      </c>
      <c r="AD83">
        <v>0</v>
      </c>
      <c r="AE83">
        <v>0</v>
      </c>
      <c r="AF83">
        <v>82</v>
      </c>
      <c r="AG83">
        <v>0</v>
      </c>
      <c r="AH83">
        <v>24.91</v>
      </c>
      <c r="AI83">
        <v>0</v>
      </c>
      <c r="AJ83">
        <v>96.75</v>
      </c>
      <c r="AK83">
        <v>0</v>
      </c>
      <c r="AL83">
        <v>0</v>
      </c>
      <c r="AM83">
        <v>29.8</v>
      </c>
      <c r="AN83">
        <v>0.57999999999999996</v>
      </c>
      <c r="AO83">
        <v>0.89</v>
      </c>
      <c r="AP83">
        <v>0.71</v>
      </c>
      <c r="AQ83">
        <v>0.48</v>
      </c>
      <c r="AR83">
        <v>0</v>
      </c>
      <c r="AS83">
        <v>48.38</v>
      </c>
      <c r="AT83">
        <v>4.26</v>
      </c>
      <c r="AU83">
        <v>0.36</v>
      </c>
      <c r="AV83">
        <v>0</v>
      </c>
      <c r="AW83">
        <v>20</v>
      </c>
      <c r="AX83">
        <v>0</v>
      </c>
      <c r="AY83">
        <v>0</v>
      </c>
      <c r="AZ83">
        <v>0</v>
      </c>
    </row>
    <row r="84" spans="7:52">
      <c r="G84" t="s">
        <v>126</v>
      </c>
      <c r="H84" s="115">
        <v>222.08</v>
      </c>
      <c r="I84" s="88">
        <v>97.5</v>
      </c>
      <c r="J84" s="88">
        <v>4.74</v>
      </c>
      <c r="K84" s="88">
        <v>48.38</v>
      </c>
      <c r="L84" s="88">
        <v>0</v>
      </c>
      <c r="M84" s="116">
        <v>0</v>
      </c>
      <c r="N84" s="115">
        <v>0</v>
      </c>
      <c r="O84" s="88">
        <v>20</v>
      </c>
      <c r="P84" s="88">
        <v>0</v>
      </c>
      <c r="Q84" s="88">
        <v>0</v>
      </c>
      <c r="R84" s="88">
        <v>0</v>
      </c>
      <c r="S84" s="116">
        <v>0</v>
      </c>
      <c r="W84">
        <v>0.71</v>
      </c>
      <c r="X84">
        <v>0.41</v>
      </c>
      <c r="Y84">
        <v>0.47</v>
      </c>
      <c r="Z84">
        <v>0.94</v>
      </c>
      <c r="AA84">
        <v>0.75</v>
      </c>
      <c r="AB84">
        <v>80.3</v>
      </c>
      <c r="AC84">
        <v>0</v>
      </c>
      <c r="AD84">
        <v>0</v>
      </c>
      <c r="AE84">
        <v>0</v>
      </c>
      <c r="AF84">
        <v>82</v>
      </c>
      <c r="AG84">
        <v>0</v>
      </c>
      <c r="AH84">
        <v>24.91</v>
      </c>
      <c r="AI84">
        <v>0</v>
      </c>
      <c r="AJ84">
        <v>96.75</v>
      </c>
      <c r="AK84">
        <v>0</v>
      </c>
      <c r="AL84">
        <v>0</v>
      </c>
      <c r="AM84">
        <v>29.8</v>
      </c>
      <c r="AN84">
        <v>0.57999999999999996</v>
      </c>
      <c r="AO84">
        <v>0.89</v>
      </c>
      <c r="AP84">
        <v>0.71</v>
      </c>
      <c r="AQ84">
        <v>0.48</v>
      </c>
      <c r="AR84">
        <v>0</v>
      </c>
      <c r="AS84">
        <v>48.38</v>
      </c>
      <c r="AT84">
        <v>4.26</v>
      </c>
      <c r="AU84">
        <v>0.36</v>
      </c>
      <c r="AV84">
        <v>0</v>
      </c>
      <c r="AW84">
        <v>20</v>
      </c>
      <c r="AX84">
        <v>0</v>
      </c>
      <c r="AY84">
        <v>0</v>
      </c>
      <c r="AZ84">
        <v>0</v>
      </c>
    </row>
    <row r="85" spans="7:52">
      <c r="G85" t="s">
        <v>127</v>
      </c>
      <c r="H85" s="115">
        <v>222.08</v>
      </c>
      <c r="I85" s="88">
        <v>97.5</v>
      </c>
      <c r="J85" s="88">
        <v>4.74</v>
      </c>
      <c r="K85" s="88">
        <v>48.38</v>
      </c>
      <c r="L85" s="88">
        <v>0</v>
      </c>
      <c r="M85" s="116">
        <v>0</v>
      </c>
      <c r="N85" s="115">
        <v>0</v>
      </c>
      <c r="O85" s="88">
        <v>20</v>
      </c>
      <c r="P85" s="88">
        <v>0</v>
      </c>
      <c r="Q85" s="88">
        <v>0</v>
      </c>
      <c r="R85" s="88">
        <v>0</v>
      </c>
      <c r="S85" s="116">
        <v>0</v>
      </c>
      <c r="W85">
        <v>0.71</v>
      </c>
      <c r="X85">
        <v>0.41</v>
      </c>
      <c r="Y85">
        <v>0.47</v>
      </c>
      <c r="Z85">
        <v>0.94</v>
      </c>
      <c r="AA85">
        <v>0.75</v>
      </c>
      <c r="AB85">
        <v>80.3</v>
      </c>
      <c r="AC85">
        <v>0</v>
      </c>
      <c r="AD85">
        <v>0</v>
      </c>
      <c r="AE85">
        <v>0</v>
      </c>
      <c r="AF85">
        <v>82</v>
      </c>
      <c r="AG85">
        <v>0</v>
      </c>
      <c r="AH85">
        <v>24.91</v>
      </c>
      <c r="AI85">
        <v>0</v>
      </c>
      <c r="AJ85">
        <v>96.75</v>
      </c>
      <c r="AK85">
        <v>0</v>
      </c>
      <c r="AL85">
        <v>0</v>
      </c>
      <c r="AM85">
        <v>29.8</v>
      </c>
      <c r="AN85">
        <v>0.57999999999999996</v>
      </c>
      <c r="AO85">
        <v>0.89</v>
      </c>
      <c r="AP85">
        <v>0.71</v>
      </c>
      <c r="AQ85">
        <v>0.48</v>
      </c>
      <c r="AR85">
        <v>0</v>
      </c>
      <c r="AS85">
        <v>48.38</v>
      </c>
      <c r="AT85">
        <v>4.26</v>
      </c>
      <c r="AU85">
        <v>0.36</v>
      </c>
      <c r="AV85">
        <v>0</v>
      </c>
      <c r="AW85">
        <v>20</v>
      </c>
      <c r="AX85">
        <v>0</v>
      </c>
      <c r="AY85">
        <v>0</v>
      </c>
      <c r="AZ85">
        <v>0</v>
      </c>
    </row>
    <row r="86" spans="7:52">
      <c r="G86" t="s">
        <v>128</v>
      </c>
      <c r="H86" s="115">
        <v>222.08</v>
      </c>
      <c r="I86" s="88">
        <v>97.5</v>
      </c>
      <c r="J86" s="88">
        <v>4.74</v>
      </c>
      <c r="K86" s="88">
        <v>48.38</v>
      </c>
      <c r="L86" s="88">
        <v>0</v>
      </c>
      <c r="M86" s="116">
        <v>0</v>
      </c>
      <c r="N86" s="115">
        <v>0</v>
      </c>
      <c r="O86" s="88">
        <v>20</v>
      </c>
      <c r="P86" s="88">
        <v>0</v>
      </c>
      <c r="Q86" s="88">
        <v>0</v>
      </c>
      <c r="R86" s="88">
        <v>0</v>
      </c>
      <c r="S86" s="116">
        <v>0</v>
      </c>
      <c r="W86">
        <v>0.71</v>
      </c>
      <c r="X86">
        <v>0.41</v>
      </c>
      <c r="Y86">
        <v>0.47</v>
      </c>
      <c r="Z86">
        <v>0.94</v>
      </c>
      <c r="AA86">
        <v>0.75</v>
      </c>
      <c r="AB86">
        <v>80.3</v>
      </c>
      <c r="AC86">
        <v>0</v>
      </c>
      <c r="AD86">
        <v>0</v>
      </c>
      <c r="AE86">
        <v>0</v>
      </c>
      <c r="AF86">
        <v>82</v>
      </c>
      <c r="AG86">
        <v>0</v>
      </c>
      <c r="AH86">
        <v>24.91</v>
      </c>
      <c r="AI86">
        <v>0</v>
      </c>
      <c r="AJ86">
        <v>96.75</v>
      </c>
      <c r="AK86">
        <v>0</v>
      </c>
      <c r="AL86">
        <v>0</v>
      </c>
      <c r="AM86">
        <v>29.8</v>
      </c>
      <c r="AN86">
        <v>0.57999999999999996</v>
      </c>
      <c r="AO86">
        <v>0.89</v>
      </c>
      <c r="AP86">
        <v>0.71</v>
      </c>
      <c r="AQ86">
        <v>0.48</v>
      </c>
      <c r="AR86">
        <v>0</v>
      </c>
      <c r="AS86">
        <v>48.38</v>
      </c>
      <c r="AT86">
        <v>4.26</v>
      </c>
      <c r="AU86">
        <v>0.36</v>
      </c>
      <c r="AV86">
        <v>0</v>
      </c>
      <c r="AW86">
        <v>20</v>
      </c>
      <c r="AX86">
        <v>0</v>
      </c>
      <c r="AY86">
        <v>0</v>
      </c>
      <c r="AZ86">
        <v>0</v>
      </c>
    </row>
    <row r="87" spans="7:52">
      <c r="G87" t="s">
        <v>129</v>
      </c>
      <c r="H87" s="115">
        <v>505.87999999999994</v>
      </c>
      <c r="I87" s="88">
        <v>97.5</v>
      </c>
      <c r="J87" s="88">
        <v>4.83</v>
      </c>
      <c r="K87" s="88">
        <v>14.51</v>
      </c>
      <c r="L87" s="88">
        <v>0</v>
      </c>
      <c r="M87" s="116">
        <v>0</v>
      </c>
      <c r="N87" s="115">
        <v>0</v>
      </c>
      <c r="O87" s="88">
        <v>20</v>
      </c>
      <c r="P87" s="88">
        <v>0</v>
      </c>
      <c r="Q87" s="88">
        <v>0</v>
      </c>
      <c r="R87" s="88">
        <v>0</v>
      </c>
      <c r="S87" s="116">
        <v>0</v>
      </c>
      <c r="W87">
        <v>0.71</v>
      </c>
      <c r="X87">
        <v>0.41</v>
      </c>
      <c r="Y87">
        <v>0.47</v>
      </c>
      <c r="Z87">
        <v>0.94</v>
      </c>
      <c r="AA87">
        <v>0.75</v>
      </c>
      <c r="AB87">
        <v>80.3</v>
      </c>
      <c r="AC87">
        <v>0</v>
      </c>
      <c r="AD87">
        <v>0</v>
      </c>
      <c r="AE87">
        <v>280.58</v>
      </c>
      <c r="AF87">
        <v>82</v>
      </c>
      <c r="AG87">
        <v>7.09</v>
      </c>
      <c r="AH87">
        <v>24.91</v>
      </c>
      <c r="AI87">
        <v>0</v>
      </c>
      <c r="AJ87">
        <v>96.75</v>
      </c>
      <c r="AK87">
        <v>0</v>
      </c>
      <c r="AL87">
        <v>0</v>
      </c>
      <c r="AM87">
        <v>25.93</v>
      </c>
      <c r="AN87">
        <v>0.57999999999999996</v>
      </c>
      <c r="AO87">
        <v>0.89</v>
      </c>
      <c r="AP87">
        <v>0.71</v>
      </c>
      <c r="AQ87">
        <v>0.48</v>
      </c>
      <c r="AR87">
        <v>0</v>
      </c>
      <c r="AS87">
        <v>14.51</v>
      </c>
      <c r="AT87">
        <v>4.3499999999999996</v>
      </c>
      <c r="AU87">
        <v>0.36</v>
      </c>
      <c r="AV87">
        <v>0</v>
      </c>
      <c r="AW87">
        <v>20</v>
      </c>
      <c r="AX87">
        <v>0</v>
      </c>
      <c r="AY87">
        <v>0</v>
      </c>
      <c r="AZ87">
        <v>0</v>
      </c>
    </row>
    <row r="88" spans="7:52">
      <c r="G88" t="s">
        <v>130</v>
      </c>
      <c r="H88" s="115">
        <v>505.87999999999994</v>
      </c>
      <c r="I88" s="88">
        <v>97.5</v>
      </c>
      <c r="J88" s="88">
        <v>4.83</v>
      </c>
      <c r="K88" s="88">
        <v>48.38</v>
      </c>
      <c r="L88" s="88">
        <v>0</v>
      </c>
      <c r="M88" s="116">
        <v>0</v>
      </c>
      <c r="N88" s="115">
        <v>0</v>
      </c>
      <c r="O88" s="88">
        <v>20</v>
      </c>
      <c r="P88" s="88">
        <v>0</v>
      </c>
      <c r="Q88" s="88">
        <v>0</v>
      </c>
      <c r="R88" s="88">
        <v>0</v>
      </c>
      <c r="S88" s="116">
        <v>0</v>
      </c>
      <c r="W88">
        <v>0.71</v>
      </c>
      <c r="X88">
        <v>0.41</v>
      </c>
      <c r="Y88">
        <v>0.47</v>
      </c>
      <c r="Z88">
        <v>0.94</v>
      </c>
      <c r="AA88">
        <v>0.75</v>
      </c>
      <c r="AB88">
        <v>80.3</v>
      </c>
      <c r="AC88">
        <v>0</v>
      </c>
      <c r="AD88">
        <v>0</v>
      </c>
      <c r="AE88">
        <v>280.58</v>
      </c>
      <c r="AF88">
        <v>82</v>
      </c>
      <c r="AG88">
        <v>7.09</v>
      </c>
      <c r="AH88">
        <v>24.91</v>
      </c>
      <c r="AI88">
        <v>0</v>
      </c>
      <c r="AJ88">
        <v>96.75</v>
      </c>
      <c r="AK88">
        <v>0</v>
      </c>
      <c r="AL88">
        <v>0</v>
      </c>
      <c r="AM88">
        <v>25.93</v>
      </c>
      <c r="AN88">
        <v>0.57999999999999996</v>
      </c>
      <c r="AO88">
        <v>0.89</v>
      </c>
      <c r="AP88">
        <v>0.71</v>
      </c>
      <c r="AQ88">
        <v>0.48</v>
      </c>
      <c r="AR88">
        <v>0</v>
      </c>
      <c r="AS88">
        <v>48.38</v>
      </c>
      <c r="AT88">
        <v>4.3499999999999996</v>
      </c>
      <c r="AU88">
        <v>0.36</v>
      </c>
      <c r="AV88">
        <v>0</v>
      </c>
      <c r="AW88">
        <v>20</v>
      </c>
      <c r="AX88">
        <v>0</v>
      </c>
      <c r="AY88">
        <v>0</v>
      </c>
      <c r="AZ88">
        <v>0</v>
      </c>
    </row>
    <row r="89" spans="7:52">
      <c r="G89" t="s">
        <v>131</v>
      </c>
      <c r="H89" s="115">
        <v>505.87999999999994</v>
      </c>
      <c r="I89" s="88">
        <v>97.5</v>
      </c>
      <c r="J89" s="88">
        <v>4.83</v>
      </c>
      <c r="K89" s="88">
        <v>48.38</v>
      </c>
      <c r="L89" s="88">
        <v>0</v>
      </c>
      <c r="M89" s="116">
        <v>0</v>
      </c>
      <c r="N89" s="115">
        <v>0</v>
      </c>
      <c r="O89" s="88">
        <v>20</v>
      </c>
      <c r="P89" s="88">
        <v>0</v>
      </c>
      <c r="Q89" s="88">
        <v>0</v>
      </c>
      <c r="R89" s="88">
        <v>0</v>
      </c>
      <c r="S89" s="116">
        <v>0</v>
      </c>
      <c r="W89">
        <v>0.71</v>
      </c>
      <c r="X89">
        <v>0.41</v>
      </c>
      <c r="Y89">
        <v>0.47</v>
      </c>
      <c r="Z89">
        <v>0.94</v>
      </c>
      <c r="AA89">
        <v>0.75</v>
      </c>
      <c r="AB89">
        <v>80.3</v>
      </c>
      <c r="AC89">
        <v>0</v>
      </c>
      <c r="AD89">
        <v>0</v>
      </c>
      <c r="AE89">
        <v>280.58</v>
      </c>
      <c r="AF89">
        <v>82</v>
      </c>
      <c r="AG89">
        <v>7.09</v>
      </c>
      <c r="AH89">
        <v>24.91</v>
      </c>
      <c r="AI89">
        <v>0</v>
      </c>
      <c r="AJ89">
        <v>96.75</v>
      </c>
      <c r="AK89">
        <v>0</v>
      </c>
      <c r="AL89">
        <v>0</v>
      </c>
      <c r="AM89">
        <v>25.93</v>
      </c>
      <c r="AN89">
        <v>0.57999999999999996</v>
      </c>
      <c r="AO89">
        <v>0.89</v>
      </c>
      <c r="AP89">
        <v>0.71</v>
      </c>
      <c r="AQ89">
        <v>0.48</v>
      </c>
      <c r="AR89">
        <v>0</v>
      </c>
      <c r="AS89">
        <v>48.38</v>
      </c>
      <c r="AT89">
        <v>4.3499999999999996</v>
      </c>
      <c r="AU89">
        <v>0.36</v>
      </c>
      <c r="AV89">
        <v>0</v>
      </c>
      <c r="AW89">
        <v>20</v>
      </c>
      <c r="AX89">
        <v>0</v>
      </c>
      <c r="AY89">
        <v>0</v>
      </c>
      <c r="AZ89">
        <v>0</v>
      </c>
    </row>
    <row r="90" spans="7:52">
      <c r="G90" t="s">
        <v>132</v>
      </c>
      <c r="H90" s="115">
        <v>505.87999999999994</v>
      </c>
      <c r="I90" s="88">
        <v>97.5</v>
      </c>
      <c r="J90" s="88">
        <v>4.83</v>
      </c>
      <c r="K90" s="88">
        <v>48.38</v>
      </c>
      <c r="L90" s="88">
        <v>0</v>
      </c>
      <c r="M90" s="116">
        <v>0</v>
      </c>
      <c r="N90" s="115">
        <v>0</v>
      </c>
      <c r="O90" s="88">
        <v>20</v>
      </c>
      <c r="P90" s="88">
        <v>0</v>
      </c>
      <c r="Q90" s="88">
        <v>0</v>
      </c>
      <c r="R90" s="88">
        <v>0</v>
      </c>
      <c r="S90" s="116">
        <v>0</v>
      </c>
      <c r="W90">
        <v>0.71</v>
      </c>
      <c r="X90">
        <v>0.41</v>
      </c>
      <c r="Y90">
        <v>0.47</v>
      </c>
      <c r="Z90">
        <v>0.94</v>
      </c>
      <c r="AA90">
        <v>0.75</v>
      </c>
      <c r="AB90">
        <v>80.3</v>
      </c>
      <c r="AC90">
        <v>0</v>
      </c>
      <c r="AD90">
        <v>0</v>
      </c>
      <c r="AE90">
        <v>280.58</v>
      </c>
      <c r="AF90">
        <v>82</v>
      </c>
      <c r="AG90">
        <v>7.09</v>
      </c>
      <c r="AH90">
        <v>24.91</v>
      </c>
      <c r="AI90">
        <v>0</v>
      </c>
      <c r="AJ90">
        <v>96.75</v>
      </c>
      <c r="AK90">
        <v>0</v>
      </c>
      <c r="AL90">
        <v>0</v>
      </c>
      <c r="AM90">
        <v>25.93</v>
      </c>
      <c r="AN90">
        <v>0.57999999999999996</v>
      </c>
      <c r="AO90">
        <v>0.89</v>
      </c>
      <c r="AP90">
        <v>0.71</v>
      </c>
      <c r="AQ90">
        <v>0.48</v>
      </c>
      <c r="AR90">
        <v>0</v>
      </c>
      <c r="AS90">
        <v>48.38</v>
      </c>
      <c r="AT90">
        <v>4.3499999999999996</v>
      </c>
      <c r="AU90">
        <v>0.36</v>
      </c>
      <c r="AV90">
        <v>0</v>
      </c>
      <c r="AW90">
        <v>20</v>
      </c>
      <c r="AX90">
        <v>0</v>
      </c>
      <c r="AY90">
        <v>0</v>
      </c>
      <c r="AZ90">
        <v>0</v>
      </c>
    </row>
    <row r="91" spans="7:52">
      <c r="G91" t="s">
        <v>133</v>
      </c>
      <c r="H91" s="115">
        <v>456.52999999999992</v>
      </c>
      <c r="I91" s="88">
        <v>155.55000000000001</v>
      </c>
      <c r="J91" s="88">
        <v>4.8800000000000008</v>
      </c>
      <c r="K91" s="88">
        <v>14.51</v>
      </c>
      <c r="L91" s="88">
        <v>0</v>
      </c>
      <c r="M91" s="116">
        <v>0</v>
      </c>
      <c r="N91" s="115">
        <v>0</v>
      </c>
      <c r="O91" s="88">
        <v>20</v>
      </c>
      <c r="P91" s="88">
        <v>0</v>
      </c>
      <c r="Q91" s="88">
        <v>0</v>
      </c>
      <c r="R91" s="88">
        <v>0</v>
      </c>
      <c r="S91" s="116">
        <v>0</v>
      </c>
      <c r="W91">
        <v>0.71</v>
      </c>
      <c r="X91">
        <v>0.41</v>
      </c>
      <c r="Y91">
        <v>0.47</v>
      </c>
      <c r="Z91">
        <v>0.94</v>
      </c>
      <c r="AA91">
        <v>0.75</v>
      </c>
      <c r="AB91">
        <v>80.3</v>
      </c>
      <c r="AC91">
        <v>96.75</v>
      </c>
      <c r="AD91">
        <v>0</v>
      </c>
      <c r="AE91">
        <v>0</v>
      </c>
      <c r="AF91">
        <v>82</v>
      </c>
      <c r="AG91">
        <v>7.09</v>
      </c>
      <c r="AH91">
        <v>24.91</v>
      </c>
      <c r="AI91">
        <v>134.47999999999999</v>
      </c>
      <c r="AJ91">
        <v>154.80000000000001</v>
      </c>
      <c r="AK91">
        <v>0</v>
      </c>
      <c r="AL91">
        <v>0</v>
      </c>
      <c r="AM91">
        <v>25.93</v>
      </c>
      <c r="AN91">
        <v>0.57999999999999996</v>
      </c>
      <c r="AO91">
        <v>0.89</v>
      </c>
      <c r="AP91">
        <v>0.71</v>
      </c>
      <c r="AQ91">
        <v>0.48</v>
      </c>
      <c r="AR91">
        <v>0</v>
      </c>
      <c r="AS91">
        <v>14.51</v>
      </c>
      <c r="AT91">
        <v>4.4000000000000004</v>
      </c>
      <c r="AU91">
        <v>0.36</v>
      </c>
      <c r="AV91">
        <v>0</v>
      </c>
      <c r="AW91">
        <v>20</v>
      </c>
      <c r="AX91">
        <v>0</v>
      </c>
      <c r="AY91">
        <v>0</v>
      </c>
      <c r="AZ91">
        <v>0</v>
      </c>
    </row>
    <row r="92" spans="7:52">
      <c r="G92" t="s">
        <v>134</v>
      </c>
      <c r="H92" s="115">
        <v>456.52999999999992</v>
      </c>
      <c r="I92" s="88">
        <v>155.55000000000001</v>
      </c>
      <c r="J92" s="88">
        <v>4.8800000000000008</v>
      </c>
      <c r="K92" s="88">
        <v>48.38</v>
      </c>
      <c r="L92" s="88">
        <v>0</v>
      </c>
      <c r="M92" s="116">
        <v>0</v>
      </c>
      <c r="N92" s="115">
        <v>0</v>
      </c>
      <c r="O92" s="88">
        <v>20</v>
      </c>
      <c r="P92" s="88">
        <v>0</v>
      </c>
      <c r="Q92" s="88">
        <v>0</v>
      </c>
      <c r="R92" s="88">
        <v>0</v>
      </c>
      <c r="S92" s="116">
        <v>0</v>
      </c>
      <c r="W92">
        <v>0.71</v>
      </c>
      <c r="X92">
        <v>0.41</v>
      </c>
      <c r="Y92">
        <v>0.47</v>
      </c>
      <c r="Z92">
        <v>0.94</v>
      </c>
      <c r="AA92">
        <v>0.75</v>
      </c>
      <c r="AB92">
        <v>80.3</v>
      </c>
      <c r="AC92">
        <v>96.75</v>
      </c>
      <c r="AD92">
        <v>0</v>
      </c>
      <c r="AE92">
        <v>0</v>
      </c>
      <c r="AF92">
        <v>82</v>
      </c>
      <c r="AG92">
        <v>7.09</v>
      </c>
      <c r="AH92">
        <v>24.91</v>
      </c>
      <c r="AI92">
        <v>134.47999999999999</v>
      </c>
      <c r="AJ92">
        <v>154.80000000000001</v>
      </c>
      <c r="AK92">
        <v>0</v>
      </c>
      <c r="AL92">
        <v>0</v>
      </c>
      <c r="AM92">
        <v>25.93</v>
      </c>
      <c r="AN92">
        <v>0.57999999999999996</v>
      </c>
      <c r="AO92">
        <v>0.89</v>
      </c>
      <c r="AP92">
        <v>0.71</v>
      </c>
      <c r="AQ92">
        <v>0.48</v>
      </c>
      <c r="AR92">
        <v>0</v>
      </c>
      <c r="AS92">
        <v>48.38</v>
      </c>
      <c r="AT92">
        <v>4.4000000000000004</v>
      </c>
      <c r="AU92">
        <v>0.36</v>
      </c>
      <c r="AV92">
        <v>0</v>
      </c>
      <c r="AW92">
        <v>20</v>
      </c>
      <c r="AX92">
        <v>0</v>
      </c>
      <c r="AY92">
        <v>0</v>
      </c>
      <c r="AZ92">
        <v>0</v>
      </c>
    </row>
    <row r="93" spans="7:52">
      <c r="G93" t="s">
        <v>135</v>
      </c>
      <c r="H93" s="115">
        <v>456.52999999999992</v>
      </c>
      <c r="I93" s="88">
        <v>155.55000000000001</v>
      </c>
      <c r="J93" s="88">
        <v>4.8800000000000008</v>
      </c>
      <c r="K93" s="88">
        <v>48.38</v>
      </c>
      <c r="L93" s="88">
        <v>0</v>
      </c>
      <c r="M93" s="116">
        <v>0</v>
      </c>
      <c r="N93" s="115">
        <v>0</v>
      </c>
      <c r="O93" s="88">
        <v>20</v>
      </c>
      <c r="P93" s="88">
        <v>0</v>
      </c>
      <c r="Q93" s="88">
        <v>0</v>
      </c>
      <c r="R93" s="88">
        <v>0</v>
      </c>
      <c r="S93" s="116">
        <v>0</v>
      </c>
      <c r="W93">
        <v>0.71</v>
      </c>
      <c r="X93">
        <v>0.41</v>
      </c>
      <c r="Y93">
        <v>0.47</v>
      </c>
      <c r="Z93">
        <v>0.94</v>
      </c>
      <c r="AA93">
        <v>0.75</v>
      </c>
      <c r="AB93">
        <v>80.3</v>
      </c>
      <c r="AC93">
        <v>96.75</v>
      </c>
      <c r="AD93">
        <v>0</v>
      </c>
      <c r="AE93">
        <v>0</v>
      </c>
      <c r="AF93">
        <v>82</v>
      </c>
      <c r="AG93">
        <v>7.09</v>
      </c>
      <c r="AH93">
        <v>24.91</v>
      </c>
      <c r="AI93">
        <v>134.47999999999999</v>
      </c>
      <c r="AJ93">
        <v>154.80000000000001</v>
      </c>
      <c r="AK93">
        <v>0</v>
      </c>
      <c r="AL93">
        <v>0</v>
      </c>
      <c r="AM93">
        <v>25.93</v>
      </c>
      <c r="AN93">
        <v>0.57999999999999996</v>
      </c>
      <c r="AO93">
        <v>0.89</v>
      </c>
      <c r="AP93">
        <v>0.71</v>
      </c>
      <c r="AQ93">
        <v>0.48</v>
      </c>
      <c r="AR93">
        <v>0</v>
      </c>
      <c r="AS93">
        <v>48.38</v>
      </c>
      <c r="AT93">
        <v>4.4000000000000004</v>
      </c>
      <c r="AU93">
        <v>0.36</v>
      </c>
      <c r="AV93">
        <v>0</v>
      </c>
      <c r="AW93">
        <v>20</v>
      </c>
      <c r="AX93">
        <v>0</v>
      </c>
      <c r="AY93">
        <v>0</v>
      </c>
      <c r="AZ93">
        <v>0</v>
      </c>
    </row>
    <row r="94" spans="7:52">
      <c r="G94" t="s">
        <v>136</v>
      </c>
      <c r="H94" s="115">
        <v>456.52999999999992</v>
      </c>
      <c r="I94" s="88">
        <v>155.55000000000001</v>
      </c>
      <c r="J94" s="88">
        <v>4.8800000000000008</v>
      </c>
      <c r="K94" s="88">
        <v>48.38</v>
      </c>
      <c r="L94" s="88">
        <v>0</v>
      </c>
      <c r="M94" s="116">
        <v>0</v>
      </c>
      <c r="N94" s="115">
        <v>0</v>
      </c>
      <c r="O94" s="88">
        <v>20</v>
      </c>
      <c r="P94" s="88">
        <v>0</v>
      </c>
      <c r="Q94" s="88">
        <v>0</v>
      </c>
      <c r="R94" s="88">
        <v>0</v>
      </c>
      <c r="S94" s="116">
        <v>0</v>
      </c>
      <c r="W94">
        <v>0.71</v>
      </c>
      <c r="X94">
        <v>0.41</v>
      </c>
      <c r="Y94">
        <v>0.47</v>
      </c>
      <c r="Z94">
        <v>0.94</v>
      </c>
      <c r="AA94">
        <v>0.75</v>
      </c>
      <c r="AB94">
        <v>80.3</v>
      </c>
      <c r="AC94">
        <v>96.75</v>
      </c>
      <c r="AD94">
        <v>0</v>
      </c>
      <c r="AE94">
        <v>0</v>
      </c>
      <c r="AF94">
        <v>82</v>
      </c>
      <c r="AG94">
        <v>7.09</v>
      </c>
      <c r="AH94">
        <v>24.91</v>
      </c>
      <c r="AI94">
        <v>134.47999999999999</v>
      </c>
      <c r="AJ94">
        <v>154.80000000000001</v>
      </c>
      <c r="AK94">
        <v>0</v>
      </c>
      <c r="AL94">
        <v>0</v>
      </c>
      <c r="AM94">
        <v>25.93</v>
      </c>
      <c r="AN94">
        <v>0.57999999999999996</v>
      </c>
      <c r="AO94">
        <v>0.89</v>
      </c>
      <c r="AP94">
        <v>0.71</v>
      </c>
      <c r="AQ94">
        <v>0.48</v>
      </c>
      <c r="AR94">
        <v>0</v>
      </c>
      <c r="AS94">
        <v>48.38</v>
      </c>
      <c r="AT94">
        <v>4.4000000000000004</v>
      </c>
      <c r="AU94">
        <v>0.36</v>
      </c>
      <c r="AV94">
        <v>0</v>
      </c>
      <c r="AW94">
        <v>20</v>
      </c>
      <c r="AX94">
        <v>0</v>
      </c>
      <c r="AY94">
        <v>0</v>
      </c>
      <c r="AZ94">
        <v>0</v>
      </c>
    </row>
    <row r="95" spans="7:52">
      <c r="G95" t="s">
        <v>137</v>
      </c>
      <c r="H95" s="115">
        <v>737.11</v>
      </c>
      <c r="I95" s="88">
        <v>194.25</v>
      </c>
      <c r="J95" s="88">
        <v>4.92</v>
      </c>
      <c r="K95" s="88">
        <v>14.51</v>
      </c>
      <c r="L95" s="88">
        <v>0</v>
      </c>
      <c r="M95" s="116">
        <v>0</v>
      </c>
      <c r="N95" s="115">
        <v>0</v>
      </c>
      <c r="O95" s="88">
        <v>20</v>
      </c>
      <c r="P95" s="88">
        <v>0</v>
      </c>
      <c r="Q95" s="88">
        <v>0</v>
      </c>
      <c r="R95" s="88">
        <v>0</v>
      </c>
      <c r="S95" s="116">
        <v>0</v>
      </c>
      <c r="W95">
        <v>0.71</v>
      </c>
      <c r="X95">
        <v>0.41</v>
      </c>
      <c r="Y95">
        <v>0.47</v>
      </c>
      <c r="Z95">
        <v>0.94</v>
      </c>
      <c r="AA95">
        <v>0.75</v>
      </c>
      <c r="AB95">
        <v>80.3</v>
      </c>
      <c r="AC95">
        <v>96.75</v>
      </c>
      <c r="AD95">
        <v>0</v>
      </c>
      <c r="AE95">
        <v>280.58</v>
      </c>
      <c r="AF95">
        <v>82</v>
      </c>
      <c r="AG95">
        <v>7.09</v>
      </c>
      <c r="AH95">
        <v>24.91</v>
      </c>
      <c r="AI95">
        <v>134.47999999999999</v>
      </c>
      <c r="AJ95">
        <v>193.5</v>
      </c>
      <c r="AK95">
        <v>0</v>
      </c>
      <c r="AL95">
        <v>0</v>
      </c>
      <c r="AM95">
        <v>25.93</v>
      </c>
      <c r="AN95">
        <v>0.57999999999999996</v>
      </c>
      <c r="AO95">
        <v>0.89</v>
      </c>
      <c r="AP95">
        <v>0.71</v>
      </c>
      <c r="AQ95">
        <v>0.48</v>
      </c>
      <c r="AR95">
        <v>0</v>
      </c>
      <c r="AS95">
        <v>14.51</v>
      </c>
      <c r="AT95">
        <v>4.4400000000000004</v>
      </c>
      <c r="AU95">
        <v>0.36</v>
      </c>
      <c r="AV95">
        <v>0</v>
      </c>
      <c r="AW95">
        <v>20</v>
      </c>
      <c r="AX95">
        <v>0</v>
      </c>
      <c r="AY95">
        <v>0</v>
      </c>
      <c r="AZ95">
        <v>0</v>
      </c>
    </row>
    <row r="96" spans="7:52">
      <c r="G96" t="s">
        <v>138</v>
      </c>
      <c r="H96" s="115">
        <v>737.11</v>
      </c>
      <c r="I96" s="88">
        <v>194.25</v>
      </c>
      <c r="J96" s="88">
        <v>4.92</v>
      </c>
      <c r="K96" s="88">
        <v>48.38</v>
      </c>
      <c r="L96" s="88">
        <v>0</v>
      </c>
      <c r="M96" s="116">
        <v>0</v>
      </c>
      <c r="N96" s="115">
        <v>0</v>
      </c>
      <c r="O96" s="88">
        <v>20</v>
      </c>
      <c r="P96" s="88">
        <v>0</v>
      </c>
      <c r="Q96" s="88">
        <v>0</v>
      </c>
      <c r="R96" s="88">
        <v>0</v>
      </c>
      <c r="S96" s="116">
        <v>0</v>
      </c>
      <c r="W96">
        <v>0.71</v>
      </c>
      <c r="X96">
        <v>0.41</v>
      </c>
      <c r="Y96">
        <v>0.47</v>
      </c>
      <c r="Z96">
        <v>0.94</v>
      </c>
      <c r="AA96">
        <v>0.75</v>
      </c>
      <c r="AB96">
        <v>80.3</v>
      </c>
      <c r="AC96">
        <v>96.75</v>
      </c>
      <c r="AD96">
        <v>0</v>
      </c>
      <c r="AE96">
        <v>280.58</v>
      </c>
      <c r="AF96">
        <v>82</v>
      </c>
      <c r="AG96">
        <v>7.09</v>
      </c>
      <c r="AH96">
        <v>24.91</v>
      </c>
      <c r="AI96">
        <v>134.47999999999999</v>
      </c>
      <c r="AJ96">
        <v>193.5</v>
      </c>
      <c r="AK96">
        <v>0</v>
      </c>
      <c r="AL96">
        <v>0</v>
      </c>
      <c r="AM96">
        <v>25.93</v>
      </c>
      <c r="AN96">
        <v>0.57999999999999996</v>
      </c>
      <c r="AO96">
        <v>0.89</v>
      </c>
      <c r="AP96">
        <v>0.71</v>
      </c>
      <c r="AQ96">
        <v>0.48</v>
      </c>
      <c r="AR96">
        <v>0</v>
      </c>
      <c r="AS96">
        <v>48.38</v>
      </c>
      <c r="AT96">
        <v>4.4400000000000004</v>
      </c>
      <c r="AU96">
        <v>0.36</v>
      </c>
      <c r="AV96">
        <v>0</v>
      </c>
      <c r="AW96">
        <v>20</v>
      </c>
      <c r="AX96">
        <v>0</v>
      </c>
      <c r="AY96">
        <v>0</v>
      </c>
      <c r="AZ96">
        <v>0</v>
      </c>
    </row>
    <row r="97" spans="1:133">
      <c r="G97" t="s">
        <v>139</v>
      </c>
      <c r="H97" s="115">
        <v>737.11</v>
      </c>
      <c r="I97" s="88">
        <v>41.39</v>
      </c>
      <c r="J97" s="88">
        <v>4.92</v>
      </c>
      <c r="K97" s="88">
        <v>48.38</v>
      </c>
      <c r="L97" s="88">
        <v>0</v>
      </c>
      <c r="M97" s="116">
        <v>0</v>
      </c>
      <c r="N97" s="115">
        <v>0</v>
      </c>
      <c r="O97" s="88">
        <v>20</v>
      </c>
      <c r="P97" s="88">
        <v>0</v>
      </c>
      <c r="Q97" s="88">
        <v>0</v>
      </c>
      <c r="R97" s="88">
        <v>0</v>
      </c>
      <c r="S97" s="116">
        <v>0</v>
      </c>
      <c r="W97">
        <v>0.71</v>
      </c>
      <c r="X97">
        <v>0.41</v>
      </c>
      <c r="Y97">
        <v>0.47</v>
      </c>
      <c r="Z97">
        <v>0.94</v>
      </c>
      <c r="AA97">
        <v>0.75</v>
      </c>
      <c r="AB97">
        <v>80.3</v>
      </c>
      <c r="AC97">
        <v>96.75</v>
      </c>
      <c r="AD97">
        <v>0</v>
      </c>
      <c r="AE97">
        <v>280.58</v>
      </c>
      <c r="AF97">
        <v>82</v>
      </c>
      <c r="AG97">
        <v>7.09</v>
      </c>
      <c r="AH97">
        <v>24.91</v>
      </c>
      <c r="AI97">
        <v>134.47999999999999</v>
      </c>
      <c r="AJ97">
        <v>0</v>
      </c>
      <c r="AK97">
        <v>40.64</v>
      </c>
      <c r="AL97">
        <v>0</v>
      </c>
      <c r="AM97">
        <v>25.93</v>
      </c>
      <c r="AN97">
        <v>0.57999999999999996</v>
      </c>
      <c r="AO97">
        <v>0.89</v>
      </c>
      <c r="AP97">
        <v>0.71</v>
      </c>
      <c r="AQ97">
        <v>0.48</v>
      </c>
      <c r="AR97">
        <v>0</v>
      </c>
      <c r="AS97">
        <v>48.38</v>
      </c>
      <c r="AT97">
        <v>4.4400000000000004</v>
      </c>
      <c r="AU97">
        <v>0.36</v>
      </c>
      <c r="AV97">
        <v>0</v>
      </c>
      <c r="AW97">
        <v>20</v>
      </c>
      <c r="AX97">
        <v>0</v>
      </c>
      <c r="AY97">
        <v>0</v>
      </c>
      <c r="AZ97">
        <v>0</v>
      </c>
    </row>
    <row r="98" spans="1:133">
      <c r="G98" t="s">
        <v>140</v>
      </c>
      <c r="H98" s="115">
        <v>737.11</v>
      </c>
      <c r="I98" s="88">
        <v>41.39</v>
      </c>
      <c r="J98" s="88">
        <v>4.92</v>
      </c>
      <c r="K98" s="88">
        <v>48.38</v>
      </c>
      <c r="L98" s="88">
        <v>0</v>
      </c>
      <c r="M98" s="116">
        <v>0</v>
      </c>
      <c r="N98" s="115">
        <v>0</v>
      </c>
      <c r="O98" s="88">
        <v>20</v>
      </c>
      <c r="P98" s="88">
        <v>0</v>
      </c>
      <c r="Q98" s="88">
        <v>0</v>
      </c>
      <c r="R98" s="88">
        <v>0</v>
      </c>
      <c r="S98" s="116">
        <v>0</v>
      </c>
      <c r="W98">
        <v>0.71</v>
      </c>
      <c r="X98">
        <v>0.41</v>
      </c>
      <c r="Y98">
        <v>0.47</v>
      </c>
      <c r="Z98">
        <v>0.94</v>
      </c>
      <c r="AA98">
        <v>0.75</v>
      </c>
      <c r="AB98">
        <v>80.3</v>
      </c>
      <c r="AC98">
        <v>96.75</v>
      </c>
      <c r="AD98">
        <v>0</v>
      </c>
      <c r="AE98">
        <v>280.58</v>
      </c>
      <c r="AF98">
        <v>82</v>
      </c>
      <c r="AG98">
        <v>7.09</v>
      </c>
      <c r="AH98">
        <v>24.91</v>
      </c>
      <c r="AI98">
        <v>134.47999999999999</v>
      </c>
      <c r="AJ98">
        <v>0</v>
      </c>
      <c r="AK98">
        <v>40.64</v>
      </c>
      <c r="AL98">
        <v>0</v>
      </c>
      <c r="AM98">
        <v>25.93</v>
      </c>
      <c r="AN98">
        <v>0.57999999999999996</v>
      </c>
      <c r="AO98">
        <v>0.89</v>
      </c>
      <c r="AP98">
        <v>0.71</v>
      </c>
      <c r="AQ98">
        <v>0.48</v>
      </c>
      <c r="AR98">
        <v>0</v>
      </c>
      <c r="AS98">
        <v>48.38</v>
      </c>
      <c r="AT98">
        <v>4.4400000000000004</v>
      </c>
      <c r="AU98">
        <v>0.36</v>
      </c>
      <c r="AV98">
        <v>0</v>
      </c>
      <c r="AW98">
        <v>20</v>
      </c>
      <c r="AX98">
        <v>0</v>
      </c>
      <c r="AY98">
        <v>0</v>
      </c>
      <c r="AZ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5.8989800000000008</v>
      </c>
      <c r="I99" s="111">
        <f t="shared" ref="I99:BU99" si="1">SUM(I3:I98)/4000</f>
        <v>0.87688250000000012</v>
      </c>
      <c r="J99" s="111">
        <f t="shared" si="1"/>
        <v>0.10443999999999994</v>
      </c>
      <c r="K99" s="111">
        <f t="shared" si="1"/>
        <v>1.9315875000000007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1.0649999999999999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1.0650000000000008E-2</v>
      </c>
      <c r="X99">
        <f t="shared" si="1"/>
        <v>6.150000000000001E-3</v>
      </c>
      <c r="Y99">
        <f t="shared" si="1"/>
        <v>7.0499999999999946E-3</v>
      </c>
      <c r="Z99">
        <f t="shared" si="1"/>
        <v>1.4099999999999989E-2</v>
      </c>
      <c r="AA99">
        <f t="shared" si="1"/>
        <v>1.125E-2</v>
      </c>
      <c r="AB99">
        <f t="shared" si="1"/>
        <v>0.85332000000000097</v>
      </c>
      <c r="AC99">
        <f t="shared" si="1"/>
        <v>0.38700000000000001</v>
      </c>
      <c r="AD99">
        <f t="shared" si="1"/>
        <v>7.5179999999999997E-2</v>
      </c>
      <c r="AE99">
        <f t="shared" si="1"/>
        <v>1.3641699999999999</v>
      </c>
      <c r="AF99">
        <f t="shared" si="1"/>
        <v>1.3119599999999991</v>
      </c>
      <c r="AG99">
        <f t="shared" si="1"/>
        <v>4.9860000000000008E-2</v>
      </c>
      <c r="AH99">
        <f t="shared" si="1"/>
        <v>0.14946000000000004</v>
      </c>
      <c r="AI99">
        <f t="shared" si="1"/>
        <v>0.73334999999999995</v>
      </c>
      <c r="AJ99">
        <f t="shared" si="1"/>
        <v>0.54179999999999995</v>
      </c>
      <c r="AK99">
        <f t="shared" si="1"/>
        <v>0.10546</v>
      </c>
      <c r="AL99">
        <f t="shared" si="1"/>
        <v>9.6759999999999999E-2</v>
      </c>
      <c r="AM99">
        <f t="shared" si="1"/>
        <v>0.61010999999999938</v>
      </c>
      <c r="AN99">
        <f t="shared" si="1"/>
        <v>1.3457499999999975E-2</v>
      </c>
      <c r="AO99">
        <f t="shared" si="1"/>
        <v>1.3350000000000006E-2</v>
      </c>
      <c r="AP99">
        <f t="shared" si="1"/>
        <v>1.0650000000000008E-2</v>
      </c>
      <c r="AQ99">
        <f t="shared" si="1"/>
        <v>7.2000000000000059E-3</v>
      </c>
      <c r="AR99">
        <f t="shared" si="1"/>
        <v>0.86008999999999947</v>
      </c>
      <c r="AS99">
        <f t="shared" si="1"/>
        <v>0.24188499999999999</v>
      </c>
      <c r="AT99">
        <f t="shared" si="1"/>
        <v>9.7239999999999965E-2</v>
      </c>
      <c r="AU99">
        <f t="shared" si="1"/>
        <v>5.3999999999999959E-3</v>
      </c>
      <c r="AV99">
        <f t="shared" si="1"/>
        <v>0.58499999999999996</v>
      </c>
      <c r="AW99">
        <f t="shared" si="1"/>
        <v>0.48</v>
      </c>
      <c r="AX99">
        <f t="shared" si="1"/>
        <v>0.28376249999999997</v>
      </c>
      <c r="AY99">
        <f t="shared" si="1"/>
        <v>0.12161250000000005</v>
      </c>
      <c r="AZ99">
        <f t="shared" si="1"/>
        <v>0.82961249999999986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2022-05-02T12:18:59Z</dcterms:modified>
</cp:coreProperties>
</file>